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3395" windowHeight="7080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<sst xmlns="http://schemas.openxmlformats.org/spreadsheetml/2006/main" count="288" uniqueCount="166">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</sst>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8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6" fillId="0" borderId="0" xfId="476" applyFont="1">
      <alignment/>
      <protection/>
    </xf>
    <xf numFmtId="0" fontId="39" fillId="0" borderId="0" xfId="476" applyFont="1" applyBorder="1">
      <alignment/>
      <protection/>
    </xf>
    <xf numFmtId="0" fontId="39" fillId="0" borderId="0" xfId="476" applyFont="1">
      <alignment/>
      <protection/>
    </xf>
    <xf numFmtId="0" fontId="39" fillId="0" borderId="0" xfId="476" applyFont="1" applyAlignment="1">
      <alignment horizontal="center"/>
      <protection/>
    </xf>
    <xf numFmtId="179" fontId="39" fillId="0" borderId="0" xfId="476" applyNumberFormat="1" applyFont="1" applyAlignment="1">
      <alignment horizontal="center"/>
      <protection/>
    </xf>
    <xf numFmtId="168" fontId="36" fillId="0" borderId="0" xfId="476" applyNumberFormat="1" applyFont="1" applyBorder="1">
      <alignment/>
      <protection/>
    </xf>
    <xf numFmtId="0" fontId="36" fillId="0" borderId="22" xfId="476" applyFont="1" applyBorder="1">
      <alignment/>
      <protection/>
    </xf>
    <xf numFmtId="168" fontId="39" fillId="0" borderId="0" xfId="476" applyNumberFormat="1" applyFont="1" applyFill="1" applyBorder="1">
      <alignment/>
      <protection/>
    </xf>
    <xf numFmtId="0" fontId="40" fillId="0" borderId="0" xfId="476" applyFont="1" applyFill="1" applyBorder="1" applyAlignment="1">
      <alignment horizontal="left" indent="1"/>
      <protection/>
    </xf>
    <xf numFmtId="168" fontId="36" fillId="0" borderId="23" xfId="476" applyNumberFormat="1" applyFont="1" applyBorder="1">
      <alignment/>
      <protection/>
    </xf>
    <xf numFmtId="0" fontId="36" fillId="0" borderId="23" xfId="476" applyFont="1" applyBorder="1">
      <alignment/>
      <protection/>
    </xf>
    <xf numFmtId="0" fontId="38" fillId="0" borderId="0" xfId="505">
      <alignment/>
      <protection/>
    </xf>
    <xf numFmtId="0" fontId="55" fillId="0" borderId="0" xfId="506" applyFont="1">
      <alignment/>
      <protection/>
    </xf>
    <xf numFmtId="0" fontId="42" fillId="0" borderId="0" xfId="506" applyFont="1">
      <alignment/>
      <protection/>
    </xf>
    <xf numFmtId="17" fontId="44" fillId="46" borderId="24" xfId="506" applyNumberFormat="1" applyFont="1" applyFill="1" applyBorder="1" applyAlignment="1">
      <alignment horizontal="center"/>
      <protection/>
    </xf>
    <xf numFmtId="17" fontId="44" fillId="46" borderId="25" xfId="506" applyNumberFormat="1" applyFont="1" applyFill="1" applyBorder="1" applyAlignment="1">
      <alignment horizontal="center"/>
      <protection/>
    </xf>
    <xf numFmtId="17" fontId="44" fillId="46" borderId="26" xfId="506" applyNumberFormat="1" applyFont="1" applyFill="1" applyBorder="1" applyAlignment="1">
      <alignment horizontal="center"/>
      <protection/>
    </xf>
    <xf numFmtId="0" fontId="38" fillId="0" borderId="0" xfId="506">
      <alignment/>
      <protection/>
    </xf>
    <xf numFmtId="43" fontId="36" fillId="0" borderId="0" xfId="506" applyNumberFormat="1" applyFont="1">
      <alignment/>
      <protection/>
    </xf>
    <xf numFmtId="0" fontId="45" fillId="0" borderId="0" xfId="507" applyFont="1" applyFill="1" applyBorder="1">
      <alignment/>
      <protection/>
    </xf>
    <xf numFmtId="168" fontId="45" fillId="0" borderId="0" xfId="507" applyNumberFormat="1" applyFont="1" applyFill="1" applyBorder="1">
      <alignment/>
      <protection/>
    </xf>
    <xf numFmtId="178" fontId="45" fillId="0" borderId="0" xfId="507" applyNumberFormat="1" applyFont="1" applyFill="1" applyBorder="1">
      <alignment/>
      <protection/>
    </xf>
    <xf numFmtId="0" fontId="46" fillId="0" borderId="0" xfId="507" applyFont="1">
      <alignment/>
      <protection/>
    </xf>
    <xf numFmtId="0" fontId="38" fillId="0" borderId="0" xfId="507" applyFont="1">
      <alignment/>
      <protection/>
    </xf>
    <xf numFmtId="0" fontId="56" fillId="0" borderId="0" xfId="0" applyFont="1" applyAlignment="1">
      <alignment/>
    </xf>
    <xf numFmtId="167" fontId="49" fillId="46" borderId="27" xfId="505" applyNumberFormat="1" applyFont="1" applyFill="1" applyBorder="1" applyAlignment="1">
      <alignment horizontal="right"/>
      <protection/>
    </xf>
    <xf numFmtId="2" fontId="51" fillId="46" borderId="25" xfId="505" applyNumberFormat="1" applyFont="1" applyFill="1" applyBorder="1" applyAlignment="1">
      <alignment horizontal="right"/>
      <protection/>
    </xf>
    <xf numFmtId="2" fontId="51" fillId="46" borderId="26" xfId="505" applyNumberFormat="1" applyFont="1" applyFill="1" applyBorder="1" applyAlignment="1">
      <alignment horizontal="right"/>
      <protection/>
    </xf>
    <xf numFmtId="168" fontId="51" fillId="46" borderId="25" xfId="505" applyNumberFormat="1" applyFont="1" applyFill="1" applyBorder="1" applyAlignment="1">
      <alignment horizontal="right"/>
      <protection/>
    </xf>
    <xf numFmtId="168" fontId="51" fillId="46" borderId="26" xfId="505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168" fontId="51" fillId="46" borderId="28" xfId="505" applyNumberFormat="1" applyFont="1" applyFill="1" applyBorder="1" applyAlignment="1">
      <alignment horizontal="right"/>
      <protection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9" xfId="311" applyNumberFormat="1" applyFont="1" applyFill="1" applyBorder="1" applyAlignment="1">
      <alignment horizontal="right"/>
    </xf>
    <xf numFmtId="0" fontId="53" fillId="0" borderId="0" xfId="506" applyFont="1" applyBorder="1" applyAlignment="1">
      <alignment/>
      <protection/>
    </xf>
    <xf numFmtId="17" fontId="49" fillId="37" borderId="0" xfId="506" applyNumberFormat="1" applyFont="1" applyFill="1" applyBorder="1" applyAlignment="1">
      <alignment horizontal="center"/>
      <protection/>
    </xf>
    <xf numFmtId="17" fontId="49" fillId="37" borderId="30" xfId="506" applyNumberFormat="1" applyFont="1" applyFill="1" applyBorder="1" applyAlignment="1">
      <alignment horizontal="center"/>
      <protection/>
    </xf>
    <xf numFmtId="17" fontId="49" fillId="37" borderId="27" xfId="506" applyNumberFormat="1" applyFont="1" applyFill="1" applyBorder="1" applyAlignment="1">
      <alignment horizontal="center"/>
      <protection/>
    </xf>
    <xf numFmtId="0" fontId="42" fillId="46" borderId="26" xfId="506" applyFont="1" applyFill="1" applyBorder="1">
      <alignment/>
      <protection/>
    </xf>
    <xf numFmtId="0" fontId="42" fillId="46" borderId="24" xfId="506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168" fontId="36" fillId="46" borderId="31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2" applyNumberFormat="1" applyFont="1" applyFill="1" applyAlignment="1">
      <alignment horizontal="left"/>
      <protection/>
    </xf>
    <xf numFmtId="0" fontId="52" fillId="0" borderId="0" xfId="482" applyFont="1" applyAlignment="1">
      <alignment horizontal="left"/>
      <protection/>
    </xf>
    <xf numFmtId="0" fontId="58" fillId="0" borderId="0" xfId="476" applyFont="1" applyBorder="1">
      <alignment/>
      <protection/>
    </xf>
    <xf numFmtId="168" fontId="57" fillId="46" borderId="32" xfId="0" applyNumberFormat="1" applyFont="1" applyFill="1" applyBorder="1" applyAlignment="1">
      <alignment/>
    </xf>
    <xf numFmtId="178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05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68" fontId="58" fillId="46" borderId="0" xfId="521" applyNumberFormat="1" applyFont="1" applyFill="1" applyBorder="1">
      <alignment/>
      <protection/>
    </xf>
    <xf numFmtId="168" fontId="57" fillId="46" borderId="0" xfId="523" applyNumberFormat="1" applyFont="1" applyFill="1" applyBorder="1">
      <alignment/>
      <protection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2" xfId="506" applyFont="1" applyFill="1" applyBorder="1" applyAlignment="1">
      <alignment horizontal="center"/>
      <protection/>
    </xf>
    <xf numFmtId="0" fontId="44" fillId="57" borderId="25" xfId="506" applyFont="1" applyFill="1" applyBorder="1" applyAlignment="1">
      <alignment horizontal="center"/>
      <protection/>
    </xf>
    <xf numFmtId="0" fontId="49" fillId="57" borderId="26" xfId="506" applyFont="1" applyFill="1" applyBorder="1" applyAlignment="1">
      <alignment horizontal="center"/>
      <protection/>
    </xf>
    <xf numFmtId="1" fontId="49" fillId="57" borderId="0" xfId="506" applyNumberFormat="1" applyFont="1" applyFill="1" applyBorder="1" applyAlignment="1">
      <alignment horizontal="center"/>
      <protection/>
    </xf>
    <xf numFmtId="1" fontId="49" fillId="57" borderId="36" xfId="506" applyNumberFormat="1" applyFont="1" applyFill="1" applyBorder="1" applyAlignment="1">
      <alignment horizontal="center"/>
      <protection/>
    </xf>
    <xf numFmtId="17" fontId="49" fillId="57" borderId="27" xfId="506" applyNumberFormat="1" applyFont="1" applyFill="1" applyBorder="1" applyAlignment="1">
      <alignment horizontal="center"/>
      <protection/>
    </xf>
    <xf numFmtId="0" fontId="67" fillId="49" borderId="0" xfId="506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505" applyFont="1" applyFill="1" applyBorder="1">
      <alignment/>
      <protection/>
    </xf>
    <xf numFmtId="0" fontId="43" fillId="57" borderId="38" xfId="505" applyFont="1" applyFill="1" applyBorder="1">
      <alignment/>
      <protection/>
    </xf>
    <xf numFmtId="0" fontId="50" fillId="57" borderId="38" xfId="505" applyFont="1" applyFill="1" applyBorder="1">
      <alignment/>
      <protection/>
    </xf>
    <xf numFmtId="0" fontId="43" fillId="57" borderId="39" xfId="505" applyFont="1" applyFill="1" applyBorder="1">
      <alignment/>
      <protection/>
    </xf>
    <xf numFmtId="9" fontId="1" fillId="0" borderId="0" xfId="797" applyFont="1" applyAlignment="1">
      <alignment/>
    </xf>
    <xf numFmtId="168" fontId="57" fillId="46" borderId="32" xfId="523" applyNumberFormat="1" applyFont="1" applyFill="1" applyBorder="1">
      <alignment/>
      <protection/>
    </xf>
    <xf numFmtId="169" fontId="42" fillId="46" borderId="0" xfId="311" applyNumberFormat="1" applyFont="1" applyFill="1" applyBorder="1" applyAlignment="1">
      <alignment horizontal="right"/>
    </xf>
    <xf numFmtId="180" fontId="42" fillId="46" borderId="0" xfId="311" applyNumberFormat="1" applyFont="1" applyFill="1" applyBorder="1" applyAlignment="1">
      <alignment horizontal="right"/>
    </xf>
    <xf numFmtId="166" fontId="42" fillId="46" borderId="0" xfId="311" applyNumberFormat="1" applyFont="1" applyFill="1" applyBorder="1" applyAlignment="1">
      <alignment horizontal="right"/>
    </xf>
    <xf numFmtId="0" fontId="42" fillId="46" borderId="0" xfId="506" applyFont="1" applyFill="1" applyBorder="1">
      <alignment/>
      <protection/>
    </xf>
    <xf numFmtId="17" fontId="44" fillId="46" borderId="0" xfId="506" applyNumberFormat="1" applyFont="1" applyFill="1" applyBorder="1" applyAlignment="1">
      <alignment horizontal="center"/>
      <protection/>
    </xf>
    <xf numFmtId="168" fontId="57" fillId="48" borderId="22" xfId="537" applyNumberFormat="1" applyFont="1" applyFill="1" applyBorder="1" applyAlignment="1">
      <alignment horizontal="center"/>
      <protection/>
    </xf>
    <xf numFmtId="168" fontId="57" fillId="48" borderId="22" xfId="537" applyNumberFormat="1" applyFont="1" applyFill="1" applyBorder="1">
      <alignment/>
      <protection/>
    </xf>
    <xf numFmtId="168" fontId="58" fillId="48" borderId="0" xfId="537" applyNumberFormat="1" applyFont="1" applyFill="1" applyBorder="1" applyAlignment="1">
      <alignment horizontal="center"/>
      <protection/>
    </xf>
    <xf numFmtId="168" fontId="58" fillId="48" borderId="0" xfId="537" applyNumberFormat="1" applyFont="1" applyFill="1" applyBorder="1">
      <alignment/>
      <protection/>
    </xf>
    <xf numFmtId="168" fontId="57" fillId="48" borderId="0" xfId="537" applyNumberFormat="1" applyFont="1" applyFill="1" applyBorder="1" applyAlignment="1">
      <alignment horizontal="center"/>
      <protection/>
    </xf>
    <xf numFmtId="168" fontId="58" fillId="48" borderId="0" xfId="530" applyNumberFormat="1" applyFont="1" applyFill="1" applyBorder="1" applyAlignment="1">
      <alignment horizontal="center"/>
      <protection/>
    </xf>
    <xf numFmtId="168" fontId="58" fillId="48" borderId="0" xfId="530" applyNumberFormat="1" applyFont="1" applyFill="1" applyBorder="1">
      <alignment/>
      <protection/>
    </xf>
    <xf numFmtId="168" fontId="57" fillId="48" borderId="0" xfId="530" applyNumberFormat="1" applyFont="1" applyFill="1" applyBorder="1" applyAlignment="1">
      <alignment horizontal="center"/>
      <protection/>
    </xf>
    <xf numFmtId="168" fontId="57" fillId="48" borderId="0" xfId="530" applyNumberFormat="1" applyFont="1" applyFill="1" applyBorder="1">
      <alignment/>
      <protection/>
    </xf>
    <xf numFmtId="168" fontId="36" fillId="48" borderId="31" xfId="0" applyNumberFormat="1" applyFont="1" applyFill="1" applyBorder="1" applyAlignment="1">
      <alignment/>
    </xf>
    <xf numFmtId="168" fontId="57" fillId="48" borderId="0" xfId="537" applyNumberFormat="1" applyFont="1" applyFill="1" applyBorder="1">
      <alignment/>
      <protection/>
    </xf>
    <xf numFmtId="168" fontId="57" fillId="48" borderId="0" xfId="0" applyNumberFormat="1" applyFont="1" applyFill="1" applyBorder="1" applyAlignment="1">
      <alignment/>
    </xf>
    <xf numFmtId="168" fontId="58" fillId="48" borderId="0" xfId="0" applyNumberFormat="1" applyFont="1" applyFill="1" applyBorder="1" applyAlignment="1">
      <alignment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68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482" applyNumberFormat="1" applyFont="1" applyFill="1" applyAlignment="1">
      <alignment horizontal="left"/>
      <protection/>
    </xf>
    <xf numFmtId="0" fontId="43" fillId="0" borderId="0" xfId="482" applyFont="1" applyAlignment="1">
      <alignment horizontal="left"/>
      <protection/>
    </xf>
    <xf numFmtId="0" fontId="64" fillId="49" borderId="0" xfId="482" applyNumberFormat="1" applyFont="1" applyFill="1" applyAlignment="1">
      <alignment horizontal="left"/>
      <protection/>
    </xf>
    <xf numFmtId="0" fontId="65" fillId="0" borderId="0" xfId="482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06" applyFont="1" applyFill="1" applyBorder="1" applyAlignment="1">
      <alignment horizontal="center"/>
      <protection/>
    </xf>
    <xf numFmtId="0" fontId="42" fillId="37" borderId="22" xfId="506" applyFont="1" applyFill="1" applyBorder="1" applyAlignment="1">
      <alignment horizontal="center"/>
      <protection/>
    </xf>
    <xf numFmtId="0" fontId="42" fillId="37" borderId="22" xfId="506" applyFont="1" applyFill="1" applyBorder="1" applyAlignment="1">
      <alignment/>
      <protection/>
    </xf>
    <xf numFmtId="1" fontId="49" fillId="37" borderId="47" xfId="506" applyNumberFormat="1" applyFont="1" applyFill="1" applyBorder="1" applyAlignment="1">
      <alignment horizontal="center"/>
      <protection/>
    </xf>
    <xf numFmtId="1" fontId="49" fillId="37" borderId="22" xfId="506" applyNumberFormat="1" applyFont="1" applyFill="1" applyBorder="1" applyAlignment="1">
      <alignment horizontal="center"/>
      <protection/>
    </xf>
    <xf numFmtId="1" fontId="49" fillId="37" borderId="30" xfId="506" applyNumberFormat="1" applyFont="1" applyFill="1" applyBorder="1" applyAlignment="1">
      <alignment horizontal="center"/>
      <protection/>
    </xf>
    <xf numFmtId="1" fontId="49" fillId="57" borderId="47" xfId="506" applyNumberFormat="1" applyFont="1" applyFill="1" applyBorder="1" applyAlignment="1">
      <alignment horizontal="center"/>
      <protection/>
    </xf>
    <xf numFmtId="1" fontId="49" fillId="57" borderId="22" xfId="506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0" xfId="0" applyFont="1" applyFill="1" applyAlignment="1">
      <alignment horizontal="center"/>
    </xf>
    <xf numFmtId="0" fontId="43" fillId="57" borderId="33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802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3" xfId="312"/>
    <cellStyle name="Comma 11" xfId="313"/>
    <cellStyle name="Comma 19" xfId="314"/>
    <cellStyle name="Comma 2" xfId="315"/>
    <cellStyle name="Comma 2 2" xfId="316"/>
    <cellStyle name="Comma 2 2 2" xfId="317"/>
    <cellStyle name="Comma 2 2 3" xfId="318"/>
    <cellStyle name="Comma 2 3" xfId="319"/>
    <cellStyle name="Comma 2 3 2" xfId="320"/>
    <cellStyle name="Comma 2 3 3" xfId="321"/>
    <cellStyle name="Comma 2 4" xfId="322"/>
    <cellStyle name="Comma 2 4 2" xfId="323"/>
    <cellStyle name="Comma 2 5" xfId="324"/>
    <cellStyle name="Comma 2 5 2" xfId="325"/>
    <cellStyle name="Comma 2 5 3" xfId="326"/>
    <cellStyle name="Comma 2 5 3 2" xfId="327"/>
    <cellStyle name="Comma 2 6" xfId="328"/>
    <cellStyle name="Comma 2 7" xfId="329"/>
    <cellStyle name="Comma 2 7 2" xfId="330"/>
    <cellStyle name="Comma 3" xfId="331"/>
    <cellStyle name="Comma 3 2" xfId="332"/>
    <cellStyle name="Comma 3 3" xfId="333"/>
    <cellStyle name="Comma 4" xfId="334"/>
    <cellStyle name="Comma 4 2" xfId="335"/>
    <cellStyle name="Comma 4 3" xfId="336"/>
    <cellStyle name="Comma 4 3 2" xfId="337"/>
    <cellStyle name="Comma 5" xfId="338"/>
    <cellStyle name="Comma 5 2" xfId="339"/>
    <cellStyle name="Comma 5 2 2" xfId="340"/>
    <cellStyle name="Comma 5 3" xfId="341"/>
    <cellStyle name="Comma 5 4" xfId="342"/>
    <cellStyle name="Comma 6" xfId="343"/>
    <cellStyle name="Comma 6 2" xfId="344"/>
    <cellStyle name="Comma 7" xfId="345"/>
    <cellStyle name="Comma 7 2" xfId="346"/>
    <cellStyle name="Comma 7 3" xfId="347"/>
    <cellStyle name="Comma 7 4" xfId="348"/>
    <cellStyle name="Comma 8" xfId="349"/>
    <cellStyle name="Comma 8 2" xfId="350"/>
    <cellStyle name="Comma 8 3" xfId="351"/>
    <cellStyle name="Comma 9" xfId="352"/>
    <cellStyle name="Comma 9 2" xfId="353"/>
    <cellStyle name="Comma 9 3" xfId="354"/>
    <cellStyle name="Currency" xfId="355"/>
    <cellStyle name="Currency [0]" xfId="356"/>
    <cellStyle name="Currency 10" xfId="357"/>
    <cellStyle name="Currency 11" xfId="358"/>
    <cellStyle name="Currency 12" xfId="359"/>
    <cellStyle name="Currency 13" xfId="360"/>
    <cellStyle name="Currency 14" xfId="361"/>
    <cellStyle name="Currency 15" xfId="362"/>
    <cellStyle name="Currency 16" xfId="363"/>
    <cellStyle name="Currency 17" xfId="364"/>
    <cellStyle name="Currency 18" xfId="365"/>
    <cellStyle name="Currency 19" xfId="366"/>
    <cellStyle name="Currency 19 10" xfId="367"/>
    <cellStyle name="Currency 19 2" xfId="368"/>
    <cellStyle name="Currency 19 3" xfId="369"/>
    <cellStyle name="Currency 19 4" xfId="370"/>
    <cellStyle name="Currency 19 5" xfId="371"/>
    <cellStyle name="Currency 19 6" xfId="372"/>
    <cellStyle name="Currency 19 7" xfId="373"/>
    <cellStyle name="Currency 19 8" xfId="374"/>
    <cellStyle name="Currency 19 9" xfId="375"/>
    <cellStyle name="Currency 2" xfId="376"/>
    <cellStyle name="Currency 3" xfId="377"/>
    <cellStyle name="Currency 4" xfId="378"/>
    <cellStyle name="Currency 5" xfId="379"/>
    <cellStyle name="Currency 6" xfId="380"/>
    <cellStyle name="Currency 7" xfId="381"/>
    <cellStyle name="Currency 8" xfId="382"/>
    <cellStyle name="Currency 9" xfId="383"/>
    <cellStyle name="Date" xfId="384"/>
    <cellStyle name="Euro" xfId="385"/>
    <cellStyle name="Explanatory Text" xfId="386"/>
    <cellStyle name="Explanatory Text 2" xfId="387"/>
    <cellStyle name="Explanatory Text 3" xfId="388"/>
    <cellStyle name="F2" xfId="389"/>
    <cellStyle name="F2 2" xfId="390"/>
    <cellStyle name="F2 2 2" xfId="391"/>
    <cellStyle name="F3" xfId="392"/>
    <cellStyle name="F3 2" xfId="393"/>
    <cellStyle name="F3 2 2" xfId="394"/>
    <cellStyle name="F4" xfId="395"/>
    <cellStyle name="F4 2" xfId="396"/>
    <cellStyle name="F4 2 2" xfId="397"/>
    <cellStyle name="F5" xfId="398"/>
    <cellStyle name="F5 10" xfId="399"/>
    <cellStyle name="F5 11" xfId="400"/>
    <cellStyle name="F5 12" xfId="401"/>
    <cellStyle name="F5 13" xfId="402"/>
    <cellStyle name="F5 14" xfId="403"/>
    <cellStyle name="F5 2" xfId="404"/>
    <cellStyle name="F5 2 2" xfId="405"/>
    <cellStyle name="F5 3" xfId="406"/>
    <cellStyle name="F5 4" xfId="407"/>
    <cellStyle name="F5 5" xfId="408"/>
    <cellStyle name="F5 6" xfId="409"/>
    <cellStyle name="F5 7" xfId="410"/>
    <cellStyle name="F5 8" xfId="411"/>
    <cellStyle name="F5 9" xfId="412"/>
    <cellStyle name="F6" xfId="413"/>
    <cellStyle name="F6 2" xfId="414"/>
    <cellStyle name="F6 2 2" xfId="415"/>
    <cellStyle name="F7" xfId="416"/>
    <cellStyle name="F7 10" xfId="417"/>
    <cellStyle name="F7 11" xfId="418"/>
    <cellStyle name="F7 12" xfId="419"/>
    <cellStyle name="F7 13" xfId="420"/>
    <cellStyle name="F7 14" xfId="421"/>
    <cellStyle name="F7 2" xfId="422"/>
    <cellStyle name="F7 3" xfId="423"/>
    <cellStyle name="F7 4" xfId="424"/>
    <cellStyle name="F7 5" xfId="425"/>
    <cellStyle name="F7 6" xfId="426"/>
    <cellStyle name="F7 6 2" xfId="427"/>
    <cellStyle name="F7 7" xfId="428"/>
    <cellStyle name="F7 8" xfId="429"/>
    <cellStyle name="F7 9" xfId="430"/>
    <cellStyle name="F8" xfId="431"/>
    <cellStyle name="F8 2" xfId="432"/>
    <cellStyle name="F8 2 2" xfId="433"/>
    <cellStyle name="Fixed" xfId="434"/>
    <cellStyle name="Good" xfId="435"/>
    <cellStyle name="Good 2" xfId="436"/>
    <cellStyle name="Good 3" xfId="437"/>
    <cellStyle name="Heading 1" xfId="438"/>
    <cellStyle name="Heading 1 2" xfId="439"/>
    <cellStyle name="Heading 1 3" xfId="440"/>
    <cellStyle name="Heading 2" xfId="441"/>
    <cellStyle name="Heading 2 2" xfId="442"/>
    <cellStyle name="Heading 2 3" xfId="443"/>
    <cellStyle name="Heading 3" xfId="444"/>
    <cellStyle name="Heading 3 2" xfId="445"/>
    <cellStyle name="Heading 3 3" xfId="446"/>
    <cellStyle name="Heading 4" xfId="447"/>
    <cellStyle name="Heading 4 2" xfId="448"/>
    <cellStyle name="Heading 4 3" xfId="449"/>
    <cellStyle name="HEADING1" xfId="450"/>
    <cellStyle name="HEADING2" xfId="451"/>
    <cellStyle name="Hipervínculo" xfId="452"/>
    <cellStyle name="Hipervínculo visitado" xfId="453"/>
    <cellStyle name="imf-one decimal" xfId="454"/>
    <cellStyle name="imf-zero decimal" xfId="455"/>
    <cellStyle name="Input" xfId="456"/>
    <cellStyle name="Input 2" xfId="457"/>
    <cellStyle name="Input 3" xfId="458"/>
    <cellStyle name="Linked Cell" xfId="459"/>
    <cellStyle name="Linked Cell 2" xfId="460"/>
    <cellStyle name="Linked Cell 3" xfId="461"/>
    <cellStyle name="Neutral" xfId="462"/>
    <cellStyle name="Neutral 2" xfId="463"/>
    <cellStyle name="Neutral 3" xfId="464"/>
    <cellStyle name="Normal - Style1" xfId="465"/>
    <cellStyle name="Normal 10" xfId="466"/>
    <cellStyle name="Normal 10 2" xfId="467"/>
    <cellStyle name="Normal 11" xfId="468"/>
    <cellStyle name="Normal 11 2" xfId="469"/>
    <cellStyle name="Normal 12" xfId="470"/>
    <cellStyle name="Normal 12 2" xfId="471"/>
    <cellStyle name="Normal 12 3" xfId="472"/>
    <cellStyle name="Normal 13" xfId="473"/>
    <cellStyle name="Normal 13 2" xfId="474"/>
    <cellStyle name="Normal 13 3" xfId="475"/>
    <cellStyle name="Normal 14" xfId="476"/>
    <cellStyle name="Normal 14 2" xfId="477"/>
    <cellStyle name="Normal 15" xfId="478"/>
    <cellStyle name="Normal 15 2" xfId="479"/>
    <cellStyle name="Normal 16" xfId="480"/>
    <cellStyle name="Normal 16 2" xfId="481"/>
    <cellStyle name="Normal 17" xfId="482"/>
    <cellStyle name="Normal 17 2" xfId="483"/>
    <cellStyle name="Normal 17 3" xfId="484"/>
    <cellStyle name="Normal 18" xfId="485"/>
    <cellStyle name="Normal 19" xfId="486"/>
    <cellStyle name="Normal 2" xfId="487"/>
    <cellStyle name="Normal 2 2" xfId="488"/>
    <cellStyle name="Normal 2 2 2" xfId="489"/>
    <cellStyle name="Normal 2 2 2 2" xfId="490"/>
    <cellStyle name="Normal 2 2 3" xfId="491"/>
    <cellStyle name="Normal 2 2 3 2" xfId="492"/>
    <cellStyle name="Normal 2 3" xfId="493"/>
    <cellStyle name="Normal 2 3 2" xfId="494"/>
    <cellStyle name="Normal 2 3 3" xfId="495"/>
    <cellStyle name="Normal 2 4" xfId="496"/>
    <cellStyle name="Normal 2 4 2" xfId="497"/>
    <cellStyle name="Normal 2 4 3" xfId="498"/>
    <cellStyle name="Normal 2 5" xfId="499"/>
    <cellStyle name="Normal 2 6" xfId="500"/>
    <cellStyle name="Normal 2 7" xfId="501"/>
    <cellStyle name="Normal 2 8" xfId="502"/>
    <cellStyle name="Normal 2 9" xfId="503"/>
    <cellStyle name="Normal 20" xfId="504"/>
    <cellStyle name="Normal 21" xfId="505"/>
    <cellStyle name="Normal 22" xfId="506"/>
    <cellStyle name="Normal 23" xfId="507"/>
    <cellStyle name="Normal 24" xfId="508"/>
    <cellStyle name="Normal 25" xfId="509"/>
    <cellStyle name="Normal 26" xfId="510"/>
    <cellStyle name="Normal 27" xfId="511"/>
    <cellStyle name="Normal 28" xfId="512"/>
    <cellStyle name="Normal 29" xfId="513"/>
    <cellStyle name="Normal 3" xfId="514"/>
    <cellStyle name="Normal 3 2" xfId="515"/>
    <cellStyle name="Normal 3 3" xfId="516"/>
    <cellStyle name="Normal 3 4" xfId="517"/>
    <cellStyle name="Normal 3 5" xfId="518"/>
    <cellStyle name="Normal 3 6" xfId="519"/>
    <cellStyle name="Normal 3 7" xfId="520"/>
    <cellStyle name="Normal 30" xfId="521"/>
    <cellStyle name="Normal 31" xfId="522"/>
    <cellStyle name="Normal 32" xfId="523"/>
    <cellStyle name="Normal 33" xfId="524"/>
    <cellStyle name="Normal 34" xfId="525"/>
    <cellStyle name="Normal 35" xfId="526"/>
    <cellStyle name="Normal 36" xfId="527"/>
    <cellStyle name="Normal 37" xfId="528"/>
    <cellStyle name="Normal 38" xfId="529"/>
    <cellStyle name="Normal 39" xfId="530"/>
    <cellStyle name="Normal 4" xfId="531"/>
    <cellStyle name="Normal 4 2" xfId="532"/>
    <cellStyle name="Normal 4 2 2" xfId="533"/>
    <cellStyle name="Normal 4 3" xfId="534"/>
    <cellStyle name="Normal 4 4" xfId="535"/>
    <cellStyle name="Normal 40" xfId="536"/>
    <cellStyle name="Normal 41" xfId="537"/>
    <cellStyle name="Normal 42" xfId="538"/>
    <cellStyle name="Normal 43" xfId="539"/>
    <cellStyle name="Normal 44" xfId="540"/>
    <cellStyle name="Normal 45" xfId="541"/>
    <cellStyle name="Normal 5" xfId="542"/>
    <cellStyle name="Normal 5 2" xfId="543"/>
    <cellStyle name="Normal 5 3" xfId="544"/>
    <cellStyle name="Normal 6" xfId="545"/>
    <cellStyle name="Normal 6 2" xfId="546"/>
    <cellStyle name="Normal 7" xfId="547"/>
    <cellStyle name="Normal 7 2" xfId="548"/>
    <cellStyle name="Normal 8" xfId="549"/>
    <cellStyle name="Normal 8 2" xfId="550"/>
    <cellStyle name="Normal 9" xfId="551"/>
    <cellStyle name="Normal 9 2" xfId="552"/>
    <cellStyle name="Note" xfId="553"/>
    <cellStyle name="Note 10" xfId="554"/>
    <cellStyle name="Note 10 2" xfId="555"/>
    <cellStyle name="Note 11" xfId="556"/>
    <cellStyle name="Note 11 2" xfId="557"/>
    <cellStyle name="Note 12" xfId="558"/>
    <cellStyle name="Note 12 2" xfId="559"/>
    <cellStyle name="Note 13" xfId="560"/>
    <cellStyle name="Note 13 2" xfId="561"/>
    <cellStyle name="Note 2" xfId="562"/>
    <cellStyle name="Note 2 10" xfId="563"/>
    <cellStyle name="Note 2 10 2" xfId="564"/>
    <cellStyle name="Note 2 11" xfId="565"/>
    <cellStyle name="Note 2 2" xfId="566"/>
    <cellStyle name="Note 2 2 2" xfId="567"/>
    <cellStyle name="Note 2 2 2 2" xfId="568"/>
    <cellStyle name="Note 2 2 3" xfId="569"/>
    <cellStyle name="Note 2 2 3 2" xfId="570"/>
    <cellStyle name="Note 2 2 4" xfId="571"/>
    <cellStyle name="Note 2 2 4 2" xfId="572"/>
    <cellStyle name="Note 2 2 5" xfId="573"/>
    <cellStyle name="Note 2 2 5 2" xfId="574"/>
    <cellStyle name="Note 2 2 6" xfId="575"/>
    <cellStyle name="Note 2 2 6 2" xfId="576"/>
    <cellStyle name="Note 2 2 7" xfId="577"/>
    <cellStyle name="Note 2 3" xfId="578"/>
    <cellStyle name="Note 2 3 2" xfId="579"/>
    <cellStyle name="Note 2 3 2 2" xfId="580"/>
    <cellStyle name="Note 2 3 3" xfId="581"/>
    <cellStyle name="Note 2 3 3 2" xfId="582"/>
    <cellStyle name="Note 2 3 4" xfId="583"/>
    <cellStyle name="Note 2 3 4 2" xfId="584"/>
    <cellStyle name="Note 2 3 5" xfId="585"/>
    <cellStyle name="Note 2 3 5 2" xfId="586"/>
    <cellStyle name="Note 2 3 6" xfId="587"/>
    <cellStyle name="Note 2 3 6 2" xfId="588"/>
    <cellStyle name="Note 2 3 7" xfId="589"/>
    <cellStyle name="Note 2 4" xfId="590"/>
    <cellStyle name="Note 2 4 2" xfId="591"/>
    <cellStyle name="Note 2 4 2 2" xfId="592"/>
    <cellStyle name="Note 2 4 3" xfId="593"/>
    <cellStyle name="Note 2 4 3 2" xfId="594"/>
    <cellStyle name="Note 2 4 4" xfId="595"/>
    <cellStyle name="Note 2 4 4 2" xfId="596"/>
    <cellStyle name="Note 2 4 5" xfId="597"/>
    <cellStyle name="Note 2 4 5 2" xfId="598"/>
    <cellStyle name="Note 2 4 6" xfId="599"/>
    <cellStyle name="Note 2 4 6 2" xfId="600"/>
    <cellStyle name="Note 2 4 7" xfId="601"/>
    <cellStyle name="Note 2 5" xfId="602"/>
    <cellStyle name="Note 2 5 2" xfId="603"/>
    <cellStyle name="Note 2 5 2 2" xfId="604"/>
    <cellStyle name="Note 2 5 3" xfId="605"/>
    <cellStyle name="Note 2 5 3 2" xfId="606"/>
    <cellStyle name="Note 2 5 4" xfId="607"/>
    <cellStyle name="Note 2 5 4 2" xfId="608"/>
    <cellStyle name="Note 2 5 5" xfId="609"/>
    <cellStyle name="Note 2 5 5 2" xfId="610"/>
    <cellStyle name="Note 2 5 6" xfId="611"/>
    <cellStyle name="Note 2 5 6 2" xfId="612"/>
    <cellStyle name="Note 2 5 7" xfId="613"/>
    <cellStyle name="Note 2 6" xfId="614"/>
    <cellStyle name="Note 2 6 2" xfId="615"/>
    <cellStyle name="Note 2 7" xfId="616"/>
    <cellStyle name="Note 2 7 2" xfId="617"/>
    <cellStyle name="Note 2 8" xfId="618"/>
    <cellStyle name="Note 2 8 2" xfId="619"/>
    <cellStyle name="Note 2 9" xfId="620"/>
    <cellStyle name="Note 2 9 2" xfId="621"/>
    <cellStyle name="Note 3" xfId="622"/>
    <cellStyle name="Note 3 2" xfId="623"/>
    <cellStyle name="Note 3 2 2" xfId="624"/>
    <cellStyle name="Note 3 2 2 2" xfId="625"/>
    <cellStyle name="Note 3 2 3" xfId="626"/>
    <cellStyle name="Note 3 2 3 2" xfId="627"/>
    <cellStyle name="Note 3 2 4" xfId="628"/>
    <cellStyle name="Note 3 2 4 2" xfId="629"/>
    <cellStyle name="Note 3 2 5" xfId="630"/>
    <cellStyle name="Note 3 2 5 2" xfId="631"/>
    <cellStyle name="Note 3 2 6" xfId="632"/>
    <cellStyle name="Note 3 2 6 2" xfId="633"/>
    <cellStyle name="Note 3 2 7" xfId="634"/>
    <cellStyle name="Note 3 3" xfId="635"/>
    <cellStyle name="Note 3 3 2" xfId="636"/>
    <cellStyle name="Note 3 3 2 2" xfId="637"/>
    <cellStyle name="Note 3 3 3" xfId="638"/>
    <cellStyle name="Note 3 3 3 2" xfId="639"/>
    <cellStyle name="Note 3 3 4" xfId="640"/>
    <cellStyle name="Note 3 3 4 2" xfId="641"/>
    <cellStyle name="Note 3 3 5" xfId="642"/>
    <cellStyle name="Note 3 3 5 2" xfId="643"/>
    <cellStyle name="Note 3 3 6" xfId="644"/>
    <cellStyle name="Note 3 3 6 2" xfId="645"/>
    <cellStyle name="Note 3 3 7" xfId="646"/>
    <cellStyle name="Note 3 4" xfId="647"/>
    <cellStyle name="Note 3 4 2" xfId="648"/>
    <cellStyle name="Note 3 5" xfId="649"/>
    <cellStyle name="Note 3 5 2" xfId="650"/>
    <cellStyle name="Note 3 6" xfId="651"/>
    <cellStyle name="Note 3 6 2" xfId="652"/>
    <cellStyle name="Note 3 7" xfId="653"/>
    <cellStyle name="Note 3 7 2" xfId="654"/>
    <cellStyle name="Note 3 8" xfId="655"/>
    <cellStyle name="Note 3 8 2" xfId="656"/>
    <cellStyle name="Note 3 9" xfId="657"/>
    <cellStyle name="Note 4" xfId="658"/>
    <cellStyle name="Note 4 2" xfId="659"/>
    <cellStyle name="Note 4 2 2" xfId="660"/>
    <cellStyle name="Note 4 2 2 2" xfId="661"/>
    <cellStyle name="Note 4 2 3" xfId="662"/>
    <cellStyle name="Note 4 2 3 2" xfId="663"/>
    <cellStyle name="Note 4 2 4" xfId="664"/>
    <cellStyle name="Note 4 2 4 2" xfId="665"/>
    <cellStyle name="Note 4 2 5" xfId="666"/>
    <cellStyle name="Note 4 2 5 2" xfId="667"/>
    <cellStyle name="Note 4 2 6" xfId="668"/>
    <cellStyle name="Note 4 2 6 2" xfId="669"/>
    <cellStyle name="Note 4 2 7" xfId="670"/>
    <cellStyle name="Note 4 3" xfId="671"/>
    <cellStyle name="Note 4 3 2" xfId="672"/>
    <cellStyle name="Note 4 3 2 2" xfId="673"/>
    <cellStyle name="Note 4 3 3" xfId="674"/>
    <cellStyle name="Note 4 3 3 2" xfId="675"/>
    <cellStyle name="Note 4 3 4" xfId="676"/>
    <cellStyle name="Note 4 3 4 2" xfId="677"/>
    <cellStyle name="Note 4 3 5" xfId="678"/>
    <cellStyle name="Note 4 3 5 2" xfId="679"/>
    <cellStyle name="Note 4 3 6" xfId="680"/>
    <cellStyle name="Note 4 3 6 2" xfId="681"/>
    <cellStyle name="Note 4 3 7" xfId="682"/>
    <cellStyle name="Note 4 4" xfId="683"/>
    <cellStyle name="Note 4 4 2" xfId="684"/>
    <cellStyle name="Note 4 5" xfId="685"/>
    <cellStyle name="Note 4 5 2" xfId="686"/>
    <cellStyle name="Note 4 6" xfId="687"/>
    <cellStyle name="Note 4 6 2" xfId="688"/>
    <cellStyle name="Note 4 7" xfId="689"/>
    <cellStyle name="Note 4 7 2" xfId="690"/>
    <cellStyle name="Note 4 8" xfId="691"/>
    <cellStyle name="Note 4 8 2" xfId="692"/>
    <cellStyle name="Note 4 9" xfId="693"/>
    <cellStyle name="Note 5" xfId="694"/>
    <cellStyle name="Note 5 2" xfId="695"/>
    <cellStyle name="Note 5 2 2" xfId="696"/>
    <cellStyle name="Note 5 2 2 2" xfId="697"/>
    <cellStyle name="Note 5 2 3" xfId="698"/>
    <cellStyle name="Note 5 2 3 2" xfId="699"/>
    <cellStyle name="Note 5 2 4" xfId="700"/>
    <cellStyle name="Note 5 2 4 2" xfId="701"/>
    <cellStyle name="Note 5 2 5" xfId="702"/>
    <cellStyle name="Note 5 2 5 2" xfId="703"/>
    <cellStyle name="Note 5 2 6" xfId="704"/>
    <cellStyle name="Note 5 2 6 2" xfId="705"/>
    <cellStyle name="Note 5 2 7" xfId="706"/>
    <cellStyle name="Note 5 3" xfId="707"/>
    <cellStyle name="Note 5 3 2" xfId="708"/>
    <cellStyle name="Note 5 3 2 2" xfId="709"/>
    <cellStyle name="Note 5 3 3" xfId="710"/>
    <cellStyle name="Note 5 3 3 2" xfId="711"/>
    <cellStyle name="Note 5 3 4" xfId="712"/>
    <cellStyle name="Note 5 3 4 2" xfId="713"/>
    <cellStyle name="Note 5 3 5" xfId="714"/>
    <cellStyle name="Note 5 3 5 2" xfId="715"/>
    <cellStyle name="Note 5 3 6" xfId="716"/>
    <cellStyle name="Note 5 3 6 2" xfId="717"/>
    <cellStyle name="Note 5 3 7" xfId="718"/>
    <cellStyle name="Note 5 4" xfId="719"/>
    <cellStyle name="Note 5 4 2" xfId="720"/>
    <cellStyle name="Note 5 5" xfId="721"/>
    <cellStyle name="Note 5 5 2" xfId="722"/>
    <cellStyle name="Note 5 6" xfId="723"/>
    <cellStyle name="Note 5 6 2" xfId="724"/>
    <cellStyle name="Note 5 7" xfId="725"/>
    <cellStyle name="Note 5 7 2" xfId="726"/>
    <cellStyle name="Note 5 8" xfId="727"/>
    <cellStyle name="Note 5 8 2" xfId="728"/>
    <cellStyle name="Note 5 9" xfId="729"/>
    <cellStyle name="Note 6" xfId="730"/>
    <cellStyle name="Note 6 2" xfId="731"/>
    <cellStyle name="Note 6 2 2" xfId="732"/>
    <cellStyle name="Note 6 2 2 2" xfId="733"/>
    <cellStyle name="Note 6 2 3" xfId="734"/>
    <cellStyle name="Note 6 2 3 2" xfId="735"/>
    <cellStyle name="Note 6 2 4" xfId="736"/>
    <cellStyle name="Note 6 2 4 2" xfId="737"/>
    <cellStyle name="Note 6 2 5" xfId="738"/>
    <cellStyle name="Note 6 2 5 2" xfId="739"/>
    <cellStyle name="Note 6 2 6" xfId="740"/>
    <cellStyle name="Note 6 2 6 2" xfId="741"/>
    <cellStyle name="Note 6 2 7" xfId="742"/>
    <cellStyle name="Note 6 3" xfId="743"/>
    <cellStyle name="Note 6 3 2" xfId="744"/>
    <cellStyle name="Note 6 3 2 2" xfId="745"/>
    <cellStyle name="Note 6 3 3" xfId="746"/>
    <cellStyle name="Note 6 3 3 2" xfId="747"/>
    <cellStyle name="Note 6 3 4" xfId="748"/>
    <cellStyle name="Note 6 3 4 2" xfId="749"/>
    <cellStyle name="Note 6 3 5" xfId="750"/>
    <cellStyle name="Note 6 3 5 2" xfId="751"/>
    <cellStyle name="Note 6 3 6" xfId="752"/>
    <cellStyle name="Note 6 3 6 2" xfId="753"/>
    <cellStyle name="Note 6 3 7" xfId="754"/>
    <cellStyle name="Note 6 4" xfId="755"/>
    <cellStyle name="Note 6 4 2" xfId="756"/>
    <cellStyle name="Note 6 5" xfId="757"/>
    <cellStyle name="Note 6 5 2" xfId="758"/>
    <cellStyle name="Note 6 6" xfId="759"/>
    <cellStyle name="Note 6 6 2" xfId="760"/>
    <cellStyle name="Note 6 7" xfId="761"/>
    <cellStyle name="Note 6 7 2" xfId="762"/>
    <cellStyle name="Note 6 8" xfId="763"/>
    <cellStyle name="Note 6 8 2" xfId="764"/>
    <cellStyle name="Note 6 9" xfId="765"/>
    <cellStyle name="Note 7" xfId="766"/>
    <cellStyle name="Note 7 2" xfId="767"/>
    <cellStyle name="Note 7 2 2" xfId="768"/>
    <cellStyle name="Note 7 3" xfId="769"/>
    <cellStyle name="Note 7 3 2" xfId="770"/>
    <cellStyle name="Note 7 4" xfId="771"/>
    <cellStyle name="Note 7 4 2" xfId="772"/>
    <cellStyle name="Note 7 5" xfId="773"/>
    <cellStyle name="Note 7 5 2" xfId="774"/>
    <cellStyle name="Note 7 6" xfId="775"/>
    <cellStyle name="Note 7 6 2" xfId="776"/>
    <cellStyle name="Note 7 7" xfId="777"/>
    <cellStyle name="Note 8" xfId="778"/>
    <cellStyle name="Note 8 2" xfId="779"/>
    <cellStyle name="Note 8 2 2" xfId="780"/>
    <cellStyle name="Note 8 3" xfId="781"/>
    <cellStyle name="Note 9" xfId="782"/>
    <cellStyle name="Note 9 2" xfId="783"/>
    <cellStyle name="Note 9 2 2" xfId="784"/>
    <cellStyle name="Note 9 3" xfId="785"/>
    <cellStyle name="Note 9 3 2" xfId="786"/>
    <cellStyle name="Note 9 4" xfId="787"/>
    <cellStyle name="Note 9 4 2" xfId="788"/>
    <cellStyle name="Note 9 5" xfId="789"/>
    <cellStyle name="Note 9 5 2" xfId="790"/>
    <cellStyle name="Note 9 6" xfId="791"/>
    <cellStyle name="Note 9 6 2" xfId="792"/>
    <cellStyle name="Note 9 7" xfId="793"/>
    <cellStyle name="Output" xfId="794"/>
    <cellStyle name="Output 2" xfId="795"/>
    <cellStyle name="Output 3" xfId="796"/>
    <cellStyle name="Percent" xfId="797"/>
    <cellStyle name="Percent 2" xfId="798"/>
    <cellStyle name="Percent 2 2" xfId="799"/>
    <cellStyle name="Percent 3" xfId="800"/>
    <cellStyle name="Percent 3 2" xfId="801"/>
    <cellStyle name="Percent 4" xfId="802"/>
    <cellStyle name="Percent 5" xfId="803"/>
    <cellStyle name="percentage difference one decimal" xfId="804"/>
    <cellStyle name="percentage difference zero decimal" xfId="805"/>
    <cellStyle name="Title" xfId="806"/>
    <cellStyle name="Title 2" xfId="807"/>
    <cellStyle name="Title 3" xfId="808"/>
    <cellStyle name="Total" xfId="809"/>
    <cellStyle name="Total 2" xfId="810"/>
    <cellStyle name="Total 2 2" xfId="811"/>
    <cellStyle name="Total 3" xfId="812"/>
    <cellStyle name="Warning Text" xfId="813"/>
    <cellStyle name="Warning Text 2" xfId="814"/>
    <cellStyle name="Warning Text 3" xfId="8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29834923"/>
        <c:axId val="78852"/>
      </c:bar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October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6</xdr:row>
      <xdr:rowOff>180975</xdr:rowOff>
    </xdr:from>
    <xdr:to>
      <xdr:col>14</xdr:col>
      <xdr:colOff>257175</xdr:colOff>
      <xdr:row>29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43025"/>
          <a:ext cx="75819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19050</xdr:rowOff>
    </xdr:from>
    <xdr:to>
      <xdr:col>14</xdr:col>
      <xdr:colOff>238125</xdr:colOff>
      <xdr:row>50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6381750"/>
          <a:ext cx="75438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5</xdr:row>
      <xdr:rowOff>9525</xdr:rowOff>
    </xdr:from>
    <xdr:to>
      <xdr:col>14</xdr:col>
      <xdr:colOff>47625</xdr:colOff>
      <xdr:row>24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81075"/>
          <a:ext cx="73914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19050</xdr:rowOff>
    </xdr:from>
    <xdr:to>
      <xdr:col>14</xdr:col>
      <xdr:colOff>9525</xdr:colOff>
      <xdr:row>47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5391150"/>
          <a:ext cx="73247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29</xdr:row>
      <xdr:rowOff>19050</xdr:rowOff>
    </xdr:from>
    <xdr:to>
      <xdr:col>14</xdr:col>
      <xdr:colOff>38100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657850"/>
          <a:ext cx="68675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50</xdr:row>
      <xdr:rowOff>9525</xdr:rowOff>
    </xdr:from>
    <xdr:to>
      <xdr:col>14</xdr:col>
      <xdr:colOff>66675</xdr:colOff>
      <xdr:row>66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9705975"/>
          <a:ext cx="69056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0</xdr:rowOff>
    </xdr:from>
    <xdr:to>
      <xdr:col>13</xdr:col>
      <xdr:colOff>600075</xdr:colOff>
      <xdr:row>25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1200150"/>
          <a:ext cx="68008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171450</xdr:rowOff>
    </xdr:from>
    <xdr:to>
      <xdr:col>12</xdr:col>
      <xdr:colOff>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38150"/>
          <a:ext cx="67341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24</xdr:row>
      <xdr:rowOff>0</xdr:rowOff>
    </xdr:from>
    <xdr:to>
      <xdr:col>11</xdr:col>
      <xdr:colOff>600075</xdr:colOff>
      <xdr:row>43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724400"/>
          <a:ext cx="67151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5"/>
  <sheetViews>
    <sheetView zoomScalePageLayoutView="0" workbookViewId="0" topLeftCell="A34">
      <selection activeCell="O30" sqref="O30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24" t="s">
        <v>153</v>
      </c>
      <c r="D3" s="125"/>
      <c r="E3" s="125"/>
      <c r="F3" s="125"/>
      <c r="G3" s="125"/>
      <c r="H3" s="125"/>
      <c r="I3" s="125"/>
      <c r="J3" s="126"/>
      <c r="K3" s="126"/>
      <c r="L3" s="126"/>
    </row>
    <row r="4" spans="3:12" ht="18">
      <c r="C4" s="135" t="s">
        <v>0</v>
      </c>
      <c r="D4" s="136"/>
      <c r="E4" s="136"/>
      <c r="F4" s="136"/>
      <c r="G4" s="136"/>
      <c r="H4" s="136"/>
      <c r="I4" s="136"/>
      <c r="J4" s="137"/>
      <c r="K4" s="137"/>
      <c r="L4" s="137"/>
    </row>
    <row r="5" spans="3:12" ht="16.5">
      <c r="C5" s="82"/>
      <c r="D5" s="127" t="s">
        <v>152</v>
      </c>
      <c r="E5" s="128"/>
      <c r="F5" s="129"/>
      <c r="G5" s="132" t="s">
        <v>1</v>
      </c>
      <c r="H5" s="133"/>
      <c r="I5" s="83" t="s">
        <v>2</v>
      </c>
      <c r="J5" s="130" t="s">
        <v>3</v>
      </c>
      <c r="K5" s="138"/>
      <c r="L5" s="138"/>
    </row>
    <row r="6" spans="3:14" ht="15.75">
      <c r="C6" s="84"/>
      <c r="D6" s="85">
        <v>41183</v>
      </c>
      <c r="E6" s="85">
        <v>41518</v>
      </c>
      <c r="F6" s="85">
        <v>41548</v>
      </c>
      <c r="G6" s="83" t="s">
        <v>4</v>
      </c>
      <c r="H6" s="83" t="s">
        <v>5</v>
      </c>
      <c r="I6" s="83" t="s">
        <v>4</v>
      </c>
      <c r="J6" s="85">
        <v>41487</v>
      </c>
      <c r="K6" s="85">
        <v>41518</v>
      </c>
      <c r="L6" s="85">
        <v>41548</v>
      </c>
      <c r="M6" s="104"/>
      <c r="N6" s="104"/>
    </row>
    <row r="7" spans="3:14" ht="15">
      <c r="C7" s="47"/>
      <c r="D7" s="48"/>
      <c r="E7" s="48"/>
      <c r="F7" s="48"/>
      <c r="G7" s="49"/>
      <c r="H7" s="49"/>
      <c r="I7" s="49"/>
      <c r="J7" s="47"/>
      <c r="K7" s="47"/>
      <c r="L7" s="47"/>
      <c r="M7" s="104"/>
      <c r="N7" s="104"/>
    </row>
    <row r="8" spans="3:14" ht="15.75">
      <c r="C8" s="50" t="s">
        <v>6</v>
      </c>
      <c r="D8" s="79">
        <v>22735.16751506868</v>
      </c>
      <c r="E8" s="79">
        <v>23271.98161624364</v>
      </c>
      <c r="F8" s="79">
        <v>27164.041108150443</v>
      </c>
      <c r="G8" s="79">
        <v>3892.0594919068026</v>
      </c>
      <c r="H8" s="79">
        <v>4428.873593081764</v>
      </c>
      <c r="I8" s="79">
        <v>16.72422897236297</v>
      </c>
      <c r="J8" s="79">
        <v>17.58151318499322</v>
      </c>
      <c r="K8" s="79">
        <v>6.507644732759887</v>
      </c>
      <c r="L8" s="79">
        <v>19.48027693284575</v>
      </c>
      <c r="M8" s="104"/>
      <c r="N8" s="104"/>
    </row>
    <row r="9" spans="3:14" ht="15.75">
      <c r="C9" s="50" t="s">
        <v>7</v>
      </c>
      <c r="D9" s="79">
        <v>49987.92288291808</v>
      </c>
      <c r="E9" s="79">
        <v>60312.564167034354</v>
      </c>
      <c r="F9" s="79">
        <v>59410.839314809324</v>
      </c>
      <c r="G9" s="79">
        <v>-901.7248522250302</v>
      </c>
      <c r="H9" s="79">
        <v>9422.916431891244</v>
      </c>
      <c r="I9" s="79">
        <v>-1.4950862472497812</v>
      </c>
      <c r="J9" s="79">
        <v>18.06793792346205</v>
      </c>
      <c r="K9" s="79">
        <v>18.891473962008295</v>
      </c>
      <c r="L9" s="79">
        <v>18.850386030165005</v>
      </c>
      <c r="M9" s="104"/>
      <c r="N9" s="104"/>
    </row>
    <row r="10" spans="3:14" ht="15">
      <c r="C10" s="53" t="s">
        <v>8</v>
      </c>
      <c r="D10" s="79">
        <v>-2404.870232031929</v>
      </c>
      <c r="E10" s="79">
        <v>846.9164847399998</v>
      </c>
      <c r="F10" s="79">
        <v>-745.9772904939946</v>
      </c>
      <c r="G10" s="79">
        <v>-1592.8937752339943</v>
      </c>
      <c r="H10" s="79">
        <v>1658.8929415379343</v>
      </c>
      <c r="I10" s="79">
        <v>-188.08156458579347</v>
      </c>
      <c r="J10" s="79">
        <v>-32.984663396340764</v>
      </c>
      <c r="K10" s="79">
        <v>-181.2093857210631</v>
      </c>
      <c r="L10" s="79">
        <v>-68.98055950970371</v>
      </c>
      <c r="M10" s="104"/>
      <c r="N10" s="104"/>
    </row>
    <row r="11" spans="3:14" ht="15">
      <c r="C11" s="53" t="s">
        <v>9</v>
      </c>
      <c r="D11" s="79">
        <v>52392.79311495001</v>
      </c>
      <c r="E11" s="79">
        <v>59465.64768229435</v>
      </c>
      <c r="F11" s="79">
        <v>60156.81660530332</v>
      </c>
      <c r="G11" s="79">
        <v>691.1689230089687</v>
      </c>
      <c r="H11" s="79">
        <v>7764.023490353313</v>
      </c>
      <c r="I11" s="79">
        <v>1.1622994955031178</v>
      </c>
      <c r="J11" s="79">
        <v>16.233371761377988</v>
      </c>
      <c r="K11" s="79">
        <v>14.860698421233154</v>
      </c>
      <c r="L11" s="79">
        <v>14.818876850713062</v>
      </c>
      <c r="M11" s="104"/>
      <c r="N11" s="104"/>
    </row>
    <row r="12" spans="3:14" ht="15">
      <c r="C12" s="54" t="s">
        <v>10</v>
      </c>
      <c r="D12" s="79">
        <v>1086.8620425099998</v>
      </c>
      <c r="E12" s="79">
        <v>1876.6563804</v>
      </c>
      <c r="F12" s="79">
        <v>1648.59687103</v>
      </c>
      <c r="G12" s="79">
        <v>-228.0595093699999</v>
      </c>
      <c r="H12" s="79">
        <v>561.7348285200003</v>
      </c>
      <c r="I12" s="79">
        <v>-12.152438334043344</v>
      </c>
      <c r="J12" s="79">
        <v>94.88384582479628</v>
      </c>
      <c r="K12" s="79">
        <v>99.54061277812548</v>
      </c>
      <c r="L12" s="79">
        <v>51.684096651561184</v>
      </c>
      <c r="M12" s="104"/>
      <c r="N12" s="104"/>
    </row>
    <row r="13" spans="3:14" ht="15">
      <c r="C13" s="54" t="s">
        <v>11</v>
      </c>
      <c r="D13" s="79">
        <v>42.99909744</v>
      </c>
      <c r="E13" s="79">
        <v>131.80300472</v>
      </c>
      <c r="F13" s="79">
        <v>130.01411244</v>
      </c>
      <c r="G13" s="79">
        <v>-1.788892279999999</v>
      </c>
      <c r="H13" s="79">
        <v>87.01501499999999</v>
      </c>
      <c r="I13" s="79">
        <v>-1.3572469639825666</v>
      </c>
      <c r="J13" s="79">
        <v>209.29067469419041</v>
      </c>
      <c r="K13" s="79">
        <v>49.28418248952314</v>
      </c>
      <c r="L13" s="79">
        <v>202.3647475889903</v>
      </c>
      <c r="M13" s="104"/>
      <c r="N13" s="104"/>
    </row>
    <row r="14" spans="3:14" ht="15">
      <c r="C14" s="54" t="s">
        <v>12</v>
      </c>
      <c r="D14" s="79">
        <v>980.44399171</v>
      </c>
      <c r="E14" s="79">
        <v>1131.56840606</v>
      </c>
      <c r="F14" s="79">
        <v>1097.0230081299999</v>
      </c>
      <c r="G14" s="79">
        <v>-34.545397930000036</v>
      </c>
      <c r="H14" s="79">
        <v>116.5790164199999</v>
      </c>
      <c r="I14" s="79">
        <v>-3.052877558704861</v>
      </c>
      <c r="J14" s="79">
        <v>47.09762006327195</v>
      </c>
      <c r="K14" s="79">
        <v>0.6282398765862176</v>
      </c>
      <c r="L14" s="79">
        <v>11.89043100939132</v>
      </c>
      <c r="M14" s="104"/>
      <c r="N14" s="104"/>
    </row>
    <row r="15" spans="3:14" ht="15">
      <c r="C15" s="54" t="s">
        <v>13</v>
      </c>
      <c r="D15" s="79">
        <v>19382.057194020002</v>
      </c>
      <c r="E15" s="79">
        <v>21367.572067895475</v>
      </c>
      <c r="F15" s="79">
        <v>21748.07397343319</v>
      </c>
      <c r="G15" s="79">
        <v>380.5019055377161</v>
      </c>
      <c r="H15" s="79">
        <v>2366.0167794131885</v>
      </c>
      <c r="I15" s="79">
        <v>1.7807446926055566</v>
      </c>
      <c r="J15" s="79">
        <v>13.069388989337774</v>
      </c>
      <c r="K15" s="79">
        <v>11.80294785303481</v>
      </c>
      <c r="L15" s="79">
        <v>12.207253109041396</v>
      </c>
      <c r="M15" s="104"/>
      <c r="N15" s="104"/>
    </row>
    <row r="16" spans="3:14" ht="15">
      <c r="C16" s="54" t="s">
        <v>14</v>
      </c>
      <c r="D16" s="79">
        <v>30900.430789270005</v>
      </c>
      <c r="E16" s="79">
        <v>34958.047823218876</v>
      </c>
      <c r="F16" s="79">
        <v>35533.108640270126</v>
      </c>
      <c r="G16" s="79">
        <v>575.0608170512496</v>
      </c>
      <c r="H16" s="79">
        <v>4632.67785100012</v>
      </c>
      <c r="I16" s="79">
        <v>1.6450026613594209</v>
      </c>
      <c r="J16" s="79">
        <v>14.6462225077778</v>
      </c>
      <c r="K16" s="79">
        <v>14.593355319832757</v>
      </c>
      <c r="L16" s="79">
        <v>14.993174064694056</v>
      </c>
      <c r="M16" s="104"/>
      <c r="N16" s="104"/>
    </row>
    <row r="17" spans="3:14" ht="15.75">
      <c r="C17" s="50" t="s">
        <v>15</v>
      </c>
      <c r="D17" s="79">
        <v>11690.229461630766</v>
      </c>
      <c r="E17" s="79">
        <v>15605.694776810931</v>
      </c>
      <c r="F17" s="79">
        <v>16517.898892155114</v>
      </c>
      <c r="G17" s="79">
        <v>912.2041153441824</v>
      </c>
      <c r="H17" s="79">
        <v>4827.669430524347</v>
      </c>
      <c r="I17" s="79">
        <v>5.845328441894555</v>
      </c>
      <c r="J17" s="79">
        <v>48.05284603995382</v>
      </c>
      <c r="K17" s="79">
        <v>37.74167728426976</v>
      </c>
      <c r="L17" s="79">
        <v>41.29661822609679</v>
      </c>
      <c r="M17" s="104"/>
      <c r="N17" s="104"/>
    </row>
    <row r="18" spans="3:14" ht="16.5" thickBot="1">
      <c r="C18" s="55" t="s">
        <v>16</v>
      </c>
      <c r="D18" s="105">
        <v>61032.860936355995</v>
      </c>
      <c r="E18" s="105">
        <v>67978.85100646707</v>
      </c>
      <c r="F18" s="105">
        <v>70056.98153080465</v>
      </c>
      <c r="G18" s="105">
        <v>2078.1305243375828</v>
      </c>
      <c r="H18" s="105">
        <v>9024.120594448657</v>
      </c>
      <c r="I18" s="105">
        <v>3.057025079961829</v>
      </c>
      <c r="J18" s="105">
        <v>12.7734094025884</v>
      </c>
      <c r="K18" s="105">
        <v>10.985441774590024</v>
      </c>
      <c r="L18" s="80">
        <v>14.784927383399058</v>
      </c>
      <c r="M18" s="104"/>
      <c r="N18" s="104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4"/>
      <c r="N19" s="104"/>
    </row>
    <row r="20" spans="3:12" ht="18">
      <c r="C20" s="140" t="s">
        <v>146</v>
      </c>
      <c r="D20" s="141"/>
      <c r="E20" s="141"/>
      <c r="F20" s="141"/>
      <c r="G20" s="141"/>
      <c r="H20" s="141"/>
      <c r="I20" s="141"/>
      <c r="J20" s="142"/>
      <c r="K20" s="142"/>
      <c r="L20" s="142"/>
    </row>
    <row r="21" spans="3:12" ht="16.5">
      <c r="C21" s="82"/>
      <c r="D21" s="127" t="s">
        <v>152</v>
      </c>
      <c r="E21" s="128"/>
      <c r="F21" s="129"/>
      <c r="G21" s="132" t="s">
        <v>1</v>
      </c>
      <c r="H21" s="133"/>
      <c r="I21" s="83" t="s">
        <v>2</v>
      </c>
      <c r="J21" s="130" t="s">
        <v>3</v>
      </c>
      <c r="K21" s="138"/>
      <c r="L21" s="138"/>
    </row>
    <row r="22" spans="3:12" ht="15.75">
      <c r="C22" s="84"/>
      <c r="D22" s="85">
        <f>D6</f>
        <v>41183</v>
      </c>
      <c r="E22" s="85">
        <f>E6</f>
        <v>41518</v>
      </c>
      <c r="F22" s="85">
        <f>F6</f>
        <v>41548</v>
      </c>
      <c r="G22" s="83" t="s">
        <v>4</v>
      </c>
      <c r="H22" s="83" t="s">
        <v>5</v>
      </c>
      <c r="I22" s="83" t="s">
        <v>4</v>
      </c>
      <c r="J22" s="85">
        <f>J6</f>
        <v>41487</v>
      </c>
      <c r="K22" s="85">
        <f>K6</f>
        <v>41518</v>
      </c>
      <c r="L22" s="85">
        <f>L6</f>
        <v>41548</v>
      </c>
    </row>
    <row r="23" spans="3:12" ht="15">
      <c r="C23" s="56"/>
      <c r="D23" s="57"/>
      <c r="E23" s="120"/>
      <c r="F23" s="57"/>
      <c r="G23" s="57"/>
      <c r="H23" s="57"/>
      <c r="I23" s="57"/>
      <c r="J23" s="57"/>
      <c r="K23" s="57"/>
      <c r="L23" s="57"/>
    </row>
    <row r="24" spans="3:12" ht="15.75">
      <c r="C24" s="50" t="s">
        <v>17</v>
      </c>
      <c r="D24" s="119">
        <v>61032.860937595986</v>
      </c>
      <c r="E24" s="119">
        <v>67977.99050930471</v>
      </c>
      <c r="F24" s="119">
        <v>70056.52510723048</v>
      </c>
      <c r="G24" s="119">
        <v>2078.534597925769</v>
      </c>
      <c r="H24" s="118">
        <v>9023.664169634496</v>
      </c>
      <c r="I24" s="119">
        <v>3.0576581954732287</v>
      </c>
      <c r="J24" s="119">
        <v>12.7734094025884</v>
      </c>
      <c r="K24" s="119">
        <v>10.985441774590024</v>
      </c>
      <c r="L24" s="119">
        <v>14.784927383399058</v>
      </c>
    </row>
    <row r="25" spans="3:12" ht="15">
      <c r="C25" s="53" t="s">
        <v>18</v>
      </c>
      <c r="D25" s="117">
        <v>1615.83142237</v>
      </c>
      <c r="E25" s="117">
        <v>2174.48402533</v>
      </c>
      <c r="F25" s="117">
        <v>1895.0320418000001</v>
      </c>
      <c r="G25" s="117">
        <v>-279.4519835299998</v>
      </c>
      <c r="H25" s="116">
        <v>279.2006194300002</v>
      </c>
      <c r="I25" s="117">
        <v>-12.851415796792995</v>
      </c>
      <c r="J25" s="117">
        <v>24.419605373443996</v>
      </c>
      <c r="K25" s="117">
        <v>26.99718375956699</v>
      </c>
      <c r="L25" s="117">
        <v>17.279068568952958</v>
      </c>
    </row>
    <row r="26" spans="3:12" ht="15">
      <c r="C26" s="53" t="s">
        <v>19</v>
      </c>
      <c r="D26" s="117">
        <v>23904.006050291624</v>
      </c>
      <c r="E26" s="117">
        <v>31224.375267345535</v>
      </c>
      <c r="F26" s="117">
        <v>33665.256731540125</v>
      </c>
      <c r="G26" s="117">
        <v>2440.88146419459</v>
      </c>
      <c r="H26" s="116">
        <v>9761.2506812485</v>
      </c>
      <c r="I26" s="117">
        <v>7.817230747758995</v>
      </c>
      <c r="J26" s="117">
        <v>28.964293749554137</v>
      </c>
      <c r="K26" s="117">
        <v>23.38680151732884</v>
      </c>
      <c r="L26" s="117">
        <v>40.83520837767448</v>
      </c>
    </row>
    <row r="27" spans="3:12" ht="15">
      <c r="C27" s="53" t="s">
        <v>20</v>
      </c>
      <c r="D27" s="117">
        <v>35513.02346493436</v>
      </c>
      <c r="E27" s="117">
        <v>34579.13121662918</v>
      </c>
      <c r="F27" s="117">
        <v>34496.23633389036</v>
      </c>
      <c r="G27" s="117">
        <v>-82.89488273882307</v>
      </c>
      <c r="H27" s="116">
        <v>-1016.7871310440023</v>
      </c>
      <c r="I27" s="117">
        <v>-0.23972517475788616</v>
      </c>
      <c r="J27" s="117">
        <v>0.5294206487732558</v>
      </c>
      <c r="K27" s="117">
        <v>1.0165754943141547</v>
      </c>
      <c r="L27" s="117">
        <v>-2.8631387357034814</v>
      </c>
    </row>
    <row r="28" spans="3:12" ht="15">
      <c r="C28" s="53" t="s">
        <v>21</v>
      </c>
      <c r="D28" s="117">
        <v>0</v>
      </c>
      <c r="E28" s="117">
        <v>0</v>
      </c>
      <c r="F28" s="117">
        <v>0</v>
      </c>
      <c r="G28" s="117">
        <v>0</v>
      </c>
      <c r="H28" s="116">
        <v>0</v>
      </c>
      <c r="I28" s="117">
        <v>0</v>
      </c>
      <c r="J28" s="117">
        <v>0</v>
      </c>
      <c r="K28" s="117">
        <v>0</v>
      </c>
      <c r="L28" s="117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39" t="s">
        <v>22</v>
      </c>
      <c r="D32" s="139"/>
      <c r="E32" s="139"/>
      <c r="F32" s="139"/>
      <c r="G32" s="139"/>
      <c r="H32" s="139"/>
      <c r="I32" s="139"/>
      <c r="J32" s="139"/>
      <c r="K32" s="139"/>
      <c r="L32" s="139"/>
    </row>
    <row r="33" spans="3:12" ht="15.75">
      <c r="C33" s="82"/>
      <c r="D33" s="127" t="s">
        <v>152</v>
      </c>
      <c r="E33" s="128"/>
      <c r="F33" s="129"/>
      <c r="G33" s="130" t="s">
        <v>23</v>
      </c>
      <c r="H33" s="134"/>
      <c r="I33" s="83" t="s">
        <v>2</v>
      </c>
      <c r="J33" s="130" t="s">
        <v>3</v>
      </c>
      <c r="K33" s="131"/>
      <c r="L33" s="131"/>
    </row>
    <row r="34" spans="3:12" ht="15.75">
      <c r="C34" s="84"/>
      <c r="D34" s="85">
        <f>D6</f>
        <v>41183</v>
      </c>
      <c r="E34" s="85">
        <f>E6</f>
        <v>41518</v>
      </c>
      <c r="F34" s="85">
        <f>F6</f>
        <v>41548</v>
      </c>
      <c r="G34" s="83" t="s">
        <v>4</v>
      </c>
      <c r="H34" s="83" t="s">
        <v>5</v>
      </c>
      <c r="I34" s="83" t="s">
        <v>4</v>
      </c>
      <c r="J34" s="85">
        <f>J22</f>
        <v>41487</v>
      </c>
      <c r="K34" s="85">
        <f>K22</f>
        <v>41518</v>
      </c>
      <c r="L34" s="85">
        <f>L22</f>
        <v>41548</v>
      </c>
    </row>
    <row r="35" spans="3:12" ht="15"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3:12" ht="15.75">
      <c r="C36" s="58" t="s">
        <v>24</v>
      </c>
      <c r="D36" s="121">
        <v>50387.558480430016</v>
      </c>
      <c r="E36" s="121">
        <v>56378.44619115436</v>
      </c>
      <c r="F36" s="121">
        <v>57370.647449613316</v>
      </c>
      <c r="G36" s="121">
        <v>992.2012584589538</v>
      </c>
      <c r="H36" s="115">
        <v>6983.0889691833</v>
      </c>
      <c r="I36" s="121">
        <v>1.7598946503329276</v>
      </c>
      <c r="J36" s="121">
        <v>13.843855094247704</v>
      </c>
      <c r="K36" s="121">
        <v>13.378154728413097</v>
      </c>
      <c r="L36" s="121">
        <v>13.792742055328095</v>
      </c>
    </row>
    <row r="37" spans="3:12" ht="15">
      <c r="C37" s="59" t="s">
        <v>10</v>
      </c>
      <c r="D37" s="114">
        <v>1086.8610425099998</v>
      </c>
      <c r="E37" s="114">
        <v>1876.6553804</v>
      </c>
      <c r="F37" s="114">
        <v>1648.5958710300001</v>
      </c>
      <c r="G37" s="114">
        <v>-228.0595093699999</v>
      </c>
      <c r="H37" s="113">
        <v>561.7348285200003</v>
      </c>
      <c r="I37" s="114">
        <v>-12.152444809626694</v>
      </c>
      <c r="J37" s="114">
        <v>94.88395423717971</v>
      </c>
      <c r="K37" s="114">
        <v>99.54071861751194</v>
      </c>
      <c r="L37" s="114">
        <v>51.68414420510725</v>
      </c>
    </row>
    <row r="38" spans="3:12" ht="15.75">
      <c r="C38" s="59" t="s">
        <v>25</v>
      </c>
      <c r="D38" s="121">
        <v>19364.558194020006</v>
      </c>
      <c r="E38" s="121">
        <v>21272.890067895474</v>
      </c>
      <c r="F38" s="121">
        <v>21676.275973433192</v>
      </c>
      <c r="G38" s="121">
        <v>403.3859055377179</v>
      </c>
      <c r="H38" s="115">
        <v>2311.717779413186</v>
      </c>
      <c r="I38" s="121">
        <v>1.8962440187969478</v>
      </c>
      <c r="J38" s="121">
        <v>12.635912921211991</v>
      </c>
      <c r="K38" s="121">
        <v>11.41948227063922</v>
      </c>
      <c r="L38" s="121">
        <v>11.937880308196624</v>
      </c>
    </row>
    <row r="39" spans="3:12" ht="15">
      <c r="C39" s="60" t="s">
        <v>26</v>
      </c>
      <c r="D39" s="114">
        <v>14919.604207200002</v>
      </c>
      <c r="E39" s="114">
        <v>15931.94332652538</v>
      </c>
      <c r="F39" s="114">
        <v>16314.03377537144</v>
      </c>
      <c r="G39" s="114">
        <v>382.0904488460601</v>
      </c>
      <c r="H39" s="113">
        <v>1394.4295681714375</v>
      </c>
      <c r="I39" s="114">
        <v>2.398266432506767</v>
      </c>
      <c r="J39" s="114">
        <v>10.121589849732771</v>
      </c>
      <c r="K39" s="114">
        <v>9.911009364047985</v>
      </c>
      <c r="L39" s="114">
        <v>9.346290617404618</v>
      </c>
    </row>
    <row r="40" spans="3:12" ht="15">
      <c r="C40" s="61" t="s">
        <v>27</v>
      </c>
      <c r="D40" s="114">
        <v>5784.960756</v>
      </c>
      <c r="E40" s="114">
        <v>6591.196404</v>
      </c>
      <c r="F40" s="114">
        <v>6346.363157</v>
      </c>
      <c r="G40" s="114">
        <v>-244.83324700000048</v>
      </c>
      <c r="H40" s="113">
        <v>561.4024009999994</v>
      </c>
      <c r="I40" s="114">
        <v>-3.7145494079256762</v>
      </c>
      <c r="J40" s="114">
        <v>17.892555020272436</v>
      </c>
      <c r="K40" s="114">
        <v>15.56439541274163</v>
      </c>
      <c r="L40" s="114">
        <v>9.68765283413749</v>
      </c>
    </row>
    <row r="41" spans="3:12" ht="15">
      <c r="C41" s="61" t="s">
        <v>28</v>
      </c>
      <c r="D41" s="114">
        <v>3341.8407475199997</v>
      </c>
      <c r="E41" s="114">
        <v>3803.870665256134</v>
      </c>
      <c r="F41" s="114">
        <v>4143.257936569016</v>
      </c>
      <c r="G41" s="114">
        <v>339.38727131288215</v>
      </c>
      <c r="H41" s="113">
        <v>801.4171890490165</v>
      </c>
      <c r="I41" s="114">
        <v>8.922155908527175</v>
      </c>
      <c r="J41" s="114">
        <v>17.52157332837141</v>
      </c>
      <c r="K41" s="114">
        <v>16.28792713652214</v>
      </c>
      <c r="L41" s="114">
        <v>23.981309990422297</v>
      </c>
    </row>
    <row r="42" spans="3:12" ht="15">
      <c r="C42" s="61" t="s">
        <v>29</v>
      </c>
      <c r="D42" s="114">
        <v>5768.28979505</v>
      </c>
      <c r="E42" s="114">
        <v>5511.143683009245</v>
      </c>
      <c r="F42" s="114">
        <v>5798.500534052424</v>
      </c>
      <c r="G42" s="114">
        <v>287.3568510431787</v>
      </c>
      <c r="H42" s="113">
        <v>30.210739002423907</v>
      </c>
      <c r="I42" s="114">
        <v>5.21410559352852</v>
      </c>
      <c r="J42" s="114">
        <v>-2.2202338848224756</v>
      </c>
      <c r="K42" s="114">
        <v>0.23028501195334616</v>
      </c>
      <c r="L42" s="114">
        <v>0.5237382322287099</v>
      </c>
    </row>
    <row r="43" spans="3:12" ht="15">
      <c r="C43" s="60" t="s">
        <v>30</v>
      </c>
      <c r="D43" s="114">
        <v>2774.14101129</v>
      </c>
      <c r="E43" s="114">
        <v>3049.351463470094</v>
      </c>
      <c r="F43" s="114">
        <v>3106.5646243517517</v>
      </c>
      <c r="G43" s="114">
        <v>57.213160881657586</v>
      </c>
      <c r="H43" s="113">
        <v>332.4236130617519</v>
      </c>
      <c r="I43" s="114">
        <v>1.8762402946018653</v>
      </c>
      <c r="J43" s="114">
        <v>9.867708604726722</v>
      </c>
      <c r="K43" s="114">
        <v>10.62042588032146</v>
      </c>
      <c r="L43" s="114">
        <v>11.982938564005142</v>
      </c>
    </row>
    <row r="44" spans="3:12" ht="15">
      <c r="C44" s="60" t="s">
        <v>31</v>
      </c>
      <c r="D44" s="114">
        <v>125.347</v>
      </c>
      <c r="E44" s="114">
        <v>163</v>
      </c>
      <c r="F44" s="114">
        <v>147.668</v>
      </c>
      <c r="G44" s="114">
        <v>-15.331999999999994</v>
      </c>
      <c r="H44" s="113">
        <v>22.321000000000012</v>
      </c>
      <c r="I44" s="114">
        <v>-9.40613496932515</v>
      </c>
      <c r="J44" s="114">
        <v>33.939878690928474</v>
      </c>
      <c r="K44" s="114">
        <v>30.572355509272242</v>
      </c>
      <c r="L44" s="114">
        <v>17.807366749902286</v>
      </c>
    </row>
    <row r="45" spans="3:12" ht="15">
      <c r="C45" s="60" t="s">
        <v>32</v>
      </c>
      <c r="D45" s="114">
        <v>1545.4659755300002</v>
      </c>
      <c r="E45" s="114">
        <v>2128.5952779</v>
      </c>
      <c r="F45" s="114">
        <v>2108.00957371</v>
      </c>
      <c r="G45" s="114">
        <v>-20.585704189999888</v>
      </c>
      <c r="H45" s="113">
        <v>562.5435981799999</v>
      </c>
      <c r="I45" s="114">
        <v>-0.9671027838748683</v>
      </c>
      <c r="J45" s="114">
        <v>39.09084891683923</v>
      </c>
      <c r="K45" s="114">
        <v>24.05297447601711</v>
      </c>
      <c r="L45" s="114">
        <v>36.39961067321988</v>
      </c>
    </row>
    <row r="46" spans="3:12" ht="15.75">
      <c r="C46" s="59" t="s">
        <v>33</v>
      </c>
      <c r="D46" s="121">
        <v>30842.769336210007</v>
      </c>
      <c r="E46" s="121">
        <v>34863.59748434889</v>
      </c>
      <c r="F46" s="121">
        <v>35466.081965810125</v>
      </c>
      <c r="G46" s="121">
        <v>602.484481461237</v>
      </c>
      <c r="H46" s="115">
        <v>4623.312629600117</v>
      </c>
      <c r="I46" s="121">
        <v>1.7281190839003546</v>
      </c>
      <c r="J46" s="121">
        <v>14.515559605097735</v>
      </c>
      <c r="K46" s="121">
        <v>14.470934183869675</v>
      </c>
      <c r="L46" s="121">
        <v>14.88209304282969</v>
      </c>
    </row>
    <row r="47" spans="3:12" ht="15">
      <c r="C47" s="60" t="s">
        <v>34</v>
      </c>
      <c r="D47" s="114">
        <v>24841.539896780007</v>
      </c>
      <c r="E47" s="114">
        <v>27799.300678445197</v>
      </c>
      <c r="F47" s="114">
        <v>28225.15459939407</v>
      </c>
      <c r="G47" s="114">
        <v>425.85392094887357</v>
      </c>
      <c r="H47" s="113">
        <v>3383.6147026140643</v>
      </c>
      <c r="I47" s="114">
        <v>1.5318871718203646</v>
      </c>
      <c r="J47" s="114">
        <v>13.453461887900286</v>
      </c>
      <c r="K47" s="114">
        <v>12.859719897567135</v>
      </c>
      <c r="L47" s="114">
        <v>13.620792900413758</v>
      </c>
    </row>
    <row r="48" spans="3:12" ht="15">
      <c r="C48" s="61" t="s">
        <v>27</v>
      </c>
      <c r="D48" s="114">
        <v>20852.569378110005</v>
      </c>
      <c r="E48" s="114">
        <v>23361.42427505</v>
      </c>
      <c r="F48" s="114">
        <v>23640.188809779997</v>
      </c>
      <c r="G48" s="114">
        <v>278.7645347299949</v>
      </c>
      <c r="H48" s="113">
        <v>2787.619431669991</v>
      </c>
      <c r="I48" s="114">
        <v>1.193268575785062</v>
      </c>
      <c r="J48" s="114">
        <v>13.299926193416548</v>
      </c>
      <c r="K48" s="114">
        <v>13.077557014604496</v>
      </c>
      <c r="L48" s="114">
        <v>13.36822998223085</v>
      </c>
    </row>
    <row r="49" spans="3:12" ht="15">
      <c r="C49" s="61" t="s">
        <v>35</v>
      </c>
      <c r="D49" s="114">
        <v>2265.75143358</v>
      </c>
      <c r="E49" s="114">
        <v>2592.1961240889177</v>
      </c>
      <c r="F49" s="114">
        <v>2599.9742368413113</v>
      </c>
      <c r="G49" s="114">
        <v>7.778112752393554</v>
      </c>
      <c r="H49" s="113">
        <v>334.2228032613111</v>
      </c>
      <c r="I49" s="114">
        <v>0.3000588065120781</v>
      </c>
      <c r="J49" s="114">
        <v>14.930804658683483</v>
      </c>
      <c r="K49" s="114">
        <v>16.477893075259242</v>
      </c>
      <c r="L49" s="114">
        <v>14.751079854034232</v>
      </c>
    </row>
    <row r="50" spans="3:12" ht="15">
      <c r="C50" s="61" t="s">
        <v>29</v>
      </c>
      <c r="D50" s="114">
        <v>1723.21908509</v>
      </c>
      <c r="E50" s="114">
        <v>1845.6802793062777</v>
      </c>
      <c r="F50" s="114">
        <v>1984.9915527727642</v>
      </c>
      <c r="G50" s="114">
        <v>139.31127346648645</v>
      </c>
      <c r="H50" s="113">
        <v>261.7724676827643</v>
      </c>
      <c r="I50" s="114">
        <v>7.547963481456732</v>
      </c>
      <c r="J50" s="114">
        <v>13.370402208580678</v>
      </c>
      <c r="K50" s="114">
        <v>5.6728248654123625</v>
      </c>
      <c r="L50" s="114">
        <v>15.190898821149744</v>
      </c>
    </row>
    <row r="51" spans="3:12" ht="15">
      <c r="C51" s="60" t="s">
        <v>30</v>
      </c>
      <c r="D51" s="114">
        <v>4871.90138576</v>
      </c>
      <c r="E51" s="114">
        <v>5452.646137373684</v>
      </c>
      <c r="F51" s="114">
        <v>5604.360589556053</v>
      </c>
      <c r="G51" s="114">
        <v>151.7144521823693</v>
      </c>
      <c r="H51" s="113">
        <v>732.4592037960529</v>
      </c>
      <c r="I51" s="114">
        <v>2.7824004778612674</v>
      </c>
      <c r="J51" s="114">
        <v>12.600984337331521</v>
      </c>
      <c r="K51" s="114">
        <v>12.797774708804678</v>
      </c>
      <c r="L51" s="114">
        <v>15.034360217900677</v>
      </c>
    </row>
    <row r="52" spans="3:12" ht="15">
      <c r="C52" s="60" t="s">
        <v>31</v>
      </c>
      <c r="D52" s="114">
        <v>4.019</v>
      </c>
      <c r="E52" s="114">
        <v>4.777</v>
      </c>
      <c r="F52" s="114">
        <v>4.686</v>
      </c>
      <c r="G52" s="114">
        <v>-0.09100000000000019</v>
      </c>
      <c r="H52" s="113">
        <v>0.6669999999999998</v>
      </c>
      <c r="I52" s="114">
        <v>-1.904961272765338</v>
      </c>
      <c r="J52" s="114">
        <v>21.889803041635503</v>
      </c>
      <c r="K52" s="114">
        <v>23.404804959958668</v>
      </c>
      <c r="L52" s="114">
        <v>16.596168201045035</v>
      </c>
    </row>
    <row r="53" spans="3:12" ht="15">
      <c r="C53" s="60" t="s">
        <v>32</v>
      </c>
      <c r="D53" s="114">
        <v>1125.30905367</v>
      </c>
      <c r="E53" s="114">
        <v>1606.8736685299998</v>
      </c>
      <c r="F53" s="114">
        <v>1631.8807768600002</v>
      </c>
      <c r="G53" s="114">
        <v>25.007108330000392</v>
      </c>
      <c r="H53" s="113">
        <v>506.5717231900003</v>
      </c>
      <c r="I53" s="114">
        <v>1.5562585173778718</v>
      </c>
      <c r="J53" s="114">
        <v>47.10721354501837</v>
      </c>
      <c r="K53" s="114">
        <v>62.8555803211778</v>
      </c>
      <c r="L53" s="114">
        <v>45.01623101119685</v>
      </c>
    </row>
    <row r="54" spans="3:12" ht="16.5" thickBot="1">
      <c r="C54" s="62" t="s">
        <v>36</v>
      </c>
      <c r="D54" s="112">
        <v>180.2309502</v>
      </c>
      <c r="E54" s="112">
        <v>241.95863891</v>
      </c>
      <c r="F54" s="112">
        <v>228.28951037000002</v>
      </c>
      <c r="G54" s="112">
        <v>-13.669128539999974</v>
      </c>
      <c r="H54" s="111">
        <v>48.05856017000002</v>
      </c>
      <c r="I54" s="112">
        <v>-5.64936577655506</v>
      </c>
      <c r="J54" s="112">
        <v>26.773500312246078</v>
      </c>
      <c r="K54" s="112">
        <v>36.606115271376936</v>
      </c>
      <c r="L54" s="112">
        <v>26.664987404588423</v>
      </c>
    </row>
    <row r="55" spans="3:12" ht="15">
      <c r="C55" s="65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32"/>
  <sheetViews>
    <sheetView zoomScalePageLayoutView="0" workbookViewId="0" topLeftCell="A1">
      <selection activeCell="C4" sqref="C4:O51"/>
    </sheetView>
  </sheetViews>
  <sheetFormatPr defaultColWidth="9.140625" defaultRowHeight="15"/>
  <sheetData>
    <row r="6" spans="3:14" ht="16.5">
      <c r="C6" s="143" t="s">
        <v>143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32" spans="3:12" ht="19.5">
      <c r="C32" s="63" t="s">
        <v>142</v>
      </c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1">
      <selection activeCell="C4" sqref="C4:O49"/>
    </sheetView>
  </sheetViews>
  <sheetFormatPr defaultColWidth="9.140625" defaultRowHeight="15"/>
  <cols>
    <col min="2" max="2" width="9.7109375" style="0" customWidth="1"/>
  </cols>
  <sheetData>
    <row r="4" spans="3:14" ht="16.5">
      <c r="C4" s="145" t="s">
        <v>145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27" spans="3:14" ht="16.5">
      <c r="C27" s="145" t="s">
        <v>144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8"/>
  <sheetViews>
    <sheetView tabSelected="1" zoomScalePageLayoutView="0" workbookViewId="0" topLeftCell="A69">
      <selection activeCell="H85" sqref="H84:H85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70" t="s">
        <v>38</v>
      </c>
      <c r="C1" s="12"/>
      <c r="D1" s="12"/>
    </row>
    <row r="2" spans="2:4" ht="17.25" thickBot="1">
      <c r="B2" s="100" t="s">
        <v>39</v>
      </c>
      <c r="C2" s="26">
        <v>41521</v>
      </c>
      <c r="D2" s="26">
        <v>41552</v>
      </c>
    </row>
    <row r="3" spans="2:4" ht="15.75">
      <c r="B3" s="101"/>
      <c r="C3" s="27"/>
      <c r="D3" s="27"/>
    </row>
    <row r="4" spans="2:4" ht="15.75">
      <c r="B4" s="101" t="s">
        <v>40</v>
      </c>
      <c r="C4" s="28">
        <v>5.5</v>
      </c>
      <c r="D4" s="28">
        <v>5.5</v>
      </c>
    </row>
    <row r="5" spans="2:4" ht="15.75">
      <c r="B5" s="101"/>
      <c r="C5" s="28"/>
      <c r="D5" s="28"/>
    </row>
    <row r="6" spans="2:4" ht="15.75">
      <c r="B6" s="101" t="s">
        <v>41</v>
      </c>
      <c r="C6" s="28">
        <v>9.25</v>
      </c>
      <c r="D6" s="28">
        <v>9.25</v>
      </c>
    </row>
    <row r="7" spans="2:4" ht="15.75">
      <c r="B7" s="101"/>
      <c r="C7" s="28"/>
      <c r="D7" s="28"/>
    </row>
    <row r="8" spans="2:4" ht="15.75">
      <c r="B8" s="101" t="s">
        <v>42</v>
      </c>
      <c r="C8" s="28">
        <v>10.25</v>
      </c>
      <c r="D8" s="28">
        <v>10.25</v>
      </c>
    </row>
    <row r="9" spans="2:4" ht="15.75">
      <c r="B9" s="101"/>
      <c r="C9" s="28"/>
      <c r="D9" s="28"/>
    </row>
    <row r="10" spans="2:4" ht="15.75">
      <c r="B10" s="101" t="s">
        <v>43</v>
      </c>
      <c r="C10" s="28">
        <v>8.5</v>
      </c>
      <c r="D10" s="28">
        <v>8.11</v>
      </c>
    </row>
    <row r="11" spans="2:4" ht="15.75">
      <c r="B11" s="101"/>
      <c r="C11" s="28"/>
      <c r="D11" s="28"/>
    </row>
    <row r="12" spans="2:4" ht="15.75">
      <c r="B12" s="101" t="s">
        <v>44</v>
      </c>
      <c r="C12" s="28">
        <v>3.9</v>
      </c>
      <c r="D12" s="28">
        <v>3.81</v>
      </c>
    </row>
    <row r="13" spans="2:4" ht="15.75">
      <c r="B13" s="101"/>
      <c r="C13" s="28"/>
      <c r="D13" s="28"/>
    </row>
    <row r="14" spans="2:4" ht="16.5">
      <c r="B14" s="102" t="s">
        <v>45</v>
      </c>
      <c r="C14" s="28"/>
      <c r="D14" s="28"/>
    </row>
    <row r="15" spans="2:4" ht="15.75">
      <c r="B15" s="101"/>
      <c r="C15" s="28"/>
      <c r="D15" s="28"/>
    </row>
    <row r="16" spans="2:4" ht="15.75">
      <c r="B16" s="101" t="s">
        <v>46</v>
      </c>
      <c r="C16" s="28">
        <v>5.53</v>
      </c>
      <c r="D16" s="28">
        <v>5.44</v>
      </c>
    </row>
    <row r="17" spans="2:4" ht="15.75">
      <c r="B17" s="101" t="s">
        <v>47</v>
      </c>
      <c r="C17" s="28">
        <v>5.64</v>
      </c>
      <c r="D17" s="28">
        <v>5.63</v>
      </c>
    </row>
    <row r="18" spans="2:4" ht="15.75">
      <c r="B18" s="101" t="s">
        <v>48</v>
      </c>
      <c r="C18" s="28">
        <v>250</v>
      </c>
      <c r="D18" s="28">
        <v>200</v>
      </c>
    </row>
    <row r="19" spans="2:4" ht="15.75">
      <c r="B19" s="101" t="s">
        <v>49</v>
      </c>
      <c r="C19" s="28">
        <v>250</v>
      </c>
      <c r="D19" s="28">
        <v>200</v>
      </c>
    </row>
    <row r="20" spans="2:4" ht="15.75">
      <c r="B20" s="101"/>
      <c r="C20" s="28"/>
      <c r="D20" s="28"/>
    </row>
    <row r="21" spans="2:4" ht="16.5">
      <c r="B21" s="102" t="s">
        <v>50</v>
      </c>
      <c r="C21" s="28"/>
      <c r="D21" s="28"/>
    </row>
    <row r="22" spans="2:4" ht="15.75">
      <c r="B22" s="101"/>
      <c r="C22" s="28"/>
      <c r="D22" s="28"/>
    </row>
    <row r="23" spans="2:4" ht="15.75">
      <c r="B23" s="101" t="s">
        <v>46</v>
      </c>
      <c r="C23" s="28">
        <v>5.44</v>
      </c>
      <c r="D23" s="28">
        <v>5.4</v>
      </c>
    </row>
    <row r="24" spans="2:4" ht="15.75">
      <c r="B24" s="101" t="s">
        <v>51</v>
      </c>
      <c r="C24" s="28">
        <v>5.67</v>
      </c>
      <c r="D24" s="28">
        <v>5.63</v>
      </c>
    </row>
    <row r="25" spans="2:4" ht="15.75">
      <c r="B25" s="101" t="s">
        <v>48</v>
      </c>
      <c r="C25" s="28">
        <v>280</v>
      </c>
      <c r="D25" s="28">
        <v>260</v>
      </c>
    </row>
    <row r="26" spans="2:4" ht="15.75">
      <c r="B26" s="101" t="s">
        <v>49</v>
      </c>
      <c r="C26" s="28">
        <v>270</v>
      </c>
      <c r="D26" s="28">
        <v>260</v>
      </c>
    </row>
    <row r="27" spans="2:4" ht="15.75">
      <c r="B27" s="101"/>
      <c r="C27" s="28"/>
      <c r="D27" s="28"/>
    </row>
    <row r="28" spans="2:4" ht="16.5">
      <c r="B28" s="102" t="s">
        <v>52</v>
      </c>
      <c r="C28" s="28"/>
      <c r="D28" s="28"/>
    </row>
    <row r="29" spans="2:4" ht="16.5">
      <c r="B29" s="102"/>
      <c r="C29" s="28"/>
      <c r="D29" s="28"/>
    </row>
    <row r="30" spans="2:4" ht="15.75">
      <c r="B30" s="101" t="s">
        <v>46</v>
      </c>
      <c r="C30" s="28">
        <v>5.45</v>
      </c>
      <c r="D30" s="28">
        <v>5.4</v>
      </c>
    </row>
    <row r="31" spans="2:4" ht="15.75">
      <c r="B31" s="101" t="s">
        <v>51</v>
      </c>
      <c r="C31" s="28">
        <v>5.72</v>
      </c>
      <c r="D31" s="28">
        <v>5.67</v>
      </c>
    </row>
    <row r="32" spans="2:4" ht="15.75">
      <c r="B32" s="101" t="s">
        <v>48</v>
      </c>
      <c r="C32" s="28">
        <v>220</v>
      </c>
      <c r="D32" s="28">
        <v>160</v>
      </c>
    </row>
    <row r="33" spans="2:4" ht="15.75">
      <c r="B33" s="101" t="s">
        <v>49</v>
      </c>
      <c r="C33" s="28">
        <v>200</v>
      </c>
      <c r="D33" s="28">
        <v>150</v>
      </c>
    </row>
    <row r="34" spans="2:4" ht="15.75">
      <c r="B34" s="101"/>
      <c r="C34" s="28"/>
      <c r="D34" s="28"/>
    </row>
    <row r="35" spans="2:4" ht="16.5">
      <c r="B35" s="102" t="s">
        <v>53</v>
      </c>
      <c r="C35" s="28"/>
      <c r="D35" s="28"/>
    </row>
    <row r="36" spans="2:4" ht="15.75">
      <c r="B36" s="101"/>
      <c r="C36" s="28"/>
      <c r="D36" s="28"/>
    </row>
    <row r="37" spans="2:4" ht="15.75">
      <c r="B37" s="101" t="s">
        <v>46</v>
      </c>
      <c r="C37" s="28">
        <v>5.58</v>
      </c>
      <c r="D37" s="28">
        <v>5.61</v>
      </c>
    </row>
    <row r="38" spans="2:4" ht="15.75">
      <c r="B38" s="101" t="s">
        <v>51</v>
      </c>
      <c r="C38" s="28">
        <v>5.93</v>
      </c>
      <c r="D38" s="28">
        <v>5.97</v>
      </c>
    </row>
    <row r="39" spans="2:4" ht="15.75">
      <c r="B39" s="101" t="s">
        <v>48</v>
      </c>
      <c r="C39" s="28">
        <v>440</v>
      </c>
      <c r="D39" s="28">
        <v>220</v>
      </c>
    </row>
    <row r="40" spans="2:4" ht="15.75">
      <c r="B40" s="101" t="s">
        <v>49</v>
      </c>
      <c r="C40" s="28">
        <v>420</v>
      </c>
      <c r="D40" s="28">
        <v>200</v>
      </c>
    </row>
    <row r="41" spans="2:4" ht="15.75">
      <c r="B41" s="101"/>
      <c r="C41" s="28"/>
      <c r="D41" s="28"/>
    </row>
    <row r="42" spans="2:4" ht="15.75">
      <c r="B42" s="101"/>
      <c r="C42" s="28"/>
      <c r="D42" s="28"/>
    </row>
    <row r="43" spans="2:4" ht="15.75">
      <c r="B43" s="101"/>
      <c r="C43" s="28"/>
      <c r="D43" s="28"/>
    </row>
    <row r="44" spans="2:4" ht="16.5">
      <c r="B44" s="102" t="s">
        <v>54</v>
      </c>
      <c r="C44" s="28">
        <v>7892.02</v>
      </c>
      <c r="D44" s="28">
        <v>7922.02</v>
      </c>
    </row>
    <row r="45" spans="2:4" ht="15.75">
      <c r="B45" s="101"/>
      <c r="C45" s="28"/>
      <c r="D45" s="28"/>
    </row>
    <row r="46" spans="2:4" ht="15.75">
      <c r="B46" s="101"/>
      <c r="C46" s="28"/>
      <c r="D46" s="28"/>
    </row>
    <row r="47" spans="2:4" ht="16.5" thickBot="1">
      <c r="B47" s="101"/>
      <c r="C47" s="28"/>
      <c r="D47" s="28"/>
    </row>
    <row r="48" spans="2:4" ht="17.25" thickBot="1">
      <c r="B48" s="100" t="s">
        <v>55</v>
      </c>
      <c r="C48" s="26">
        <v>41523</v>
      </c>
      <c r="D48" s="26">
        <v>41553</v>
      </c>
    </row>
    <row r="49" spans="2:4" ht="15.75">
      <c r="B49" s="101"/>
      <c r="C49" s="29" t="s">
        <v>165</v>
      </c>
      <c r="D49" s="29" t="s">
        <v>165</v>
      </c>
    </row>
    <row r="50" spans="2:4" ht="16.5">
      <c r="B50" s="102" t="s">
        <v>56</v>
      </c>
      <c r="C50" s="30"/>
      <c r="D50" s="30"/>
    </row>
    <row r="51" spans="2:4" ht="15.75">
      <c r="B51" s="101"/>
      <c r="C51" s="28"/>
      <c r="D51" s="28"/>
    </row>
    <row r="52" spans="2:4" ht="15.75">
      <c r="B52" s="101" t="s">
        <v>57</v>
      </c>
      <c r="C52" s="31">
        <v>10344.24</v>
      </c>
      <c r="D52" s="31">
        <v>10526.54</v>
      </c>
    </row>
    <row r="53" spans="2:4" ht="16.5" thickBot="1">
      <c r="B53" s="101"/>
      <c r="C53" s="32"/>
      <c r="D53" s="32"/>
    </row>
    <row r="54" spans="2:4" ht="17.25" thickBot="1">
      <c r="B54" s="100" t="s">
        <v>58</v>
      </c>
      <c r="C54" s="26">
        <v>41523</v>
      </c>
      <c r="D54" s="26">
        <v>41553</v>
      </c>
    </row>
    <row r="55" spans="2:4" ht="15.75">
      <c r="B55" s="101"/>
      <c r="C55" s="29"/>
      <c r="D55" s="29"/>
    </row>
    <row r="56" spans="2:4" ht="16.5">
      <c r="B56" s="102" t="s">
        <v>59</v>
      </c>
      <c r="C56" s="30"/>
      <c r="D56" s="30"/>
    </row>
    <row r="57" spans="2:4" ht="15.75">
      <c r="B57" s="101"/>
      <c r="C57" s="30"/>
      <c r="D57" s="30"/>
    </row>
    <row r="58" spans="2:4" ht="15.75">
      <c r="B58" s="101" t="s">
        <v>60</v>
      </c>
      <c r="C58" s="33">
        <v>12.292451</v>
      </c>
      <c r="D58" s="33">
        <v>13.180547</v>
      </c>
    </row>
    <row r="59" spans="2:4" ht="15.75">
      <c r="B59" s="101" t="s">
        <v>61</v>
      </c>
      <c r="C59" s="33">
        <v>441.1657848</v>
      </c>
      <c r="D59" s="33">
        <v>530.439827</v>
      </c>
    </row>
    <row r="60" spans="2:4" ht="15.75">
      <c r="B60" s="101" t="s">
        <v>62</v>
      </c>
      <c r="C60" s="33">
        <v>982.1</v>
      </c>
      <c r="D60" s="33">
        <v>1021.16</v>
      </c>
    </row>
    <row r="61" spans="2:4" ht="15.75">
      <c r="B61" s="101" t="s">
        <v>63</v>
      </c>
      <c r="C61" s="33">
        <v>1376.28</v>
      </c>
      <c r="D61" s="33">
        <v>1437.229</v>
      </c>
    </row>
    <row r="62" spans="2:4" ht="15.75">
      <c r="B62" s="101" t="s">
        <v>64</v>
      </c>
      <c r="C62" s="33">
        <v>360.379</v>
      </c>
      <c r="D62" s="33">
        <v>347.569</v>
      </c>
    </row>
    <row r="63" spans="2:4" ht="15.75">
      <c r="B63" s="101" t="s">
        <v>65</v>
      </c>
      <c r="C63" s="33">
        <v>834.149</v>
      </c>
      <c r="D63" s="33">
        <v>905.911</v>
      </c>
    </row>
    <row r="64" spans="2:4" ht="15.75">
      <c r="B64" s="101" t="s">
        <v>66</v>
      </c>
      <c r="C64" s="33">
        <v>35.356</v>
      </c>
      <c r="D64" s="33">
        <v>34.163</v>
      </c>
    </row>
    <row r="65" spans="2:4" ht="15.75">
      <c r="B65" s="101" t="s">
        <v>67</v>
      </c>
      <c r="C65" s="33">
        <v>136.328</v>
      </c>
      <c r="D65" s="33">
        <v>149.586</v>
      </c>
    </row>
    <row r="66" spans="2:4" ht="15.75">
      <c r="B66" s="101" t="s">
        <v>68</v>
      </c>
      <c r="C66" s="33">
        <v>10.068</v>
      </c>
      <c r="D66" s="33">
        <v>10.04</v>
      </c>
    </row>
    <row r="67" spans="2:4" ht="15.75">
      <c r="B67" s="101"/>
      <c r="C67" s="31"/>
      <c r="D67" s="31"/>
    </row>
    <row r="68" spans="2:4" ht="16.5">
      <c r="B68" s="102" t="s">
        <v>69</v>
      </c>
      <c r="C68" s="31"/>
      <c r="D68" s="31"/>
    </row>
    <row r="69" spans="2:4" ht="15.75">
      <c r="B69" s="101"/>
      <c r="C69" s="31"/>
      <c r="D69" s="31"/>
    </row>
    <row r="70" spans="2:4" ht="15.75">
      <c r="B70" s="101" t="s">
        <v>60</v>
      </c>
      <c r="C70" s="33">
        <v>2.022202</v>
      </c>
      <c r="D70" s="33">
        <v>3.463517</v>
      </c>
    </row>
    <row r="71" spans="2:4" ht="15.75">
      <c r="B71" s="101" t="s">
        <v>61</v>
      </c>
      <c r="C71" s="33">
        <v>33.810293</v>
      </c>
      <c r="D71" s="33">
        <v>38.762708</v>
      </c>
    </row>
    <row r="72" spans="2:4" ht="15.75">
      <c r="B72" s="101" t="s">
        <v>62</v>
      </c>
      <c r="C72" s="33">
        <v>315.57</v>
      </c>
      <c r="D72" s="33">
        <v>325.77</v>
      </c>
    </row>
    <row r="73" spans="2:4" ht="15.75">
      <c r="B73" s="101" t="s">
        <v>63</v>
      </c>
      <c r="C73" s="33">
        <v>17.916</v>
      </c>
      <c r="D73" s="33">
        <v>18.381</v>
      </c>
    </row>
    <row r="74" spans="2:4" ht="15.75">
      <c r="B74" s="101" t="s">
        <v>64</v>
      </c>
      <c r="C74" s="28">
        <v>0</v>
      </c>
      <c r="D74" s="28">
        <v>0</v>
      </c>
    </row>
    <row r="75" spans="2:4" ht="15.75">
      <c r="B75" s="101" t="s">
        <v>65</v>
      </c>
      <c r="C75" s="33">
        <v>12.156</v>
      </c>
      <c r="D75" s="33">
        <v>12.4</v>
      </c>
    </row>
    <row r="76" spans="2:4" ht="15.75">
      <c r="B76" s="101" t="s">
        <v>66</v>
      </c>
      <c r="C76" s="33">
        <v>5.76</v>
      </c>
      <c r="D76" s="33">
        <v>5.981</v>
      </c>
    </row>
    <row r="77" spans="2:4" ht="15.75">
      <c r="B77" s="101" t="s">
        <v>67</v>
      </c>
      <c r="C77" s="34">
        <v>0</v>
      </c>
      <c r="D77" s="34">
        <v>0</v>
      </c>
    </row>
    <row r="78" spans="2:4" ht="15.75">
      <c r="B78" s="101" t="s">
        <v>68</v>
      </c>
      <c r="C78" s="34">
        <v>0</v>
      </c>
      <c r="D78" s="34">
        <v>0</v>
      </c>
    </row>
    <row r="79" spans="2:4" ht="15.75">
      <c r="B79" s="101"/>
      <c r="C79" s="33"/>
      <c r="D79" s="33"/>
    </row>
    <row r="80" spans="2:4" ht="16.5">
      <c r="B80" s="102" t="s">
        <v>70</v>
      </c>
      <c r="C80" s="33"/>
      <c r="D80" s="33"/>
    </row>
    <row r="81" spans="2:4" ht="15.75">
      <c r="B81" s="101" t="s">
        <v>71</v>
      </c>
      <c r="C81" s="33">
        <v>0</v>
      </c>
      <c r="D81" s="33">
        <v>0</v>
      </c>
    </row>
    <row r="82" spans="2:4" ht="15.75">
      <c r="B82" s="101" t="s">
        <v>63</v>
      </c>
      <c r="C82" s="33">
        <v>1.275</v>
      </c>
      <c r="D82" s="33">
        <v>1.28</v>
      </c>
    </row>
    <row r="83" spans="2:4" ht="16.5" thickBot="1">
      <c r="B83" s="101"/>
      <c r="C83" s="28"/>
      <c r="D83" s="28"/>
    </row>
    <row r="84" spans="2:4" ht="17.25" thickBot="1">
      <c r="B84" s="100" t="s">
        <v>72</v>
      </c>
      <c r="C84" s="26">
        <v>41523</v>
      </c>
      <c r="D84" s="26">
        <v>41553</v>
      </c>
    </row>
    <row r="85" spans="2:4" ht="15.75">
      <c r="B85" s="101"/>
      <c r="C85" s="29"/>
      <c r="D85" s="29"/>
    </row>
    <row r="86" spans="2:4" ht="15.75">
      <c r="B86" s="101" t="s">
        <v>73</v>
      </c>
      <c r="C86" s="28">
        <v>5.4</v>
      </c>
      <c r="D86" s="28">
        <v>4.9</v>
      </c>
    </row>
    <row r="87" spans="2:4" ht="15.75">
      <c r="B87" s="101" t="s">
        <v>74</v>
      </c>
      <c r="C87" s="33">
        <v>4.1</v>
      </c>
      <c r="D87" s="33">
        <v>4.5</v>
      </c>
    </row>
    <row r="88" spans="2:4" ht="16.5" thickBot="1">
      <c r="B88" s="103" t="s">
        <v>75</v>
      </c>
      <c r="C88" s="35">
        <v>0.3</v>
      </c>
      <c r="D88" s="35">
        <v>0.4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O68"/>
  <sheetViews>
    <sheetView zoomScalePageLayoutView="0" workbookViewId="0" topLeftCell="B52">
      <selection activeCell="P19" sqref="P19"/>
    </sheetView>
  </sheetViews>
  <sheetFormatPr defaultColWidth="9.140625" defaultRowHeight="15"/>
  <cols>
    <col min="4" max="4" width="10.8515625" style="0" customWidth="1"/>
  </cols>
  <sheetData>
    <row r="5" spans="3:13" ht="19.5">
      <c r="C5" s="149" t="s">
        <v>150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28" spans="4:15" ht="19.5">
      <c r="D28" s="69" t="s">
        <v>156</v>
      </c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48" spans="4:5" ht="15">
      <c r="D48" t="s">
        <v>154</v>
      </c>
      <c r="E48" s="68"/>
    </row>
    <row r="50" spans="3:13" ht="19.5">
      <c r="C50" s="147" t="s">
        <v>141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68" ht="15">
      <c r="D68" t="s">
        <v>155</v>
      </c>
    </row>
  </sheetData>
  <sheetProtection/>
  <mergeCells count="2">
    <mergeCell ref="C50:M50"/>
    <mergeCell ref="C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V22"/>
  <sheetViews>
    <sheetView zoomScalePageLayoutView="0" workbookViewId="0" topLeftCell="AH1">
      <selection activeCell="B2" sqref="B2:AV20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2" width="12.7109375" style="0" bestFit="1" customWidth="1"/>
    <col min="43" max="47" width="12.7109375" style="78" bestFit="1" customWidth="1"/>
    <col min="48" max="48" width="12.7109375" style="78" customWidth="1"/>
  </cols>
  <sheetData>
    <row r="2" spans="2:48" ht="18">
      <c r="B2" s="36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2:48" ht="16.5" thickBot="1">
      <c r="B3" s="86"/>
      <c r="C3" s="150">
        <v>2010</v>
      </c>
      <c r="D3" s="151"/>
      <c r="E3" s="151"/>
      <c r="F3" s="151"/>
      <c r="G3" s="151"/>
      <c r="H3" s="152"/>
      <c r="I3" s="152"/>
      <c r="J3" s="152"/>
      <c r="K3" s="152"/>
      <c r="L3" s="152"/>
      <c r="M3" s="37"/>
      <c r="N3" s="38"/>
      <c r="O3" s="153">
        <v>2011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5"/>
      <c r="AA3" s="156">
        <v>2012</v>
      </c>
      <c r="AB3" s="157"/>
      <c r="AC3" s="157"/>
      <c r="AD3" s="157"/>
      <c r="AE3" s="157"/>
      <c r="AF3" s="157"/>
      <c r="AG3" s="89"/>
      <c r="AH3" s="89"/>
      <c r="AI3" s="89"/>
      <c r="AJ3" s="89"/>
      <c r="AK3" s="89"/>
      <c r="AL3" s="90"/>
      <c r="AM3" s="89">
        <v>2013</v>
      </c>
      <c r="AN3" s="89"/>
      <c r="AO3" s="89"/>
      <c r="AP3" s="89"/>
      <c r="AQ3" s="89"/>
      <c r="AR3" s="89"/>
      <c r="AS3" s="89"/>
      <c r="AT3" s="89"/>
      <c r="AU3" s="89"/>
      <c r="AV3" s="89"/>
    </row>
    <row r="4" spans="2:48" ht="15.75" thickBot="1">
      <c r="B4" s="87"/>
      <c r="C4" s="39" t="s">
        <v>77</v>
      </c>
      <c r="D4" s="39" t="s">
        <v>78</v>
      </c>
      <c r="E4" s="39" t="s">
        <v>79</v>
      </c>
      <c r="F4" s="39" t="s">
        <v>80</v>
      </c>
      <c r="G4" s="39" t="s">
        <v>79</v>
      </c>
      <c r="H4" s="39" t="s">
        <v>77</v>
      </c>
      <c r="I4" s="39" t="s">
        <v>77</v>
      </c>
      <c r="J4" s="39" t="s">
        <v>80</v>
      </c>
      <c r="K4" s="39" t="s">
        <v>81</v>
      </c>
      <c r="L4" s="39" t="s">
        <v>82</v>
      </c>
      <c r="M4" s="39" t="s">
        <v>83</v>
      </c>
      <c r="N4" s="39" t="s">
        <v>84</v>
      </c>
      <c r="O4" s="39" t="s">
        <v>77</v>
      </c>
      <c r="P4" s="39" t="s">
        <v>78</v>
      </c>
      <c r="Q4" s="39" t="s">
        <v>79</v>
      </c>
      <c r="R4" s="39" t="s">
        <v>80</v>
      </c>
      <c r="S4" s="39" t="s">
        <v>79</v>
      </c>
      <c r="T4" s="39" t="s">
        <v>77</v>
      </c>
      <c r="U4" s="39" t="s">
        <v>77</v>
      </c>
      <c r="V4" s="39" t="s">
        <v>80</v>
      </c>
      <c r="W4" s="39" t="s">
        <v>81</v>
      </c>
      <c r="X4" s="39" t="s">
        <v>82</v>
      </c>
      <c r="Y4" s="39" t="s">
        <v>83</v>
      </c>
      <c r="Z4" s="39" t="s">
        <v>84</v>
      </c>
      <c r="AA4" s="91" t="s">
        <v>77</v>
      </c>
      <c r="AB4" s="91" t="s">
        <v>78</v>
      </c>
      <c r="AC4" s="91" t="s">
        <v>85</v>
      </c>
      <c r="AD4" s="91" t="s">
        <v>80</v>
      </c>
      <c r="AE4" s="91" t="s">
        <v>79</v>
      </c>
      <c r="AF4" s="91" t="s">
        <v>77</v>
      </c>
      <c r="AG4" s="91" t="s">
        <v>77</v>
      </c>
      <c r="AH4" s="91" t="s">
        <v>80</v>
      </c>
      <c r="AI4" s="91" t="s">
        <v>81</v>
      </c>
      <c r="AJ4" s="91" t="s">
        <v>82</v>
      </c>
      <c r="AK4" s="91" t="s">
        <v>83</v>
      </c>
      <c r="AL4" s="91" t="s">
        <v>84</v>
      </c>
      <c r="AM4" s="91" t="s">
        <v>77</v>
      </c>
      <c r="AN4" s="91" t="s">
        <v>78</v>
      </c>
      <c r="AO4" s="91" t="s">
        <v>79</v>
      </c>
      <c r="AP4" s="91" t="s">
        <v>80</v>
      </c>
      <c r="AQ4" s="91" t="s">
        <v>79</v>
      </c>
      <c r="AR4" s="91" t="s">
        <v>77</v>
      </c>
      <c r="AS4" s="91" t="s">
        <v>77</v>
      </c>
      <c r="AT4" s="91" t="s">
        <v>80</v>
      </c>
      <c r="AU4" s="91" t="s">
        <v>81</v>
      </c>
      <c r="AV4" s="91" t="s">
        <v>82</v>
      </c>
    </row>
    <row r="5" spans="2:48" ht="15">
      <c r="B5" s="88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10"/>
    </row>
    <row r="6" spans="2:48" ht="15">
      <c r="B6" s="8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109"/>
    </row>
    <row r="7" spans="2:48" ht="15">
      <c r="B7" s="88" t="s">
        <v>158</v>
      </c>
      <c r="C7" s="42">
        <v>14520.922611</v>
      </c>
      <c r="D7" s="42">
        <v>14462.015262</v>
      </c>
      <c r="E7" s="42">
        <v>12874.951005</v>
      </c>
      <c r="F7" s="42">
        <v>13251.042838</v>
      </c>
      <c r="G7" s="42">
        <v>12769.593756</v>
      </c>
      <c r="H7" s="42">
        <v>12313.473451</v>
      </c>
      <c r="I7" s="42">
        <v>12255.074</v>
      </c>
      <c r="J7" s="42">
        <v>11877.683015</v>
      </c>
      <c r="K7" s="42">
        <v>11440.370491</v>
      </c>
      <c r="L7" s="42">
        <v>11632.135877</v>
      </c>
      <c r="M7" s="42">
        <v>10152.259461</v>
      </c>
      <c r="N7" s="42">
        <v>10207.751081</v>
      </c>
      <c r="O7" s="42">
        <v>11251.635091</v>
      </c>
      <c r="P7" s="42">
        <v>10635.363496</v>
      </c>
      <c r="Q7" s="42">
        <v>9182.569397</v>
      </c>
      <c r="R7" s="42">
        <v>10720.82985136</v>
      </c>
      <c r="S7" s="42">
        <v>10870.00599552</v>
      </c>
      <c r="T7" s="42">
        <v>10939.26998279</v>
      </c>
      <c r="U7" s="42">
        <v>11792.99347974</v>
      </c>
      <c r="V7" s="42">
        <v>11219.288621</v>
      </c>
      <c r="W7" s="42">
        <v>10707.68713882</v>
      </c>
      <c r="X7" s="42">
        <v>11885.45786528</v>
      </c>
      <c r="Y7" s="42">
        <v>14954.35578629</v>
      </c>
      <c r="Z7" s="42">
        <v>14406.0434783</v>
      </c>
      <c r="AA7" s="42">
        <v>14984.43940588</v>
      </c>
      <c r="AB7" s="43">
        <v>13322.65105929</v>
      </c>
      <c r="AC7" s="43">
        <v>12051.0496203</v>
      </c>
      <c r="AD7" s="43">
        <v>15022.17812774</v>
      </c>
      <c r="AE7" s="43">
        <v>13711.68932015</v>
      </c>
      <c r="AF7" s="43">
        <v>14205.05890894</v>
      </c>
      <c r="AG7" s="43">
        <v>15749.76955764</v>
      </c>
      <c r="AH7" s="43">
        <v>14843.75163203</v>
      </c>
      <c r="AI7" s="43">
        <v>13598.21825604</v>
      </c>
      <c r="AJ7" s="43">
        <v>14915.79059281</v>
      </c>
      <c r="AK7" s="43">
        <v>15277.82833648</v>
      </c>
      <c r="AL7" s="43">
        <v>14729.23800083</v>
      </c>
      <c r="AM7" s="43">
        <v>17446.51008113</v>
      </c>
      <c r="AN7" s="43">
        <v>16290.98126449</v>
      </c>
      <c r="AO7" s="43">
        <v>14846.98944402</v>
      </c>
      <c r="AP7" s="43">
        <v>17590.05691268</v>
      </c>
      <c r="AQ7" s="43">
        <v>17163.449834</v>
      </c>
      <c r="AR7" s="43">
        <v>16057.608614469997</v>
      </c>
      <c r="AS7" s="43">
        <v>18130.55230715</v>
      </c>
      <c r="AT7" s="43">
        <v>16898.37655637</v>
      </c>
      <c r="AU7" s="43">
        <v>14503.02867799</v>
      </c>
      <c r="AV7" s="108">
        <v>15850.996529</v>
      </c>
    </row>
    <row r="8" spans="2:48" ht="15">
      <c r="B8" s="88" t="s">
        <v>87</v>
      </c>
      <c r="C8" s="44">
        <v>697.7431379999998</v>
      </c>
      <c r="D8" s="44">
        <v>-58.90734899999916</v>
      </c>
      <c r="E8" s="44">
        <v>-1587.064257</v>
      </c>
      <c r="F8" s="44">
        <v>376.0918329999986</v>
      </c>
      <c r="G8" s="44">
        <v>-481.4490819999992</v>
      </c>
      <c r="H8" s="44">
        <v>-456.12030500000037</v>
      </c>
      <c r="I8" s="44">
        <v>-58.39945099999932</v>
      </c>
      <c r="J8" s="44">
        <v>-377.390985</v>
      </c>
      <c r="K8" s="44">
        <v>-437.31252400000085</v>
      </c>
      <c r="L8" s="44">
        <v>191.76538600000094</v>
      </c>
      <c r="M8" s="44">
        <v>-1479.876416000001</v>
      </c>
      <c r="N8" s="44">
        <v>55.491620000000694</v>
      </c>
      <c r="O8" s="44">
        <v>1043.8840099999998</v>
      </c>
      <c r="P8" s="44">
        <v>-616.2715950000002</v>
      </c>
      <c r="Q8" s="44">
        <v>-1452.7940990000006</v>
      </c>
      <c r="R8" s="44">
        <v>1538.260454360001</v>
      </c>
      <c r="S8" s="44">
        <v>149.17614415999924</v>
      </c>
      <c r="T8" s="44">
        <v>69.26398727000014</v>
      </c>
      <c r="U8" s="44">
        <v>853.7234969500005</v>
      </c>
      <c r="V8" s="44">
        <v>-573.7048587400004</v>
      </c>
      <c r="W8" s="44">
        <v>-511.60148217999995</v>
      </c>
      <c r="X8" s="44">
        <v>1177.7707264599994</v>
      </c>
      <c r="Y8" s="44">
        <v>3068.8979210100006</v>
      </c>
      <c r="Z8" s="44">
        <v>-548.3123079899997</v>
      </c>
      <c r="AA8" s="44">
        <v>578.3959275800007</v>
      </c>
      <c r="AB8" s="44">
        <v>-1661.7883465900013</v>
      </c>
      <c r="AC8" s="44">
        <f>AC7-AB7</f>
        <v>-1271.6014389899992</v>
      </c>
      <c r="AD8" s="44">
        <f aca="true" t="shared" si="0" ref="AD8:AV8">AD7-AC7</f>
        <v>2971.1285074400002</v>
      </c>
      <c r="AE8" s="44">
        <f t="shared" si="0"/>
        <v>-1310.4888075899999</v>
      </c>
      <c r="AF8" s="44">
        <f t="shared" si="0"/>
        <v>493.3695887899994</v>
      </c>
      <c r="AG8" s="44">
        <f t="shared" si="0"/>
        <v>1544.7106487</v>
      </c>
      <c r="AH8" s="44">
        <f t="shared" si="0"/>
        <v>-906.01792561</v>
      </c>
      <c r="AI8" s="44">
        <f t="shared" si="0"/>
        <v>-1245.5333759900004</v>
      </c>
      <c r="AJ8" s="44">
        <f t="shared" si="0"/>
        <v>1317.5723367700011</v>
      </c>
      <c r="AK8" s="44">
        <f t="shared" si="0"/>
        <v>362.03774367000005</v>
      </c>
      <c r="AL8" s="44">
        <f t="shared" si="0"/>
        <v>-548.5903356500003</v>
      </c>
      <c r="AM8" s="44">
        <f t="shared" si="0"/>
        <v>2717.2720802999993</v>
      </c>
      <c r="AN8" s="44">
        <f t="shared" si="0"/>
        <v>-1155.5288166400005</v>
      </c>
      <c r="AO8" s="44">
        <f t="shared" si="0"/>
        <v>-1443.9918204699989</v>
      </c>
      <c r="AP8" s="44">
        <f t="shared" si="0"/>
        <v>2743.0674686599996</v>
      </c>
      <c r="AQ8" s="44">
        <f t="shared" si="0"/>
        <v>-426.607078680001</v>
      </c>
      <c r="AR8" s="44">
        <f t="shared" si="0"/>
        <v>-1105.8412195300025</v>
      </c>
      <c r="AS8" s="44">
        <f t="shared" si="0"/>
        <v>2072.9436926800026</v>
      </c>
      <c r="AT8" s="44">
        <f t="shared" si="0"/>
        <v>-1232.1757507799994</v>
      </c>
      <c r="AU8" s="44">
        <f t="shared" si="0"/>
        <v>-2395.34787838</v>
      </c>
      <c r="AV8" s="44">
        <f t="shared" si="0"/>
        <v>1347.9678510100002</v>
      </c>
    </row>
    <row r="9" spans="2:48" ht="15">
      <c r="B9" s="8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108"/>
    </row>
    <row r="10" spans="2:48" ht="15">
      <c r="B10" s="88" t="s">
        <v>157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108"/>
    </row>
    <row r="11" spans="2:48" ht="15">
      <c r="B11" s="8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108"/>
    </row>
    <row r="12" spans="2:48" ht="15">
      <c r="B12" s="88" t="s">
        <v>88</v>
      </c>
      <c r="C12" s="45">
        <v>7.4527</v>
      </c>
      <c r="D12" s="45">
        <v>7.7585</v>
      </c>
      <c r="E12" s="45">
        <v>7.4258</v>
      </c>
      <c r="F12" s="45">
        <v>7.3434</v>
      </c>
      <c r="G12" s="45">
        <v>7.6332</v>
      </c>
      <c r="H12" s="45">
        <v>7.6473</v>
      </c>
      <c r="I12" s="45">
        <v>7.5468</v>
      </c>
      <c r="J12" s="45">
        <v>7.2973</v>
      </c>
      <c r="K12" s="45">
        <v>7.1389</v>
      </c>
      <c r="L12" s="45">
        <v>6.9177</v>
      </c>
      <c r="M12" s="45">
        <v>6.972</v>
      </c>
      <c r="N12" s="45">
        <v>6.8294</v>
      </c>
      <c r="O12" s="45">
        <v>6.9021</v>
      </c>
      <c r="P12" s="45">
        <v>7.1911</v>
      </c>
      <c r="Q12" s="45">
        <v>6.9086</v>
      </c>
      <c r="R12" s="45">
        <v>6.7324</v>
      </c>
      <c r="S12" s="45">
        <v>6.861</v>
      </c>
      <c r="T12" s="45">
        <v>6.7565</v>
      </c>
      <c r="U12" s="45">
        <v>6.7931</v>
      </c>
      <c r="V12" s="45">
        <v>7.0535</v>
      </c>
      <c r="W12" s="45">
        <v>8.035</v>
      </c>
      <c r="X12" s="45">
        <v>7.8511</v>
      </c>
      <c r="Y12" s="45">
        <v>8.3657</v>
      </c>
      <c r="Z12" s="45">
        <v>8.1502</v>
      </c>
      <c r="AA12" s="45">
        <v>7.8175</v>
      </c>
      <c r="AB12" s="45">
        <v>7.4665</v>
      </c>
      <c r="AC12" s="45">
        <v>7.6732</v>
      </c>
      <c r="AD12" s="45">
        <v>7.7301</v>
      </c>
      <c r="AE12" s="45">
        <v>8.4705</v>
      </c>
      <c r="AF12" s="45">
        <v>8.3145</v>
      </c>
      <c r="AG12" s="45">
        <v>8.301</v>
      </c>
      <c r="AH12" s="45">
        <v>8.4301</v>
      </c>
      <c r="AI12" s="45">
        <v>8.2225</v>
      </c>
      <c r="AJ12" s="45">
        <v>8.6548</v>
      </c>
      <c r="AK12" s="45">
        <v>8.77195</v>
      </c>
      <c r="AL12" s="45">
        <v>8.4726</v>
      </c>
      <c r="AM12" s="45">
        <v>9.0527</v>
      </c>
      <c r="AN12" s="45">
        <v>8.8396</v>
      </c>
      <c r="AO12" s="45">
        <v>9.2335</v>
      </c>
      <c r="AP12" s="45">
        <v>8.981</v>
      </c>
      <c r="AQ12" s="45">
        <v>10.195</v>
      </c>
      <c r="AR12" s="45">
        <v>9.95</v>
      </c>
      <c r="AS12" s="45">
        <v>9.8285</v>
      </c>
      <c r="AT12" s="45">
        <v>10.3318</v>
      </c>
      <c r="AU12" s="45">
        <v>10.0075</v>
      </c>
      <c r="AV12" s="107">
        <v>9.9502</v>
      </c>
    </row>
    <row r="13" spans="2:48" ht="15">
      <c r="B13" s="88" t="s">
        <v>89</v>
      </c>
      <c r="C13" s="45">
        <v>0.13417955908596885</v>
      </c>
      <c r="D13" s="45">
        <v>0.1289</v>
      </c>
      <c r="E13" s="45">
        <v>0.1347</v>
      </c>
      <c r="F13" s="45">
        <v>0.1362</v>
      </c>
      <c r="G13" s="45">
        <v>0.13100665513808102</v>
      </c>
      <c r="H13" s="45">
        <v>0.13076510663894444</v>
      </c>
      <c r="I13" s="45">
        <v>0.13250649281814808</v>
      </c>
      <c r="J13" s="45">
        <v>0.13703698628259767</v>
      </c>
      <c r="K13" s="45">
        <v>0.1400776029920576</v>
      </c>
      <c r="L13" s="45">
        <v>0.1445567168278474</v>
      </c>
      <c r="M13" s="45">
        <v>0.1434</v>
      </c>
      <c r="N13" s="45">
        <v>0.146425747503441</v>
      </c>
      <c r="O13" s="45">
        <v>0.14488344127149708</v>
      </c>
      <c r="P13" s="45">
        <v>0.13906078346845407</v>
      </c>
      <c r="Q13" s="45">
        <v>0.14474712676953363</v>
      </c>
      <c r="R13" s="45">
        <v>0.1485354405561167</v>
      </c>
      <c r="S13" s="45">
        <v>0.14575134819997085</v>
      </c>
      <c r="T13" s="45">
        <v>0.148</v>
      </c>
      <c r="U13" s="45">
        <v>0.14720819655238404</v>
      </c>
      <c r="V13" s="45">
        <v>0.14177358758063374</v>
      </c>
      <c r="W13" s="45">
        <v>0.12445550715619166</v>
      </c>
      <c r="X13" s="45">
        <v>0.12737068691011452</v>
      </c>
      <c r="Y13" s="45">
        <v>0.11953572325089352</v>
      </c>
      <c r="Z13" s="45">
        <v>0.12269637554906629</v>
      </c>
      <c r="AA13" s="45">
        <v>0.12791813239526703</v>
      </c>
      <c r="AB13" s="45">
        <v>0.13393156097234313</v>
      </c>
      <c r="AC13" s="45">
        <v>0.13032372413074075</v>
      </c>
      <c r="AD13" s="45">
        <v>0.12936443254291666</v>
      </c>
      <c r="AE13" s="45">
        <v>0.11805678531373591</v>
      </c>
      <c r="AF13" s="45">
        <v>0.1202718143003187</v>
      </c>
      <c r="AG13" s="45">
        <v>0.12046741356463077</v>
      </c>
      <c r="AH13" s="45">
        <v>0.11862255489258729</v>
      </c>
      <c r="AI13" s="45">
        <v>0.12161751292186075</v>
      </c>
      <c r="AJ13" s="45">
        <v>0.1155428201691547</v>
      </c>
      <c r="AK13" s="45">
        <v>0.11399973780060306</v>
      </c>
      <c r="AL13" s="45">
        <v>0.11802752401860114</v>
      </c>
      <c r="AM13" s="46">
        <v>0.11046428137461752</v>
      </c>
      <c r="AN13" s="46">
        <v>0.11312729082763925</v>
      </c>
      <c r="AO13" s="46">
        <f aca="true" t="shared" si="1" ref="AO13:AV13">1/AO12</f>
        <v>0.1083012942004657</v>
      </c>
      <c r="AP13" s="46">
        <f t="shared" si="1"/>
        <v>0.11134617525887985</v>
      </c>
      <c r="AQ13" s="46">
        <f t="shared" si="1"/>
        <v>0.0980872976949485</v>
      </c>
      <c r="AR13" s="46">
        <f t="shared" si="1"/>
        <v>0.10050251256281408</v>
      </c>
      <c r="AS13" s="46">
        <f t="shared" si="1"/>
        <v>0.1017449254718421</v>
      </c>
      <c r="AT13" s="46">
        <f t="shared" si="1"/>
        <v>0.09678855572117154</v>
      </c>
      <c r="AU13" s="46">
        <f t="shared" si="1"/>
        <v>0.09992505620784412</v>
      </c>
      <c r="AV13" s="46">
        <f t="shared" si="1"/>
        <v>0.100500492452413</v>
      </c>
    </row>
    <row r="14" spans="2:48" ht="15">
      <c r="B14" s="88" t="s">
        <v>90</v>
      </c>
      <c r="C14" s="45">
        <v>12.0599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>
        <v>10.8764</v>
      </c>
      <c r="P14" s="45">
        <v>11.6034</v>
      </c>
      <c r="Q14" s="45">
        <v>11.1658</v>
      </c>
      <c r="R14" s="45">
        <v>11.0085</v>
      </c>
      <c r="S14" s="45">
        <v>11.2073</v>
      </c>
      <c r="T14" s="45">
        <v>11.029006286533583</v>
      </c>
      <c r="U14" s="45">
        <v>10.9534</v>
      </c>
      <c r="V14" s="45">
        <v>11.4895</v>
      </c>
      <c r="W14" s="45">
        <v>12.462899999999998</v>
      </c>
      <c r="X14" s="45">
        <v>12.5476</v>
      </c>
      <c r="Y14" s="45">
        <v>13.049719431032232</v>
      </c>
      <c r="Z14" s="45">
        <v>12.607499999999998</v>
      </c>
      <c r="AA14" s="45">
        <v>12.306300000000002</v>
      </c>
      <c r="AB14" s="45">
        <v>11.901</v>
      </c>
      <c r="AC14" s="45">
        <v>12.3116</v>
      </c>
      <c r="AD14" s="45">
        <v>12.59775</v>
      </c>
      <c r="AE14" s="45">
        <v>13.16225</v>
      </c>
      <c r="AF14" s="45">
        <v>13.0129</v>
      </c>
      <c r="AG14" s="45">
        <v>12.947500000000002</v>
      </c>
      <c r="AH14" s="45">
        <v>13.3374</v>
      </c>
      <c r="AI14" s="45">
        <v>13.37685</v>
      </c>
      <c r="AJ14" s="45">
        <v>13.9305</v>
      </c>
      <c r="AK14" s="45">
        <v>14.0771</v>
      </c>
      <c r="AL14" s="45">
        <v>13.67525</v>
      </c>
      <c r="AM14" s="46">
        <v>14.32485</v>
      </c>
      <c r="AN14" s="46">
        <v>13.4097</v>
      </c>
      <c r="AO14" s="46">
        <v>14.01805</v>
      </c>
      <c r="AP14" s="46">
        <v>13.8955</v>
      </c>
      <c r="AQ14" s="46">
        <v>15.5233</v>
      </c>
      <c r="AR14" s="46">
        <v>15.19</v>
      </c>
      <c r="AS14" s="46">
        <v>14.97425</v>
      </c>
      <c r="AT14" s="46">
        <v>16.0399</v>
      </c>
      <c r="AU14" s="46">
        <v>16.2444</v>
      </c>
      <c r="AV14" s="106">
        <v>15.93435</v>
      </c>
    </row>
    <row r="15" spans="2:48" ht="15">
      <c r="B15" s="88" t="s">
        <v>91</v>
      </c>
      <c r="C15" s="45">
        <v>0.08291942719259694</v>
      </c>
      <c r="D15" s="45">
        <v>0.0834</v>
      </c>
      <c r="E15" s="45">
        <v>0.0895</v>
      </c>
      <c r="F15" s="45">
        <v>0.0888</v>
      </c>
      <c r="G15" s="45">
        <v>0.0892968763952637</v>
      </c>
      <c r="H15" s="45">
        <v>0.08870674437377474</v>
      </c>
      <c r="I15" s="45">
        <v>0.08672124323574303</v>
      </c>
      <c r="J15" s="45">
        <v>0.08757027514580451</v>
      </c>
      <c r="K15" s="45">
        <v>0.09003331232556046</v>
      </c>
      <c r="L15" s="45">
        <v>0.09119843868272975</v>
      </c>
      <c r="M15" s="45">
        <v>0.0898</v>
      </c>
      <c r="N15" s="45">
        <v>0.09379015390964256</v>
      </c>
      <c r="O15" s="45">
        <v>0.09194218675296972</v>
      </c>
      <c r="P15" s="45">
        <v>0.08618163641691227</v>
      </c>
      <c r="Q15" s="45">
        <v>0.08955918966845187</v>
      </c>
      <c r="R15" s="45">
        <v>0.0908388972157878</v>
      </c>
      <c r="S15" s="45">
        <v>0.08922755703871584</v>
      </c>
      <c r="T15" s="45">
        <v>0.09067</v>
      </c>
      <c r="U15" s="45">
        <v>0.0912958533423412</v>
      </c>
      <c r="V15" s="45">
        <v>0.0870359893816093</v>
      </c>
      <c r="W15" s="45">
        <v>0.08023814681976106</v>
      </c>
      <c r="X15" s="45">
        <v>0.07969651566833498</v>
      </c>
      <c r="Y15" s="45">
        <v>0.07663</v>
      </c>
      <c r="Z15" s="45">
        <v>0.07931786634939521</v>
      </c>
      <c r="AA15" s="45">
        <v>0.08125919244614546</v>
      </c>
      <c r="AB15" s="45">
        <v>0.08402655239055541</v>
      </c>
      <c r="AC15" s="45">
        <v>0.08122421131290815</v>
      </c>
      <c r="AD15" s="45">
        <v>0.07937925423190649</v>
      </c>
      <c r="AE15" s="45">
        <v>0.07597485232388079</v>
      </c>
      <c r="AF15" s="45">
        <v>0.07684682123123977</v>
      </c>
      <c r="AG15" s="45">
        <v>0.07723498744931453</v>
      </c>
      <c r="AH15" s="45">
        <v>0.0749771319747477</v>
      </c>
      <c r="AI15" s="45">
        <v>0.07475601505586144</v>
      </c>
      <c r="AJ15" s="45">
        <v>0.07178493234270127</v>
      </c>
      <c r="AK15" s="45">
        <v>0.07103735854685979</v>
      </c>
      <c r="AL15" s="45">
        <v>0.0731248057622347</v>
      </c>
      <c r="AM15" s="46">
        <v>0.06980875890497981</v>
      </c>
      <c r="AN15" s="46">
        <v>0.07457288380798974</v>
      </c>
      <c r="AO15" s="46">
        <f aca="true" t="shared" si="2" ref="AO15:AV15">1/AO14</f>
        <v>0.07133659817164299</v>
      </c>
      <c r="AP15" s="46">
        <f t="shared" si="2"/>
        <v>0.07196574430571048</v>
      </c>
      <c r="AQ15" s="46">
        <f t="shared" si="2"/>
        <v>0.0644192922896549</v>
      </c>
      <c r="AR15" s="46">
        <f t="shared" si="2"/>
        <v>0.06583278472679395</v>
      </c>
      <c r="AS15" s="46">
        <f t="shared" si="2"/>
        <v>0.06678130791191546</v>
      </c>
      <c r="AT15" s="46">
        <f t="shared" si="2"/>
        <v>0.0623445283324709</v>
      </c>
      <c r="AU15" s="46">
        <f t="shared" si="2"/>
        <v>0.061559675949865805</v>
      </c>
      <c r="AV15" s="46">
        <f t="shared" si="2"/>
        <v>0.06275750187488037</v>
      </c>
    </row>
    <row r="16" spans="2:48" ht="15">
      <c r="B16" s="88" t="s">
        <v>92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>
        <v>11.961722488038278</v>
      </c>
      <c r="P16" s="45">
        <v>11.481056257175661</v>
      </c>
      <c r="Q16" s="45">
        <v>11.834319526627219</v>
      </c>
      <c r="R16" s="45">
        <v>12.391573729863694</v>
      </c>
      <c r="S16" s="45">
        <v>11.834319526627219</v>
      </c>
      <c r="T16" s="45">
        <v>11.46</v>
      </c>
      <c r="U16" s="45">
        <v>11.682242990654206</v>
      </c>
      <c r="V16" s="45">
        <v>10.860121633362294</v>
      </c>
      <c r="W16" s="45">
        <v>9.560229445506693</v>
      </c>
      <c r="X16" s="45">
        <v>10.110201193003741</v>
      </c>
      <c r="Y16" s="45">
        <v>9.305</v>
      </c>
      <c r="Z16" s="45">
        <v>9.485</v>
      </c>
      <c r="AA16" s="45">
        <v>9.745</v>
      </c>
      <c r="AB16" s="45">
        <v>10.75</v>
      </c>
      <c r="AC16" s="45">
        <v>10.645</v>
      </c>
      <c r="AD16" s="45">
        <v>10.355</v>
      </c>
      <c r="AE16" s="45">
        <v>9.28</v>
      </c>
      <c r="AF16" s="45">
        <v>9.585</v>
      </c>
      <c r="AG16" s="45">
        <v>9.425</v>
      </c>
      <c r="AH16" s="45">
        <v>9.285</v>
      </c>
      <c r="AI16" s="45">
        <v>9.41</v>
      </c>
      <c r="AJ16" s="45">
        <v>9.19</v>
      </c>
      <c r="AK16" s="45">
        <v>9.39135</v>
      </c>
      <c r="AL16" s="45">
        <v>10.15935</v>
      </c>
      <c r="AM16" s="46">
        <v>10.035</v>
      </c>
      <c r="AN16" s="46">
        <v>10.445</v>
      </c>
      <c r="AO16" s="46">
        <v>10.175</v>
      </c>
      <c r="AP16" s="46">
        <v>10.895</v>
      </c>
      <c r="AQ16" s="46">
        <v>9.875</v>
      </c>
      <c r="AR16" s="46">
        <v>9.935</v>
      </c>
      <c r="AS16" s="46">
        <v>9.945</v>
      </c>
      <c r="AT16" s="46">
        <v>9.475</v>
      </c>
      <c r="AU16" s="46">
        <v>9.795</v>
      </c>
      <c r="AV16" s="106">
        <v>9.875</v>
      </c>
    </row>
    <row r="17" spans="2:48" ht="15">
      <c r="B17" s="88" t="s">
        <v>93</v>
      </c>
      <c r="C17" s="45">
        <v>12.2549</v>
      </c>
      <c r="D17" s="45">
        <v>11.7786</v>
      </c>
      <c r="E17" s="45">
        <v>12.1951</v>
      </c>
      <c r="F17" s="45">
        <v>12.7065</v>
      </c>
      <c r="G17" s="45">
        <v>12.077294685990339</v>
      </c>
      <c r="H17" s="45">
        <v>11.876484560570072</v>
      </c>
      <c r="I17" s="45">
        <v>11.614401858304298</v>
      </c>
      <c r="J17" s="45">
        <v>11.709601873536299</v>
      </c>
      <c r="K17" s="45">
        <v>11.82033096926714</v>
      </c>
      <c r="L17" s="45">
        <v>11.82033096926714</v>
      </c>
      <c r="M17" s="45">
        <v>11.82033096926714</v>
      </c>
      <c r="N17" s="45">
        <v>12.195121951219512</v>
      </c>
      <c r="O17" s="45">
        <v>0.08359999999999984</v>
      </c>
      <c r="P17" s="45">
        <v>0.08709999999999969</v>
      </c>
      <c r="Q17" s="45">
        <v>0.08450000000000014</v>
      </c>
      <c r="R17" s="45">
        <v>0.08069999999999995</v>
      </c>
      <c r="S17" s="45">
        <v>0.08450000000000014</v>
      </c>
      <c r="T17" s="45">
        <v>0.08726003490401396</v>
      </c>
      <c r="U17" s="45">
        <v>0.08560000000000005</v>
      </c>
      <c r="V17" s="45">
        <v>0.09208</v>
      </c>
      <c r="W17" s="45">
        <v>0.1046</v>
      </c>
      <c r="X17" s="45">
        <v>0.09891</v>
      </c>
      <c r="Y17" s="45">
        <v>0.10746910263299302</v>
      </c>
      <c r="Z17" s="45">
        <v>0.10542962572482868</v>
      </c>
      <c r="AA17" s="45">
        <v>0.10261672652642381</v>
      </c>
      <c r="AB17" s="45">
        <v>0.09302325581395349</v>
      </c>
      <c r="AC17" s="45">
        <v>0.09394081728511039</v>
      </c>
      <c r="AD17" s="45">
        <v>0.09657170449058425</v>
      </c>
      <c r="AE17" s="45">
        <v>0.10775862068965518</v>
      </c>
      <c r="AF17" s="45">
        <v>0.10432968179447051</v>
      </c>
      <c r="AG17" s="45">
        <v>0.10610079575596816</v>
      </c>
      <c r="AH17" s="45">
        <v>0.10770059235325793</v>
      </c>
      <c r="AI17" s="45">
        <v>0.10626992561105207</v>
      </c>
      <c r="AJ17" s="45">
        <v>0.1088139281828074</v>
      </c>
      <c r="AK17" s="45">
        <v>0.10648096386568492</v>
      </c>
      <c r="AL17" s="45">
        <v>0.09843149414086531</v>
      </c>
      <c r="AM17" s="46">
        <v>0.09965122072745392</v>
      </c>
      <c r="AN17" s="46">
        <v>0.09573958831977022</v>
      </c>
      <c r="AO17" s="46">
        <f aca="true" t="shared" si="3" ref="AO17:AV17">1/AO16</f>
        <v>0.09828009828009827</v>
      </c>
      <c r="AP17" s="46">
        <f t="shared" si="3"/>
        <v>0.09178522257916476</v>
      </c>
      <c r="AQ17" s="46">
        <f t="shared" si="3"/>
        <v>0.10126582278481013</v>
      </c>
      <c r="AR17" s="46">
        <f t="shared" si="3"/>
        <v>0.10065425264217413</v>
      </c>
      <c r="AS17" s="46">
        <f t="shared" si="3"/>
        <v>0.10055304172951232</v>
      </c>
      <c r="AT17" s="46">
        <f t="shared" si="3"/>
        <v>0.10554089709762533</v>
      </c>
      <c r="AU17" s="46">
        <f t="shared" si="3"/>
        <v>0.10209290454313426</v>
      </c>
      <c r="AV17" s="46">
        <f t="shared" si="3"/>
        <v>0.10126582278481013</v>
      </c>
    </row>
    <row r="18" spans="2:48" ht="15">
      <c r="B18" s="88" t="s">
        <v>94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>
        <v>9.2117</v>
      </c>
      <c r="P18" s="45">
        <v>9.8176</v>
      </c>
      <c r="Q18" s="45">
        <v>9.6675</v>
      </c>
      <c r="R18" s="45">
        <v>9.7152</v>
      </c>
      <c r="S18" s="45">
        <v>9.8407</v>
      </c>
      <c r="T18" s="45">
        <v>9.68054211035818</v>
      </c>
      <c r="U18" s="45">
        <v>9.7055</v>
      </c>
      <c r="V18" s="45">
        <v>10.1704</v>
      </c>
      <c r="W18" s="45">
        <v>10.8227</v>
      </c>
      <c r="X18" s="45">
        <v>10.9798</v>
      </c>
      <c r="Y18" s="45">
        <v>11.156978690170702</v>
      </c>
      <c r="Z18" s="45">
        <v>10.5809</v>
      </c>
      <c r="AA18" s="46">
        <v>10.3165</v>
      </c>
      <c r="AB18" s="46">
        <v>10.0662</v>
      </c>
      <c r="AC18" s="46">
        <v>10.28655</v>
      </c>
      <c r="AD18" s="46">
        <v>10.2505</v>
      </c>
      <c r="AE18" s="46">
        <v>10.54595</v>
      </c>
      <c r="AF18" s="46">
        <v>10.4686</v>
      </c>
      <c r="AG18" s="46">
        <v>10.19095</v>
      </c>
      <c r="AH18" s="46">
        <v>10.57385</v>
      </c>
      <c r="AI18" s="46">
        <v>10.63755</v>
      </c>
      <c r="AJ18" s="46">
        <v>11.22265</v>
      </c>
      <c r="AK18" s="46">
        <v>11.4099</v>
      </c>
      <c r="AL18" s="46">
        <v>11.1741</v>
      </c>
      <c r="AM18" s="46">
        <v>12.27235</v>
      </c>
      <c r="AN18" s="46">
        <v>11.62625</v>
      </c>
      <c r="AO18" s="46">
        <v>11.8484</v>
      </c>
      <c r="AP18" s="46">
        <v>11.73985</v>
      </c>
      <c r="AQ18" s="46">
        <v>13.3023</v>
      </c>
      <c r="AR18" s="46">
        <v>12.98755</v>
      </c>
      <c r="AS18" s="46">
        <v>13.0589</v>
      </c>
      <c r="AT18" s="46">
        <v>13.6795</v>
      </c>
      <c r="AU18" s="46">
        <v>13.5574</v>
      </c>
      <c r="AV18" s="106">
        <v>13.6318</v>
      </c>
    </row>
    <row r="19" spans="2:48" ht="15">
      <c r="B19" s="88" t="s">
        <v>95</v>
      </c>
      <c r="C19" s="45">
        <v>0.0939</v>
      </c>
      <c r="D19" s="45">
        <v>0.0953</v>
      </c>
      <c r="E19" s="45">
        <v>0.0992</v>
      </c>
      <c r="F19" s="45">
        <v>0.1015</v>
      </c>
      <c r="G19" s="45">
        <v>0.10414280060819396</v>
      </c>
      <c r="H19" s="45">
        <v>0.10712028536844022</v>
      </c>
      <c r="I19" s="45">
        <v>0.10375488944916529</v>
      </c>
      <c r="J19" s="45">
        <v>0.10628009055063714</v>
      </c>
      <c r="K19" s="45">
        <v>0.10741369309759609</v>
      </c>
      <c r="L19" s="45">
        <v>0.10401281437873146</v>
      </c>
      <c r="M19" s="45">
        <v>0.1048</v>
      </c>
      <c r="N19" s="45">
        <v>0.11070274099986714</v>
      </c>
      <c r="O19" s="45">
        <v>0.10855759523215042</v>
      </c>
      <c r="P19" s="45">
        <v>0.10185788787483702</v>
      </c>
      <c r="Q19" s="45">
        <v>0.1034393586759762</v>
      </c>
      <c r="R19" s="45">
        <v>0.10293148880105403</v>
      </c>
      <c r="S19" s="45">
        <v>0.10161878728139258</v>
      </c>
      <c r="T19" s="45">
        <v>0.1033</v>
      </c>
      <c r="U19" s="45">
        <v>0.10303436195971356</v>
      </c>
      <c r="V19" s="45">
        <v>0.09832454967356248</v>
      </c>
      <c r="W19" s="45">
        <v>0.09239838487623236</v>
      </c>
      <c r="X19" s="45">
        <v>0.09107634018834587</v>
      </c>
      <c r="Y19" s="45">
        <v>0.08963</v>
      </c>
      <c r="Z19" s="45">
        <v>0.09450991881597974</v>
      </c>
      <c r="AA19" s="45">
        <v>0.09693209906460525</v>
      </c>
      <c r="AB19" s="45">
        <v>0.09934235361904194</v>
      </c>
      <c r="AC19" s="45">
        <v>0.0972143235584331</v>
      </c>
      <c r="AD19" s="45">
        <v>0.09755621676991366</v>
      </c>
      <c r="AE19" s="45">
        <v>0.09482313115461385</v>
      </c>
      <c r="AF19" s="45">
        <v>0.09552375675830578</v>
      </c>
      <c r="AG19" s="45">
        <v>0.0981262787080694</v>
      </c>
      <c r="AH19" s="45">
        <v>0.09457293228105183</v>
      </c>
      <c r="AI19" s="45">
        <v>0.09400660866458913</v>
      </c>
      <c r="AJ19" s="45">
        <v>0.08910551429475214</v>
      </c>
      <c r="AK19" s="45">
        <v>0.08764318705685413</v>
      </c>
      <c r="AL19" s="45">
        <v>0.08949266607601508</v>
      </c>
      <c r="AM19" s="46">
        <v>0.08148398635958069</v>
      </c>
      <c r="AN19" s="46">
        <v>0.08601225674658639</v>
      </c>
      <c r="AO19" s="46">
        <f aca="true" t="shared" si="4" ref="AO19:AV19">1/AO18</f>
        <v>0.08439958137807636</v>
      </c>
      <c r="AP19" s="46">
        <f t="shared" si="4"/>
        <v>0.08517996396887524</v>
      </c>
      <c r="AQ19" s="46">
        <f t="shared" si="4"/>
        <v>0.07517496974207467</v>
      </c>
      <c r="AR19" s="46">
        <f t="shared" si="4"/>
        <v>0.07699681618165088</v>
      </c>
      <c r="AS19" s="46">
        <f t="shared" si="4"/>
        <v>0.0765761281578081</v>
      </c>
      <c r="AT19" s="46">
        <f t="shared" si="4"/>
        <v>0.0731020870645857</v>
      </c>
      <c r="AU19" s="46">
        <f t="shared" si="4"/>
        <v>0.07376045554457344</v>
      </c>
      <c r="AV19" s="46">
        <f t="shared" si="4"/>
        <v>0.07335788377176895</v>
      </c>
    </row>
    <row r="20" spans="2:4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2:48" ht="15">
      <c r="B21" s="92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ht="15">
      <c r="AN22" s="71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21">
      <selection activeCell="B1" sqref="B1:L46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58" t="s">
        <v>151</v>
      </c>
      <c r="C23" s="159"/>
      <c r="D23" s="159"/>
      <c r="E23" s="159"/>
      <c r="F23" s="159"/>
      <c r="G23" s="159"/>
      <c r="H23" s="159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L88"/>
  <sheetViews>
    <sheetView zoomScalePageLayoutView="0" workbookViewId="0" topLeftCell="A31">
      <selection activeCell="L88" sqref="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63" t="s">
        <v>160</v>
      </c>
      <c r="D2" s="163"/>
      <c r="E2" s="163"/>
      <c r="F2" s="163"/>
      <c r="G2" s="163"/>
      <c r="H2" s="163"/>
      <c r="I2" s="163"/>
      <c r="J2" s="163"/>
      <c r="K2" s="163"/>
      <c r="L2" s="164"/>
    </row>
    <row r="3" spans="3:12" ht="19.5">
      <c r="C3" s="165" t="s">
        <v>161</v>
      </c>
      <c r="D3" s="165"/>
      <c r="E3" s="165"/>
      <c r="F3" s="165"/>
      <c r="G3" s="165"/>
      <c r="H3" s="165"/>
      <c r="I3" s="165"/>
      <c r="J3" s="165"/>
      <c r="K3" s="165"/>
      <c r="L3" s="166"/>
    </row>
    <row r="4" spans="3:12" ht="16.5">
      <c r="C4" s="93"/>
      <c r="D4" s="160" t="s">
        <v>162</v>
      </c>
      <c r="E4" s="160"/>
      <c r="F4" s="160"/>
      <c r="G4" s="94" t="s">
        <v>1</v>
      </c>
      <c r="H4" s="94"/>
      <c r="I4" s="95" t="s">
        <v>2</v>
      </c>
      <c r="J4" s="160" t="s">
        <v>147</v>
      </c>
      <c r="K4" s="161"/>
      <c r="L4" s="162"/>
    </row>
    <row r="5" spans="3:12" ht="16.5">
      <c r="C5" s="96"/>
      <c r="D5" s="97">
        <v>41183</v>
      </c>
      <c r="E5" s="97">
        <v>41518</v>
      </c>
      <c r="F5" s="97">
        <v>41548</v>
      </c>
      <c r="G5" s="98" t="s">
        <v>4</v>
      </c>
      <c r="H5" s="98" t="s">
        <v>5</v>
      </c>
      <c r="I5" s="98" t="s">
        <v>4</v>
      </c>
      <c r="J5" s="97">
        <v>41487</v>
      </c>
      <c r="K5" s="97">
        <v>41518</v>
      </c>
      <c r="L5" s="99">
        <v>41548</v>
      </c>
    </row>
    <row r="6" spans="3:12" ht="15.75">
      <c r="C6" s="50" t="s">
        <v>96</v>
      </c>
      <c r="D6" s="51">
        <v>15305.85577806877</v>
      </c>
      <c r="E6" s="51">
        <v>14866.679169401523</v>
      </c>
      <c r="F6" s="51">
        <v>16352.253059181106</v>
      </c>
      <c r="G6" s="51">
        <v>1485.5738897795836</v>
      </c>
      <c r="H6" s="51">
        <v>1046.3972811123367</v>
      </c>
      <c r="I6" s="51">
        <v>9.99264107909976</v>
      </c>
      <c r="J6" s="51">
        <v>13.302814332892845</v>
      </c>
      <c r="K6" s="51">
        <v>6.799653884093446</v>
      </c>
      <c r="L6" s="51">
        <v>6.836581346935748</v>
      </c>
    </row>
    <row r="7" spans="3:12" ht="15.75">
      <c r="C7" s="50" t="s">
        <v>97</v>
      </c>
      <c r="D7" s="51">
        <v>15226.55425579877</v>
      </c>
      <c r="E7" s="51">
        <v>14781.506238121523</v>
      </c>
      <c r="F7" s="51">
        <v>16265.563433581106</v>
      </c>
      <c r="G7" s="51">
        <v>1484.0571954595835</v>
      </c>
      <c r="H7" s="51">
        <v>1039.0091777823363</v>
      </c>
      <c r="I7" s="51">
        <v>10.039959200045514</v>
      </c>
      <c r="J7" s="51">
        <v>13.331678565100788</v>
      </c>
      <c r="K7" s="51">
        <v>6.790440544946912</v>
      </c>
      <c r="L7" s="51">
        <v>6.823665816490607</v>
      </c>
    </row>
    <row r="8" spans="3:12" ht="15">
      <c r="C8" s="53" t="s">
        <v>98</v>
      </c>
      <c r="D8" s="52">
        <v>8647.241131679999</v>
      </c>
      <c r="E8" s="52">
        <v>4362.434284860001</v>
      </c>
      <c r="F8" s="52">
        <v>5074.58203853</v>
      </c>
      <c r="G8" s="52">
        <v>712.1477536699995</v>
      </c>
      <c r="H8" s="52">
        <v>-3572.6590931499986</v>
      </c>
      <c r="I8" s="52">
        <v>16.324549716233804</v>
      </c>
      <c r="J8" s="52">
        <v>-36.607033846872014</v>
      </c>
      <c r="K8" s="52">
        <v>-45.24792845835175</v>
      </c>
      <c r="L8" s="52">
        <v>-41.31559463585696</v>
      </c>
    </row>
    <row r="9" spans="3:12" ht="15">
      <c r="C9" s="53" t="s">
        <v>99</v>
      </c>
      <c r="D9" s="52">
        <v>6188.072441849999</v>
      </c>
      <c r="E9" s="52">
        <v>10026.769598829998</v>
      </c>
      <c r="F9" s="52">
        <v>10665.240491069997</v>
      </c>
      <c r="G9" s="52">
        <v>638.4708922399986</v>
      </c>
      <c r="H9" s="52">
        <v>4477.168049219998</v>
      </c>
      <c r="I9" s="52">
        <v>6.367662944150032</v>
      </c>
      <c r="J9" s="52">
        <v>74.89052709628687</v>
      </c>
      <c r="K9" s="52">
        <v>80.52763901292613</v>
      </c>
      <c r="L9" s="52">
        <v>72.35157783449435</v>
      </c>
    </row>
    <row r="10" spans="3:12" ht="15">
      <c r="C10" s="53" t="s">
        <v>100</v>
      </c>
      <c r="D10" s="52">
        <v>229.6220976587715</v>
      </c>
      <c r="E10" s="52">
        <v>229.0709703715242</v>
      </c>
      <c r="F10" s="52">
        <v>344.4024850711079</v>
      </c>
      <c r="G10" s="52">
        <v>115.33151469958369</v>
      </c>
      <c r="H10" s="52">
        <v>114.78038741233638</v>
      </c>
      <c r="I10" s="52">
        <v>50.34750344512469</v>
      </c>
      <c r="J10" s="52">
        <v>-5.612556549780961</v>
      </c>
      <c r="K10" s="52">
        <v>31.397032455065528</v>
      </c>
      <c r="L10" s="52">
        <v>49.986647009429</v>
      </c>
    </row>
    <row r="11" spans="3:12" ht="15">
      <c r="C11" s="53" t="s">
        <v>148</v>
      </c>
      <c r="D11" s="52">
        <v>161.61858461</v>
      </c>
      <c r="E11" s="52">
        <v>163.23138405999998</v>
      </c>
      <c r="F11" s="52">
        <v>181.33841891</v>
      </c>
      <c r="G11" s="52">
        <v>18.10703485000002</v>
      </c>
      <c r="H11" s="52">
        <v>19.719834300000002</v>
      </c>
      <c r="I11" s="52">
        <v>11.092863639105273</v>
      </c>
      <c r="J11" s="52">
        <v>11.908559667406958</v>
      </c>
      <c r="K11" s="52">
        <v>12.183396749353431</v>
      </c>
      <c r="L11" s="52">
        <v>12.201464545420759</v>
      </c>
    </row>
    <row r="12" spans="3:12" ht="15.75">
      <c r="C12" s="50" t="s">
        <v>101</v>
      </c>
      <c r="D12" s="51">
        <v>79.30152226999999</v>
      </c>
      <c r="E12" s="51">
        <v>85.17293128</v>
      </c>
      <c r="F12" s="51">
        <v>86.6896256</v>
      </c>
      <c r="G12" s="51">
        <v>1.5166943199999992</v>
      </c>
      <c r="H12" s="51">
        <v>7.388103330000007</v>
      </c>
      <c r="I12" s="51">
        <v>1.7807234026195173</v>
      </c>
      <c r="J12" s="51">
        <v>7.686130098477678</v>
      </c>
      <c r="K12" s="51">
        <v>8.423045804326819</v>
      </c>
      <c r="L12" s="51">
        <v>9.31647100650292</v>
      </c>
    </row>
    <row r="13" spans="3:12" ht="15">
      <c r="C13" s="53" t="s">
        <v>102</v>
      </c>
      <c r="D13" s="52">
        <v>43.846024959999994</v>
      </c>
      <c r="E13" s="52">
        <v>46.01452677</v>
      </c>
      <c r="F13" s="52">
        <v>46.19589777</v>
      </c>
      <c r="G13" s="52">
        <v>0.18137099999999862</v>
      </c>
      <c r="H13" s="52">
        <v>2.349872810000008</v>
      </c>
      <c r="I13" s="52">
        <v>0.3941603070407902</v>
      </c>
      <c r="J13" s="52">
        <v>5.313484523986584</v>
      </c>
      <c r="K13" s="52">
        <v>5.336092137651572</v>
      </c>
      <c r="L13" s="52">
        <v>5.359374794280116</v>
      </c>
    </row>
    <row r="14" spans="3:12" ht="15">
      <c r="C14" s="53" t="s">
        <v>103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3:12" ht="15">
      <c r="C15" s="53" t="s">
        <v>104</v>
      </c>
      <c r="D15" s="52">
        <v>35.45549731</v>
      </c>
      <c r="E15" s="52">
        <v>39.15840450999999</v>
      </c>
      <c r="F15" s="52">
        <v>40.493727830000005</v>
      </c>
      <c r="G15" s="52">
        <v>1.3353233200000147</v>
      </c>
      <c r="H15" s="52">
        <v>5.038230520000006</v>
      </c>
      <c r="I15" s="52">
        <v>3.410055482875993</v>
      </c>
      <c r="J15" s="52">
        <v>10.695333365227064</v>
      </c>
      <c r="K15" s="52">
        <v>12.289953285200848</v>
      </c>
      <c r="L15" s="52">
        <v>14.210012275244566</v>
      </c>
    </row>
    <row r="16" spans="3:12" ht="15.75">
      <c r="C16" s="76"/>
      <c r="D16" s="52"/>
      <c r="E16" s="52"/>
      <c r="F16" s="52"/>
      <c r="G16" s="52"/>
      <c r="H16" s="52"/>
      <c r="I16" s="52"/>
      <c r="J16" s="52"/>
      <c r="K16" s="52"/>
      <c r="L16" s="52"/>
    </row>
    <row r="17" spans="3:12" ht="15.75">
      <c r="C17" s="50" t="s">
        <v>105</v>
      </c>
      <c r="D17" s="51">
        <v>15305.855757918775</v>
      </c>
      <c r="E17" s="51">
        <v>14865.818978451527</v>
      </c>
      <c r="F17" s="51">
        <v>16351.795092461109</v>
      </c>
      <c r="G17" s="51">
        <v>1485.9761140095816</v>
      </c>
      <c r="H17" s="51">
        <v>1045.939334542334</v>
      </c>
      <c r="I17" s="51">
        <v>9.995924988482308</v>
      </c>
      <c r="J17" s="51">
        <v>13.297266611600861</v>
      </c>
      <c r="K17" s="51">
        <v>6.793474575478737</v>
      </c>
      <c r="L17" s="51">
        <v>6.833589386213819</v>
      </c>
    </row>
    <row r="18" spans="3:12" ht="15.75">
      <c r="C18" s="50" t="s">
        <v>106</v>
      </c>
      <c r="D18" s="51">
        <v>4108.257503270001</v>
      </c>
      <c r="E18" s="51">
        <v>5184.142925870001</v>
      </c>
      <c r="F18" s="51">
        <v>4765.7400506</v>
      </c>
      <c r="G18" s="51">
        <v>-418.40287527000055</v>
      </c>
      <c r="H18" s="51">
        <v>657.4825473299998</v>
      </c>
      <c r="I18" s="51">
        <v>-8.070820601455242</v>
      </c>
      <c r="J18" s="51">
        <v>32.57519013814908</v>
      </c>
      <c r="K18" s="51">
        <v>20.56451977243668</v>
      </c>
      <c r="L18" s="51">
        <v>16.003927378132243</v>
      </c>
    </row>
    <row r="19" spans="3:12" ht="15">
      <c r="C19" s="53" t="s">
        <v>107</v>
      </c>
      <c r="D19" s="52">
        <v>2383.75294821</v>
      </c>
      <c r="E19" s="52">
        <v>3148.90661199</v>
      </c>
      <c r="F19" s="52">
        <v>2934.7618324200002</v>
      </c>
      <c r="G19" s="52">
        <v>-214.14477956999963</v>
      </c>
      <c r="H19" s="52">
        <v>551.0088842100004</v>
      </c>
      <c r="I19" s="52">
        <v>-6.800607511020072</v>
      </c>
      <c r="J19" s="52">
        <v>32.46622806083432</v>
      </c>
      <c r="K19" s="52">
        <v>35.0543406015414</v>
      </c>
      <c r="L19" s="52">
        <v>23.115184173081452</v>
      </c>
    </row>
    <row r="20" spans="3:12" ht="15">
      <c r="C20" s="53" t="s">
        <v>108</v>
      </c>
      <c r="D20" s="52">
        <v>1724.5045550600007</v>
      </c>
      <c r="E20" s="52">
        <v>2035.236313880001</v>
      </c>
      <c r="F20" s="52">
        <v>1830.9782181799999</v>
      </c>
      <c r="G20" s="52">
        <v>-204.25809570000115</v>
      </c>
      <c r="H20" s="52">
        <v>106.47366311999917</v>
      </c>
      <c r="I20" s="52">
        <v>-10.036087421740273</v>
      </c>
      <c r="J20" s="52">
        <v>34.46520474059203</v>
      </c>
      <c r="K20" s="52">
        <v>3.3089324856618885</v>
      </c>
      <c r="L20" s="52">
        <v>6.174159575722004</v>
      </c>
    </row>
    <row r="21" spans="3:12" ht="15.75">
      <c r="C21" s="50" t="s">
        <v>109</v>
      </c>
      <c r="D21" s="52">
        <v>9858.46484732</v>
      </c>
      <c r="E21" s="52">
        <v>8208.147210930001</v>
      </c>
      <c r="F21" s="52">
        <v>9854.59194992</v>
      </c>
      <c r="G21" s="52">
        <v>1646.4447389899997</v>
      </c>
      <c r="H21" s="52">
        <v>-3.872897399998692</v>
      </c>
      <c r="I21" s="52">
        <v>20.05866484457768</v>
      </c>
      <c r="J21" s="52">
        <v>2.8861539264168146</v>
      </c>
      <c r="K21" s="52">
        <v>-1.775062162840314</v>
      </c>
      <c r="L21" s="52">
        <v>-0.039284994773314326</v>
      </c>
    </row>
    <row r="22" spans="3:12" ht="15">
      <c r="C22" s="53" t="s">
        <v>110</v>
      </c>
      <c r="D22" s="52">
        <v>7462.660879349999</v>
      </c>
      <c r="E22" s="52">
        <v>4644.61796482</v>
      </c>
      <c r="F22" s="52">
        <v>6362.486262550001</v>
      </c>
      <c r="G22" s="52">
        <v>1717.8682977300004</v>
      </c>
      <c r="H22" s="52">
        <v>-1100.1746167999981</v>
      </c>
      <c r="I22" s="52">
        <v>36.98621309097433</v>
      </c>
      <c r="J22" s="52">
        <v>-17.663585487654473</v>
      </c>
      <c r="K22" s="52">
        <v>-26.818893481313044</v>
      </c>
      <c r="L22" s="52">
        <v>-14.742390610891915</v>
      </c>
    </row>
    <row r="23" spans="3:12" ht="15">
      <c r="C23" s="72" t="s">
        <v>111</v>
      </c>
      <c r="D23" s="52">
        <v>2395.80396797</v>
      </c>
      <c r="E23" s="52">
        <v>3563.52924611</v>
      </c>
      <c r="F23" s="52">
        <v>3492.10568737</v>
      </c>
      <c r="G23" s="52">
        <v>-71.42355873999986</v>
      </c>
      <c r="H23" s="52">
        <v>1096.3017194</v>
      </c>
      <c r="I23" s="52">
        <v>-2.004292761676275</v>
      </c>
      <c r="J23" s="52">
        <v>74.8287697028231</v>
      </c>
      <c r="K23" s="52">
        <v>77.31336543516097</v>
      </c>
      <c r="L23" s="52">
        <v>45.75924132594674</v>
      </c>
    </row>
    <row r="24" spans="3:12" ht="15">
      <c r="C24" s="52" t="s">
        <v>112</v>
      </c>
      <c r="D24" s="52">
        <v>1744.855879014156</v>
      </c>
      <c r="E24" s="52">
        <v>1980.6528249478843</v>
      </c>
      <c r="F24" s="52">
        <v>1975.351354714585</v>
      </c>
      <c r="G24" s="52">
        <v>-5.301470233299142</v>
      </c>
      <c r="H24" s="52">
        <v>230.4954757004291</v>
      </c>
      <c r="I24" s="52">
        <v>-0.26766277090679114</v>
      </c>
      <c r="J24" s="52">
        <v>23.17678144443865</v>
      </c>
      <c r="K24" s="52">
        <v>20.961864797975377</v>
      </c>
      <c r="L24" s="52">
        <v>13.210000807095835</v>
      </c>
    </row>
    <row r="25" spans="3:12" ht="15">
      <c r="C25" s="52" t="s">
        <v>149</v>
      </c>
      <c r="D25" s="52">
        <v>0.23379894000179108</v>
      </c>
      <c r="E25" s="52">
        <v>0.3283026900017358</v>
      </c>
      <c r="F25" s="52">
        <v>-0.1154162799996829</v>
      </c>
      <c r="G25" s="52">
        <v>-0.4437189700014187</v>
      </c>
      <c r="H25" s="52">
        <v>-0.349215220001474</v>
      </c>
      <c r="I25" s="52">
        <v>-135.1554475533151</v>
      </c>
      <c r="J25" s="52">
        <v>16.881206135784566</v>
      </c>
      <c r="K25" s="52">
        <v>-31.139583156136137</v>
      </c>
      <c r="L25" s="52">
        <v>-149.36561303434425</v>
      </c>
    </row>
    <row r="26" spans="3:12" ht="15.75">
      <c r="C26" s="66" t="s">
        <v>113</v>
      </c>
      <c r="D26" s="66">
        <v>-405.95627062538443</v>
      </c>
      <c r="E26" s="66">
        <v>-507.45228598636004</v>
      </c>
      <c r="F26" s="66">
        <v>-243.77284649347735</v>
      </c>
      <c r="G26" s="66">
        <v>263.6794394928827</v>
      </c>
      <c r="H26" s="66">
        <v>162.1834241319071</v>
      </c>
      <c r="I26" s="66">
        <v>-51.961425098392446</v>
      </c>
      <c r="J26" s="66">
        <v>21.71228909575812</v>
      </c>
      <c r="K26" s="66">
        <v>35.64245122200847</v>
      </c>
      <c r="L26" s="66">
        <v>-39.95095922081953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67" t="s">
        <v>164</v>
      </c>
      <c r="D29" s="167"/>
      <c r="E29" s="167"/>
      <c r="F29" s="167"/>
      <c r="G29" s="167"/>
      <c r="H29" s="167"/>
      <c r="I29" s="167"/>
      <c r="J29" s="167"/>
      <c r="K29" s="167"/>
      <c r="L29" s="168"/>
    </row>
    <row r="30" spans="3:12" ht="16.5">
      <c r="C30" s="93"/>
      <c r="D30" s="160" t="s">
        <v>162</v>
      </c>
      <c r="E30" s="160"/>
      <c r="F30" s="160"/>
      <c r="G30" s="94" t="s">
        <v>1</v>
      </c>
      <c r="H30" s="94"/>
      <c r="I30" s="95" t="s">
        <v>2</v>
      </c>
      <c r="J30" s="160" t="s">
        <v>147</v>
      </c>
      <c r="K30" s="161"/>
      <c r="L30" s="162"/>
    </row>
    <row r="31" spans="3:12" ht="16.5">
      <c r="C31" s="96"/>
      <c r="D31" s="97">
        <v>41183</v>
      </c>
      <c r="E31" s="97">
        <v>41518</v>
      </c>
      <c r="F31" s="97">
        <v>41548</v>
      </c>
      <c r="G31" s="98" t="s">
        <v>4</v>
      </c>
      <c r="H31" s="98" t="s">
        <v>5</v>
      </c>
      <c r="I31" s="98" t="s">
        <v>4</v>
      </c>
      <c r="J31" s="97">
        <v>41487</v>
      </c>
      <c r="K31" s="97">
        <v>41518</v>
      </c>
      <c r="L31" s="99">
        <v>41548</v>
      </c>
    </row>
    <row r="32" spans="3:12" ht="15.75">
      <c r="C32" s="51" t="s">
        <v>96</v>
      </c>
      <c r="D32" s="122">
        <v>73997.93316334215</v>
      </c>
      <c r="E32" s="122">
        <v>83346.16334954435</v>
      </c>
      <c r="F32" s="122">
        <v>85938.12097435325</v>
      </c>
      <c r="G32" s="122">
        <v>2591.9576248088997</v>
      </c>
      <c r="H32" s="122">
        <v>11940.1878110111</v>
      </c>
      <c r="I32" s="122">
        <v>3.1098703535260808</v>
      </c>
      <c r="J32" s="122">
        <v>17.079730548795265</v>
      </c>
      <c r="K32" s="122">
        <v>14.168510020916406</v>
      </c>
      <c r="L32" s="122">
        <v>16.135839611431425</v>
      </c>
    </row>
    <row r="33" spans="3:12" ht="15.75">
      <c r="C33" s="51" t="s">
        <v>97</v>
      </c>
      <c r="D33" s="122">
        <v>11848.56566543407</v>
      </c>
      <c r="E33" s="122">
        <v>12985.20231047</v>
      </c>
      <c r="F33" s="122">
        <v>15036.484573743925</v>
      </c>
      <c r="G33" s="122">
        <v>2051.2822632739244</v>
      </c>
      <c r="H33" s="122">
        <v>3187.9189083098554</v>
      </c>
      <c r="I33" s="122">
        <v>15.797075888605683</v>
      </c>
      <c r="J33" s="122">
        <v>30.855208167468607</v>
      </c>
      <c r="K33" s="122">
        <v>16.637693694981028</v>
      </c>
      <c r="L33" s="122">
        <v>26.905525937287084</v>
      </c>
    </row>
    <row r="34" spans="3:12" ht="15">
      <c r="C34" s="72" t="s">
        <v>114</v>
      </c>
      <c r="D34" s="123">
        <v>117.81665814</v>
      </c>
      <c r="E34" s="123">
        <v>227.29417646999997</v>
      </c>
      <c r="F34" s="123">
        <v>199.36007981</v>
      </c>
      <c r="G34" s="123">
        <v>-27.934096659999966</v>
      </c>
      <c r="H34" s="123">
        <v>81.54342167</v>
      </c>
      <c r="I34" s="123">
        <v>-12.289842658457605</v>
      </c>
      <c r="J34" s="123">
        <v>53.7964530860185</v>
      </c>
      <c r="K34" s="123">
        <v>75.2909331383172</v>
      </c>
      <c r="L34" s="123">
        <v>69.21213261125011</v>
      </c>
    </row>
    <row r="35" spans="3:12" ht="15">
      <c r="C35" s="72" t="s">
        <v>98</v>
      </c>
      <c r="D35" s="123">
        <v>5675.795550166855</v>
      </c>
      <c r="E35" s="123">
        <v>6746.662026190001</v>
      </c>
      <c r="F35" s="123">
        <v>8709.67987127259</v>
      </c>
      <c r="G35" s="123">
        <v>1963.0178450825897</v>
      </c>
      <c r="H35" s="123">
        <v>3033.8843211057356</v>
      </c>
      <c r="I35" s="123">
        <v>29.096134317419665</v>
      </c>
      <c r="J35" s="123">
        <v>86.6891649727555</v>
      </c>
      <c r="K35" s="123">
        <v>52.49788691721011</v>
      </c>
      <c r="L35" s="123">
        <v>53.45302335663846</v>
      </c>
    </row>
    <row r="36" spans="3:12" ht="15">
      <c r="C36" s="72" t="s">
        <v>115</v>
      </c>
      <c r="D36" s="123">
        <v>180.2309502</v>
      </c>
      <c r="E36" s="123">
        <v>241.95863891</v>
      </c>
      <c r="F36" s="123">
        <v>228.28951037000002</v>
      </c>
      <c r="G36" s="123">
        <v>-13.669128539999974</v>
      </c>
      <c r="H36" s="123">
        <v>48.05856017000002</v>
      </c>
      <c r="I36" s="123">
        <v>-5.64936577655506</v>
      </c>
      <c r="J36" s="123">
        <v>26.773500312246075</v>
      </c>
      <c r="K36" s="123">
        <v>36.606115271376936</v>
      </c>
      <c r="L36" s="123">
        <v>26.66498740458842</v>
      </c>
    </row>
    <row r="37" spans="3:12" ht="15">
      <c r="C37" s="72" t="s">
        <v>116</v>
      </c>
      <c r="D37" s="123">
        <v>5874.722506927214</v>
      </c>
      <c r="E37" s="123">
        <v>5769.2874689</v>
      </c>
      <c r="F37" s="123">
        <v>5899.155112291335</v>
      </c>
      <c r="G37" s="123">
        <v>129.86764339133515</v>
      </c>
      <c r="H37" s="123">
        <v>24.432605364120718</v>
      </c>
      <c r="I37" s="123">
        <v>2.2510170292501708</v>
      </c>
      <c r="J37" s="123">
        <v>-7.642984434316028</v>
      </c>
      <c r="K37" s="123">
        <v>-9.883720299340542</v>
      </c>
      <c r="L37" s="123">
        <v>0.41589377771138747</v>
      </c>
    </row>
    <row r="38" spans="3:12" ht="15.75">
      <c r="C38" s="51" t="s">
        <v>101</v>
      </c>
      <c r="D38" s="122">
        <v>62149.36749790808</v>
      </c>
      <c r="E38" s="122">
        <v>70360.96103907435</v>
      </c>
      <c r="F38" s="122">
        <v>70901.63640060932</v>
      </c>
      <c r="G38" s="122">
        <v>540.6753615349735</v>
      </c>
      <c r="H38" s="122">
        <v>8752.268902701238</v>
      </c>
      <c r="I38" s="122">
        <v>0.7684308934249976</v>
      </c>
      <c r="J38" s="122">
        <v>14.863136687450613</v>
      </c>
      <c r="K38" s="122">
        <v>13.72420182124214</v>
      </c>
      <c r="L38" s="122">
        <v>14.08263551997667</v>
      </c>
    </row>
    <row r="39" spans="3:12" ht="15">
      <c r="C39" s="72" t="s">
        <v>117</v>
      </c>
      <c r="D39" s="123">
        <v>3006.51245821</v>
      </c>
      <c r="E39" s="123">
        <v>3608.55656783</v>
      </c>
      <c r="F39" s="123">
        <v>3554.55609904</v>
      </c>
      <c r="G39" s="123">
        <v>-54.00046879000001</v>
      </c>
      <c r="H39" s="123">
        <v>548.0436408299997</v>
      </c>
      <c r="I39" s="123">
        <v>-1.4964562083191373</v>
      </c>
      <c r="J39" s="123">
        <v>30.08726178833394</v>
      </c>
      <c r="K39" s="123">
        <v>14.616381681306473</v>
      </c>
      <c r="L39" s="123">
        <v>18.228550469945194</v>
      </c>
    </row>
    <row r="40" spans="3:12" ht="15">
      <c r="C40" s="72" t="s">
        <v>103</v>
      </c>
      <c r="D40" s="123">
        <v>6785.517422058069</v>
      </c>
      <c r="E40" s="123">
        <v>7325.91519346</v>
      </c>
      <c r="F40" s="123">
        <v>7230.757424096007</v>
      </c>
      <c r="G40" s="123">
        <v>-95.1577693639938</v>
      </c>
      <c r="H40" s="123">
        <v>445.2400020379373</v>
      </c>
      <c r="I40" s="123">
        <v>-1.298919887155439</v>
      </c>
      <c r="J40" s="123">
        <v>-2.0834534570265344</v>
      </c>
      <c r="K40" s="123">
        <v>4.89050311357385</v>
      </c>
      <c r="L40" s="123">
        <v>6.561621971385264</v>
      </c>
    </row>
    <row r="41" spans="3:12" ht="15">
      <c r="C41" s="72" t="s">
        <v>10</v>
      </c>
      <c r="D41" s="123">
        <v>1086.8610425099998</v>
      </c>
      <c r="E41" s="123">
        <v>1876.6553804</v>
      </c>
      <c r="F41" s="123">
        <v>1648.5958710300001</v>
      </c>
      <c r="G41" s="123">
        <v>-228.0595093699999</v>
      </c>
      <c r="H41" s="123">
        <v>561.7348285200003</v>
      </c>
      <c r="I41" s="123">
        <v>-12.152444809626694</v>
      </c>
      <c r="J41" s="123">
        <v>94.88395423717971</v>
      </c>
      <c r="K41" s="123">
        <v>99.54071861751194</v>
      </c>
      <c r="L41" s="123">
        <v>51.68414420510725</v>
      </c>
    </row>
    <row r="42" spans="3:12" ht="15">
      <c r="C42" s="72" t="s">
        <v>118</v>
      </c>
      <c r="D42" s="123">
        <v>42.99909744</v>
      </c>
      <c r="E42" s="123">
        <v>131.80300472</v>
      </c>
      <c r="F42" s="123">
        <v>130.01411244</v>
      </c>
      <c r="G42" s="123">
        <v>-1.788892279999999</v>
      </c>
      <c r="H42" s="123">
        <v>87.01501499999999</v>
      </c>
      <c r="I42" s="123">
        <v>-1.3572469639825666</v>
      </c>
      <c r="J42" s="123">
        <v>209.29067469419041</v>
      </c>
      <c r="K42" s="123">
        <v>49.28418248952314</v>
      </c>
      <c r="L42" s="123">
        <v>202.3647475889903</v>
      </c>
    </row>
    <row r="43" spans="3:12" ht="15">
      <c r="C43" s="72" t="s">
        <v>12</v>
      </c>
      <c r="D43" s="123">
        <v>980.44399171</v>
      </c>
      <c r="E43" s="123">
        <v>1131.56840606</v>
      </c>
      <c r="F43" s="123">
        <v>1097.0230081299999</v>
      </c>
      <c r="G43" s="123">
        <v>-34.545397930000036</v>
      </c>
      <c r="H43" s="123">
        <v>116.5790164199999</v>
      </c>
      <c r="I43" s="123">
        <v>-3.052877558704861</v>
      </c>
      <c r="J43" s="123">
        <v>47.09762006327195</v>
      </c>
      <c r="K43" s="123">
        <v>0.6282398765862176</v>
      </c>
      <c r="L43" s="123">
        <v>11.89043100939132</v>
      </c>
    </row>
    <row r="44" spans="3:12" ht="15">
      <c r="C44" s="72" t="s">
        <v>119</v>
      </c>
      <c r="D44" s="123">
        <v>19382.057194020002</v>
      </c>
      <c r="E44" s="123">
        <v>21367.572067895475</v>
      </c>
      <c r="F44" s="123">
        <v>21748.07397343319</v>
      </c>
      <c r="G44" s="123">
        <v>380.5019055377161</v>
      </c>
      <c r="H44" s="123">
        <v>2366.0167794131885</v>
      </c>
      <c r="I44" s="123">
        <v>1.7807446926055566</v>
      </c>
      <c r="J44" s="123">
        <v>13.069388989337774</v>
      </c>
      <c r="K44" s="123">
        <v>11.80294785303481</v>
      </c>
      <c r="L44" s="123">
        <v>12.207253109041396</v>
      </c>
    </row>
    <row r="45" spans="3:12" ht="15">
      <c r="C45" s="72" t="s">
        <v>14</v>
      </c>
      <c r="D45" s="123">
        <v>30864.976291960007</v>
      </c>
      <c r="E45" s="123">
        <v>34918.89041870888</v>
      </c>
      <c r="F45" s="123">
        <v>35492.615912440124</v>
      </c>
      <c r="G45" s="123">
        <v>573.7254937312464</v>
      </c>
      <c r="H45" s="123">
        <v>4627.639620480117</v>
      </c>
      <c r="I45" s="123">
        <v>1.6430232657789583</v>
      </c>
      <c r="J45" s="123">
        <v>14.6462225077778</v>
      </c>
      <c r="K45" s="123">
        <v>14.593355319832757</v>
      </c>
      <c r="L45" s="123">
        <v>14.993174064694056</v>
      </c>
    </row>
    <row r="46" spans="3:12" ht="15.75">
      <c r="C46" s="73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3:12" ht="15.75">
      <c r="C47" s="51" t="s">
        <v>105</v>
      </c>
      <c r="D47" s="122">
        <v>73997.93316334212</v>
      </c>
      <c r="E47" s="122">
        <v>83346.163021942</v>
      </c>
      <c r="F47" s="122">
        <v>85938.12249610908</v>
      </c>
      <c r="G47" s="122">
        <v>2591.9594741670735</v>
      </c>
      <c r="H47" s="122">
        <v>11940.189332766953</v>
      </c>
      <c r="I47" s="122">
        <v>3.1098725846380058</v>
      </c>
      <c r="J47" s="122">
        <v>17.079730638197834</v>
      </c>
      <c r="K47" s="122">
        <v>14.1685095680116</v>
      </c>
      <c r="L47" s="122">
        <v>16.135841663251423</v>
      </c>
    </row>
    <row r="48" spans="3:12" ht="15.75">
      <c r="C48" s="51" t="s">
        <v>120</v>
      </c>
      <c r="D48" s="122">
        <v>2595.09652715</v>
      </c>
      <c r="E48" s="122">
        <v>2514.0741074</v>
      </c>
      <c r="F48" s="122">
        <v>2162.6555444600003</v>
      </c>
      <c r="G48" s="122">
        <v>-351.41856293999945</v>
      </c>
      <c r="H48" s="122">
        <v>-432.4409826899996</v>
      </c>
      <c r="I48" s="122">
        <v>-13.978051080738776</v>
      </c>
      <c r="J48" s="122">
        <v>57.052593161822706</v>
      </c>
      <c r="K48" s="122">
        <v>69.06316454440667</v>
      </c>
      <c r="L48" s="122">
        <v>-16.663772548180205</v>
      </c>
    </row>
    <row r="49" spans="3:12" ht="15.75">
      <c r="C49" s="73" t="s">
        <v>98</v>
      </c>
      <c r="D49" s="122">
        <v>2301.6949641499996</v>
      </c>
      <c r="E49" s="122">
        <v>2271.9981073999998</v>
      </c>
      <c r="F49" s="122">
        <v>1944.5455444600002</v>
      </c>
      <c r="G49" s="122">
        <v>-327.45256293999955</v>
      </c>
      <c r="H49" s="122">
        <v>-357.1494196899994</v>
      </c>
      <c r="I49" s="122">
        <v>-14.412536783084098</v>
      </c>
      <c r="J49" s="122">
        <v>59.547696262507266</v>
      </c>
      <c r="K49" s="122">
        <v>72.39323866753405</v>
      </c>
      <c r="L49" s="122">
        <v>-15.516800673102757</v>
      </c>
    </row>
    <row r="50" spans="3:12" ht="15">
      <c r="C50" s="72" t="s">
        <v>121</v>
      </c>
      <c r="D50" s="123">
        <v>93</v>
      </c>
      <c r="E50" s="123">
        <v>93</v>
      </c>
      <c r="F50" s="123">
        <v>93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</row>
    <row r="51" spans="3:12" ht="15">
      <c r="C51" s="72" t="s">
        <v>115</v>
      </c>
      <c r="D51" s="123">
        <v>21.514</v>
      </c>
      <c r="E51" s="123">
        <v>26.613</v>
      </c>
      <c r="F51" s="123">
        <v>26.829</v>
      </c>
      <c r="G51" s="123">
        <v>0.21600000000000108</v>
      </c>
      <c r="H51" s="123">
        <v>5.315000000000001</v>
      </c>
      <c r="I51" s="123">
        <v>0.8116334122421415</v>
      </c>
      <c r="J51" s="123">
        <v>-9.630583429535552</v>
      </c>
      <c r="K51" s="123">
        <v>24.39469010002805</v>
      </c>
      <c r="L51" s="123">
        <v>24.704843357813523</v>
      </c>
    </row>
    <row r="52" spans="3:12" ht="15">
      <c r="C52" s="72" t="s">
        <v>122</v>
      </c>
      <c r="D52" s="123">
        <v>178.887563</v>
      </c>
      <c r="E52" s="123">
        <v>122.463</v>
      </c>
      <c r="F52" s="123">
        <v>98.281</v>
      </c>
      <c r="G52" s="123">
        <v>-24.181999999999988</v>
      </c>
      <c r="H52" s="123">
        <v>-80.606563</v>
      </c>
      <c r="I52" s="123">
        <v>-19.746372373696534</v>
      </c>
      <c r="J52" s="123">
        <v>117.75112443778113</v>
      </c>
      <c r="K52" s="123">
        <v>123.66854178842779</v>
      </c>
      <c r="L52" s="123">
        <v>-45.059903353929634</v>
      </c>
    </row>
    <row r="53" spans="3:12" ht="15.75">
      <c r="C53" s="81" t="s">
        <v>123</v>
      </c>
      <c r="D53" s="122">
        <v>71402.83663619212</v>
      </c>
      <c r="E53" s="122">
        <v>80832.08891454201</v>
      </c>
      <c r="F53" s="122">
        <v>83775.46695164908</v>
      </c>
      <c r="G53" s="122">
        <v>2943.378037107075</v>
      </c>
      <c r="H53" s="122">
        <v>12372.630315456961</v>
      </c>
      <c r="I53" s="122">
        <v>3.641348475132071</v>
      </c>
      <c r="J53" s="122">
        <v>16.250157114126047</v>
      </c>
      <c r="K53" s="122">
        <v>13.027057293087662</v>
      </c>
      <c r="L53" s="122">
        <v>17.32792546954022</v>
      </c>
    </row>
    <row r="54" spans="3:12" ht="15.75">
      <c r="C54" s="51" t="s">
        <v>124</v>
      </c>
      <c r="D54" s="122">
        <v>59417.029515225986</v>
      </c>
      <c r="E54" s="122">
        <v>65803.50648397472</v>
      </c>
      <c r="F54" s="122">
        <v>68161.49306543049</v>
      </c>
      <c r="G54" s="122">
        <v>2357.9865814557706</v>
      </c>
      <c r="H54" s="122">
        <v>8744.463550204506</v>
      </c>
      <c r="I54" s="122">
        <v>3.5833752750395096</v>
      </c>
      <c r="J54" s="122">
        <v>12.434713774947877</v>
      </c>
      <c r="K54" s="122">
        <v>10.524960424137438</v>
      </c>
      <c r="L54" s="122">
        <v>14.717099830720553</v>
      </c>
    </row>
    <row r="55" spans="3:12" ht="15">
      <c r="C55" s="72" t="s">
        <v>125</v>
      </c>
      <c r="D55" s="123">
        <v>23904.006050291624</v>
      </c>
      <c r="E55" s="123">
        <v>31224.375267345535</v>
      </c>
      <c r="F55" s="123">
        <v>33665.25673154013</v>
      </c>
      <c r="G55" s="123">
        <v>2440.8814641945974</v>
      </c>
      <c r="H55" s="123">
        <v>9761.250681248508</v>
      </c>
      <c r="I55" s="123">
        <v>7.817230747759019</v>
      </c>
      <c r="J55" s="123">
        <v>28.964293749554155</v>
      </c>
      <c r="K55" s="123">
        <v>23.38680151732884</v>
      </c>
      <c r="L55" s="123">
        <v>40.83520837767451</v>
      </c>
    </row>
    <row r="56" spans="3:12" ht="15">
      <c r="C56" s="74" t="s">
        <v>122</v>
      </c>
      <c r="D56" s="123">
        <v>35513.02346493436</v>
      </c>
      <c r="E56" s="123">
        <v>34579.13121662918</v>
      </c>
      <c r="F56" s="123">
        <v>34496.23633389036</v>
      </c>
      <c r="G56" s="123">
        <v>-82.89488273882307</v>
      </c>
      <c r="H56" s="123">
        <v>-1016.7871310440023</v>
      </c>
      <c r="I56" s="123">
        <v>-0.23972517475788616</v>
      </c>
      <c r="J56" s="123">
        <v>0.5294206487732558</v>
      </c>
      <c r="K56" s="123">
        <v>1.0165754943141547</v>
      </c>
      <c r="L56" s="123">
        <v>-2.8631387357034814</v>
      </c>
    </row>
    <row r="57" spans="3:12" ht="15">
      <c r="C57" s="74" t="s">
        <v>126</v>
      </c>
      <c r="D57" s="123">
        <v>842.86</v>
      </c>
      <c r="E57" s="123">
        <v>1030.891</v>
      </c>
      <c r="F57" s="123">
        <v>1032.2869999999998</v>
      </c>
      <c r="G57" s="123">
        <v>1.3959999999997308</v>
      </c>
      <c r="H57" s="123">
        <v>189.4269999999998</v>
      </c>
      <c r="I57" s="123">
        <v>0.13541683844361146</v>
      </c>
      <c r="J57" s="123">
        <v>48.85601986286952</v>
      </c>
      <c r="K57" s="123">
        <v>32.146707327546984</v>
      </c>
      <c r="L57" s="123">
        <v>22.474313646394396</v>
      </c>
    </row>
    <row r="58" spans="3:12" ht="15">
      <c r="C58" s="72" t="s">
        <v>127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</row>
    <row r="59" spans="3:12" ht="15">
      <c r="C59" s="72" t="s">
        <v>128</v>
      </c>
      <c r="D59" s="123">
        <v>12459.26717394184</v>
      </c>
      <c r="E59" s="123">
        <v>15571.61876040686</v>
      </c>
      <c r="F59" s="123">
        <v>15779.946479763094</v>
      </c>
      <c r="G59" s="123">
        <v>208.3277193562335</v>
      </c>
      <c r="H59" s="123">
        <v>3320.6793058212534</v>
      </c>
      <c r="I59" s="123">
        <v>1.3378680955504607</v>
      </c>
      <c r="J59" s="123">
        <v>21.54009907338479</v>
      </c>
      <c r="K59" s="123">
        <v>22.27935485501943</v>
      </c>
      <c r="L59" s="123">
        <v>26.652284275325183</v>
      </c>
    </row>
    <row r="60" spans="3:12" ht="15">
      <c r="C60" s="72" t="s">
        <v>129</v>
      </c>
      <c r="D60" s="123">
        <v>1727.7267747399999</v>
      </c>
      <c r="E60" s="123">
        <v>1834.3807439000002</v>
      </c>
      <c r="F60" s="123">
        <v>1614.24845204</v>
      </c>
      <c r="G60" s="123">
        <v>-220.13229186000012</v>
      </c>
      <c r="H60" s="123">
        <v>-113.47832269999981</v>
      </c>
      <c r="I60" s="123">
        <v>-12.000359935745186</v>
      </c>
      <c r="J60" s="123">
        <v>35.628620933744045</v>
      </c>
      <c r="K60" s="123">
        <v>9.15807981351431</v>
      </c>
      <c r="L60" s="123">
        <v>-6.5680710838712795</v>
      </c>
    </row>
    <row r="61" spans="3:12" ht="15">
      <c r="C61" s="72" t="s">
        <v>130</v>
      </c>
      <c r="D61" s="123">
        <v>43.68518392000001</v>
      </c>
      <c r="E61" s="123">
        <v>46.76652453</v>
      </c>
      <c r="F61" s="123">
        <v>46.97104325</v>
      </c>
      <c r="G61" s="123">
        <v>0.20451872000000293</v>
      </c>
      <c r="H61" s="123">
        <v>3.285859329999994</v>
      </c>
      <c r="I61" s="123">
        <v>0.43731862064885185</v>
      </c>
      <c r="J61" s="123">
        <v>7.533039687411079</v>
      </c>
      <c r="K61" s="123">
        <v>7.526148007065474</v>
      </c>
      <c r="L61" s="123">
        <v>7.521679057177226</v>
      </c>
    </row>
    <row r="62" spans="3:12" ht="15">
      <c r="C62" s="72" t="s">
        <v>115</v>
      </c>
      <c r="D62" s="123">
        <v>51.636</v>
      </c>
      <c r="E62" s="123">
        <v>50.39</v>
      </c>
      <c r="F62" s="123">
        <v>50.39</v>
      </c>
      <c r="G62" s="123">
        <v>0</v>
      </c>
      <c r="H62" s="123">
        <v>-1.2460000000000022</v>
      </c>
      <c r="I62" s="123">
        <v>0</v>
      </c>
      <c r="J62" s="123">
        <v>41.18009638014121</v>
      </c>
      <c r="K62" s="123">
        <v>48.57732566710896</v>
      </c>
      <c r="L62" s="123">
        <v>-2.4130451622898796</v>
      </c>
    </row>
    <row r="63" spans="3:12" ht="15">
      <c r="C63" s="72" t="s">
        <v>131</v>
      </c>
      <c r="D63" s="123">
        <v>50.523417179999996</v>
      </c>
      <c r="E63" s="123">
        <v>94.41374324</v>
      </c>
      <c r="F63" s="123">
        <v>29.22374583</v>
      </c>
      <c r="G63" s="123">
        <v>-65.18999741</v>
      </c>
      <c r="H63" s="123">
        <v>-21.299671349999997</v>
      </c>
      <c r="I63" s="123">
        <v>-69.04714840538294</v>
      </c>
      <c r="J63" s="123">
        <v>178.1446460345235</v>
      </c>
      <c r="K63" s="123">
        <v>230.01505869861796</v>
      </c>
      <c r="L63" s="123">
        <v>-42.158018081230665</v>
      </c>
    </row>
    <row r="64" spans="3:12" ht="15">
      <c r="C64" s="72" t="s">
        <v>132</v>
      </c>
      <c r="D64" s="123">
        <v>8513.32714852321</v>
      </c>
      <c r="E64" s="123">
        <v>9806.92914121</v>
      </c>
      <c r="F64" s="123">
        <v>10016.82704402</v>
      </c>
      <c r="G64" s="123">
        <v>209.89790281000023</v>
      </c>
      <c r="H64" s="123">
        <v>1503.4998954967887</v>
      </c>
      <c r="I64" s="123">
        <v>2.140302023066342</v>
      </c>
      <c r="J64" s="123">
        <v>11.167518111596992</v>
      </c>
      <c r="K64" s="123">
        <v>14.451237536141234</v>
      </c>
      <c r="L64" s="123">
        <v>17.660544100641047</v>
      </c>
    </row>
    <row r="65" spans="3:12" ht="15">
      <c r="C65" s="72" t="s">
        <v>113</v>
      </c>
      <c r="D65" s="123">
        <v>-11703.218577338903</v>
      </c>
      <c r="E65" s="123">
        <v>-13406.807482719569</v>
      </c>
      <c r="F65" s="123">
        <v>-12955.9198786845</v>
      </c>
      <c r="G65" s="123">
        <v>450.88760403506785</v>
      </c>
      <c r="H65" s="123">
        <v>-1252.701301345598</v>
      </c>
      <c r="I65" s="123">
        <v>-3.363124327818015</v>
      </c>
      <c r="J65" s="123">
        <v>4.953615658966139</v>
      </c>
      <c r="K65" s="123">
        <v>12.745030550729483</v>
      </c>
      <c r="L65" s="123">
        <v>10.703904170184604</v>
      </c>
    </row>
    <row r="66" spans="3:12" ht="15.75">
      <c r="C66" s="75"/>
      <c r="D66" s="66"/>
      <c r="E66" s="66"/>
      <c r="F66" s="66"/>
      <c r="G66" s="66"/>
      <c r="H66" s="66"/>
      <c r="I66" s="67"/>
      <c r="J66" s="67"/>
      <c r="K66" s="67"/>
      <c r="L66" s="67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65" t="s">
        <v>163</v>
      </c>
      <c r="D68" s="165"/>
      <c r="E68" s="165"/>
      <c r="F68" s="165"/>
      <c r="G68" s="165"/>
      <c r="H68" s="165"/>
      <c r="I68" s="165"/>
      <c r="J68" s="165"/>
      <c r="K68" s="165"/>
      <c r="L68" s="166"/>
    </row>
    <row r="69" spans="3:12" ht="16.5">
      <c r="C69" s="93"/>
      <c r="D69" s="160" t="s">
        <v>162</v>
      </c>
      <c r="E69" s="160"/>
      <c r="F69" s="160"/>
      <c r="G69" s="94" t="s">
        <v>1</v>
      </c>
      <c r="H69" s="94"/>
      <c r="I69" s="95" t="s">
        <v>2</v>
      </c>
      <c r="J69" s="160" t="s">
        <v>147</v>
      </c>
      <c r="K69" s="161"/>
      <c r="L69" s="162"/>
    </row>
    <row r="70" spans="3:12" ht="16.5">
      <c r="C70" s="96"/>
      <c r="D70" s="97">
        <v>41183</v>
      </c>
      <c r="E70" s="97">
        <v>41518</v>
      </c>
      <c r="F70" s="97">
        <v>41548</v>
      </c>
      <c r="G70" s="98" t="s">
        <v>4</v>
      </c>
      <c r="H70" s="98" t="s">
        <v>5</v>
      </c>
      <c r="I70" s="98" t="s">
        <v>4</v>
      </c>
      <c r="J70" s="97">
        <v>41487</v>
      </c>
      <c r="K70" s="97">
        <v>41518</v>
      </c>
      <c r="L70" s="99">
        <v>41548</v>
      </c>
    </row>
    <row r="71" spans="3:12" ht="15.75">
      <c r="C71" s="50" t="s">
        <v>96</v>
      </c>
      <c r="D71" s="122">
        <v>72723.09039798676</v>
      </c>
      <c r="E71" s="122">
        <v>83584.545783278</v>
      </c>
      <c r="F71" s="122">
        <v>86574.88042295977</v>
      </c>
      <c r="G71" s="122">
        <v>2990.3346396817797</v>
      </c>
      <c r="H71" s="122">
        <v>13851.790024973016</v>
      </c>
      <c r="I71" s="122">
        <v>3.577616665448254</v>
      </c>
      <c r="J71" s="122">
        <v>17.917588005785312</v>
      </c>
      <c r="K71" s="122">
        <v>15.163304287958859</v>
      </c>
      <c r="L71" s="122">
        <v>19.047306636298124</v>
      </c>
    </row>
    <row r="72" spans="3:12" ht="15.75">
      <c r="C72" s="50" t="s">
        <v>6</v>
      </c>
      <c r="D72" s="122">
        <v>22735.16751506868</v>
      </c>
      <c r="E72" s="122">
        <v>23271.98161624364</v>
      </c>
      <c r="F72" s="122">
        <v>27164.041108150443</v>
      </c>
      <c r="G72" s="122">
        <v>3892.0594919068026</v>
      </c>
      <c r="H72" s="122">
        <v>4428.873593081764</v>
      </c>
      <c r="I72" s="122">
        <v>16.72422897236297</v>
      </c>
      <c r="J72" s="122">
        <v>17.58151318499322</v>
      </c>
      <c r="K72" s="122">
        <v>6.507644732759887</v>
      </c>
      <c r="L72" s="122">
        <v>19.48027693284575</v>
      </c>
    </row>
    <row r="73" spans="3:12" ht="15.75">
      <c r="C73" s="50" t="s">
        <v>7</v>
      </c>
      <c r="D73" s="122">
        <v>49987.92288291808</v>
      </c>
      <c r="E73" s="122">
        <v>60312.564167034354</v>
      </c>
      <c r="F73" s="122">
        <v>59410.839314809324</v>
      </c>
      <c r="G73" s="122">
        <v>-901.7248522250302</v>
      </c>
      <c r="H73" s="122">
        <v>9422.916431891244</v>
      </c>
      <c r="I73" s="122">
        <v>-1.4950862472497812</v>
      </c>
      <c r="J73" s="122">
        <v>18.06793792346205</v>
      </c>
      <c r="K73" s="122">
        <v>18.891473962008295</v>
      </c>
      <c r="L73" s="122">
        <v>18.850386030165005</v>
      </c>
    </row>
    <row r="74" spans="3:12" ht="15">
      <c r="C74" s="53" t="s">
        <v>133</v>
      </c>
      <c r="D74" s="123">
        <v>-2404.870232031929</v>
      </c>
      <c r="E74" s="123">
        <v>846.9164847399998</v>
      </c>
      <c r="F74" s="123">
        <v>-745.9772904939946</v>
      </c>
      <c r="G74" s="123">
        <v>-1592.8937752339943</v>
      </c>
      <c r="H74" s="123">
        <v>1658.8929415379343</v>
      </c>
      <c r="I74" s="123">
        <v>-188.08156458579347</v>
      </c>
      <c r="J74" s="123">
        <v>-32.984663396340764</v>
      </c>
      <c r="K74" s="123">
        <v>-181.2093857210631</v>
      </c>
      <c r="L74" s="123">
        <v>-68.98055950970371</v>
      </c>
    </row>
    <row r="75" spans="3:12" ht="15">
      <c r="C75" s="53" t="s">
        <v>134</v>
      </c>
      <c r="D75" s="123">
        <v>52392.79311495001</v>
      </c>
      <c r="E75" s="123">
        <v>59465.64768229435</v>
      </c>
      <c r="F75" s="123">
        <v>60156.81660530332</v>
      </c>
      <c r="G75" s="123">
        <v>691.1689230089687</v>
      </c>
      <c r="H75" s="123">
        <v>7764.023490353313</v>
      </c>
      <c r="I75" s="123">
        <v>1.1622994955031178</v>
      </c>
      <c r="J75" s="123">
        <v>16.233371761377988</v>
      </c>
      <c r="K75" s="123">
        <v>14.860698421233154</v>
      </c>
      <c r="L75" s="123">
        <v>14.818876850713062</v>
      </c>
    </row>
    <row r="76" spans="3:12" ht="15">
      <c r="C76" s="59" t="s">
        <v>10</v>
      </c>
      <c r="D76" s="123">
        <v>1086.8620425099998</v>
      </c>
      <c r="E76" s="123">
        <v>1876.6563804</v>
      </c>
      <c r="F76" s="123">
        <v>1648.59687103</v>
      </c>
      <c r="G76" s="123">
        <v>-228.0595093699999</v>
      </c>
      <c r="H76" s="123">
        <v>561.7348285200003</v>
      </c>
      <c r="I76" s="123">
        <v>-12.152438334043344</v>
      </c>
      <c r="J76" s="123">
        <v>94.88384582479628</v>
      </c>
      <c r="K76" s="123">
        <v>99.54061277812548</v>
      </c>
      <c r="L76" s="123">
        <v>51.684096651561184</v>
      </c>
    </row>
    <row r="77" spans="3:12" ht="15">
      <c r="C77" s="59" t="s">
        <v>11</v>
      </c>
      <c r="D77" s="123">
        <v>42.99909744</v>
      </c>
      <c r="E77" s="123">
        <v>131.80300472</v>
      </c>
      <c r="F77" s="123">
        <v>130.01411244</v>
      </c>
      <c r="G77" s="123">
        <v>-1.788892279999999</v>
      </c>
      <c r="H77" s="123">
        <v>87.01501499999999</v>
      </c>
      <c r="I77" s="123">
        <v>-1.3572469639825666</v>
      </c>
      <c r="J77" s="123">
        <v>209.29067469419041</v>
      </c>
      <c r="K77" s="123">
        <v>49.28418248952314</v>
      </c>
      <c r="L77" s="123">
        <v>202.3647475889903</v>
      </c>
    </row>
    <row r="78" spans="3:12" ht="15">
      <c r="C78" s="59" t="s">
        <v>12</v>
      </c>
      <c r="D78" s="123">
        <v>980.44399171</v>
      </c>
      <c r="E78" s="123">
        <v>1131.56840606</v>
      </c>
      <c r="F78" s="123">
        <v>1097.0230081299999</v>
      </c>
      <c r="G78" s="123">
        <v>-34.545397930000036</v>
      </c>
      <c r="H78" s="123">
        <v>116.5790164199999</v>
      </c>
      <c r="I78" s="123">
        <v>-3.052877558704861</v>
      </c>
      <c r="J78" s="123">
        <v>47.09762006327195</v>
      </c>
      <c r="K78" s="123">
        <v>0.6282398765862176</v>
      </c>
      <c r="L78" s="123">
        <v>11.89043100939132</v>
      </c>
    </row>
    <row r="79" spans="3:12" ht="15">
      <c r="C79" s="59" t="s">
        <v>135</v>
      </c>
      <c r="D79" s="123">
        <v>19382.057194020002</v>
      </c>
      <c r="E79" s="123">
        <v>21367.572067895475</v>
      </c>
      <c r="F79" s="123">
        <v>21748.07397343319</v>
      </c>
      <c r="G79" s="123">
        <v>380.5019055377161</v>
      </c>
      <c r="H79" s="123">
        <v>2366.0167794131885</v>
      </c>
      <c r="I79" s="123">
        <v>1.7807446926055566</v>
      </c>
      <c r="J79" s="123">
        <v>13.069388989337774</v>
      </c>
      <c r="K79" s="123">
        <v>11.80294785303481</v>
      </c>
      <c r="L79" s="123">
        <v>12.207253109041396</v>
      </c>
    </row>
    <row r="80" spans="3:12" ht="15">
      <c r="C80" s="59" t="s">
        <v>14</v>
      </c>
      <c r="D80" s="123">
        <v>30900.430789270005</v>
      </c>
      <c r="E80" s="123">
        <v>34958.047823218876</v>
      </c>
      <c r="F80" s="123">
        <v>35533.108640270126</v>
      </c>
      <c r="G80" s="123">
        <v>575.0608170512496</v>
      </c>
      <c r="H80" s="123">
        <v>4632.67785100012</v>
      </c>
      <c r="I80" s="123">
        <v>1.6450026613594209</v>
      </c>
      <c r="J80" s="123">
        <v>14.641735385043658</v>
      </c>
      <c r="K80" s="123">
        <v>14.590722766300903</v>
      </c>
      <c r="L80" s="123">
        <v>14.992275941372283</v>
      </c>
    </row>
    <row r="81" spans="3:12" ht="15">
      <c r="C81" s="59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3:12" ht="15.75">
      <c r="C82" s="50" t="s">
        <v>105</v>
      </c>
      <c r="D82" s="122">
        <v>72723.09039922676</v>
      </c>
      <c r="E82" s="122">
        <v>83583.68528611565</v>
      </c>
      <c r="F82" s="122">
        <v>86574.42399938559</v>
      </c>
      <c r="G82" s="122">
        <v>2990.738713269937</v>
      </c>
      <c r="H82" s="122">
        <v>13851.333600158832</v>
      </c>
      <c r="I82" s="122">
        <v>3.57813693310163</v>
      </c>
      <c r="J82" s="122">
        <v>17.9163952723446</v>
      </c>
      <c r="K82" s="122">
        <v>15.162118689644993</v>
      </c>
      <c r="L82" s="122">
        <v>19.046679017791178</v>
      </c>
    </row>
    <row r="83" spans="3:12" ht="15.75">
      <c r="C83" s="50" t="s">
        <v>136</v>
      </c>
      <c r="D83" s="122">
        <v>61032.860937595986</v>
      </c>
      <c r="E83" s="122">
        <v>67977.99050930471</v>
      </c>
      <c r="F83" s="122">
        <v>70056.52510723048</v>
      </c>
      <c r="G83" s="122">
        <v>2078.534597925769</v>
      </c>
      <c r="H83" s="122">
        <v>9023.664169634496</v>
      </c>
      <c r="I83" s="122">
        <v>3.0576581954732287</v>
      </c>
      <c r="J83" s="122">
        <v>12.773409402588424</v>
      </c>
      <c r="K83" s="122">
        <v>10.985441774590024</v>
      </c>
      <c r="L83" s="122">
        <v>14.784927383399083</v>
      </c>
    </row>
    <row r="84" spans="3:12" ht="15">
      <c r="C84" s="53" t="s">
        <v>137</v>
      </c>
      <c r="D84" s="123">
        <v>1615.83142237</v>
      </c>
      <c r="E84" s="123">
        <v>2174.48402533</v>
      </c>
      <c r="F84" s="123">
        <v>1895.0320418000001</v>
      </c>
      <c r="G84" s="123">
        <v>-279.4519835299998</v>
      </c>
      <c r="H84" s="123">
        <v>279.2006194300002</v>
      </c>
      <c r="I84" s="123">
        <v>-12.851415796792995</v>
      </c>
      <c r="J84" s="123">
        <v>24.419605373443996</v>
      </c>
      <c r="K84" s="123">
        <v>26.99718375956699</v>
      </c>
      <c r="L84" s="123">
        <v>17.279068568952958</v>
      </c>
    </row>
    <row r="85" spans="3:12" ht="15">
      <c r="C85" s="53" t="s">
        <v>138</v>
      </c>
      <c r="D85" s="123">
        <v>23904.006050291624</v>
      </c>
      <c r="E85" s="123">
        <v>31224.375267345535</v>
      </c>
      <c r="F85" s="123">
        <v>33665.256731540125</v>
      </c>
      <c r="G85" s="123">
        <v>2440.88146419459</v>
      </c>
      <c r="H85" s="123">
        <v>9761.2506812485</v>
      </c>
      <c r="I85" s="123">
        <v>7.817230747758995</v>
      </c>
      <c r="J85" s="123">
        <v>28.964293749554155</v>
      </c>
      <c r="K85" s="123">
        <v>23.38680151732884</v>
      </c>
      <c r="L85" s="123">
        <v>40.83520837767451</v>
      </c>
    </row>
    <row r="86" spans="3:12" ht="15">
      <c r="C86" s="53" t="s">
        <v>139</v>
      </c>
      <c r="D86" s="123">
        <v>35513.02346493436</v>
      </c>
      <c r="E86" s="123">
        <v>34579.13121662918</v>
      </c>
      <c r="F86" s="123">
        <v>34496.23633389036</v>
      </c>
      <c r="G86" s="123">
        <v>-82.89488273882307</v>
      </c>
      <c r="H86" s="123">
        <v>-1016.7871310440023</v>
      </c>
      <c r="I86" s="123">
        <v>-0.23972517475788616</v>
      </c>
      <c r="J86" s="123">
        <v>0.5294206487732558</v>
      </c>
      <c r="K86" s="123">
        <v>1.0165754943141547</v>
      </c>
      <c r="L86" s="123">
        <v>-2.8631387357034814</v>
      </c>
    </row>
    <row r="87" spans="3:12" ht="15">
      <c r="C87" s="53" t="s">
        <v>21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">
      <c r="C88" s="77" t="s">
        <v>15</v>
      </c>
      <c r="D88" s="123">
        <v>11690.229461630766</v>
      </c>
      <c r="E88" s="123">
        <v>15605.694776810931</v>
      </c>
      <c r="F88" s="123">
        <v>16517.898892155114</v>
      </c>
      <c r="G88" s="123">
        <v>912.2041153441824</v>
      </c>
      <c r="H88" s="123">
        <v>4827.669430524347</v>
      </c>
      <c r="I88" s="123">
        <v>5.845328441894555</v>
      </c>
      <c r="J88" s="123">
        <v>48.05284603995382</v>
      </c>
      <c r="K88" s="123">
        <v>37.74167728426976</v>
      </c>
      <c r="L88" s="123">
        <v>41.29661822609679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2013-12-05T14:35:39Z</cp:lastPrinted>
  <dcterms:created xsi:type="dcterms:W3CDTF">2013-04-23T13:55:53Z</dcterms:created>
  <dcterms:modified xsi:type="dcterms:W3CDTF">2013-12-05T15:16:43Z</dcterms:modified>
  <cp:category/>
  <cp:version/>
  <cp:contentType/>
  <cp:contentStatus/>
</cp:coreProperties>
</file>