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0" windowWidth="13395" windowHeight="7335" activeTab="2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<sst xmlns="http://schemas.openxmlformats.org/spreadsheetml/2006/main" count="313" uniqueCount="163">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</sst>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43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171" fontId="51" fillId="46" borderId="27" xfId="338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/>
    </xf>
    <xf numFmtId="2" fontId="51" fillId="46" borderId="29" xfId="338" applyNumberFormat="1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30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171" fontId="42" fillId="46" borderId="27" xfId="338" applyNumberFormat="1" applyFont="1" applyFill="1" applyBorder="1" applyAlignment="1">
      <alignment horizontal="right"/>
    </xf>
    <xf numFmtId="171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43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6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0" fontId="50" fillId="57" borderId="38" xfId="599" applyFont="1" applyFill="1" applyBorder="1">
      <alignment/>
      <protection/>
    </xf>
    <xf numFmtId="0" fontId="43" fillId="57" borderId="39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9" xfId="599" applyFont="1" applyFill="1" applyBorder="1">
      <alignment/>
      <protection/>
    </xf>
    <xf numFmtId="178" fontId="49" fillId="46" borderId="40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171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1" xfId="0" applyFont="1" applyFill="1" applyBorder="1" applyAlignment="1">
      <alignment/>
    </xf>
    <xf numFmtId="179" fontId="0" fillId="0" borderId="0" xfId="0" applyNumberFormat="1" applyAlignment="1">
      <alignment/>
    </xf>
    <xf numFmtId="43" fontId="51" fillId="46" borderId="27" xfId="335" applyFont="1" applyFill="1" applyBorder="1" applyAlignment="1">
      <alignment horizontal="right"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2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2" xfId="550" applyNumberFormat="1" applyFont="1" applyFill="1" applyBorder="1">
      <alignment/>
      <protection/>
    </xf>
    <xf numFmtId="189" fontId="57" fillId="58" borderId="32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2" fontId="51" fillId="46" borderId="29" xfId="599" applyNumberFormat="1" applyFont="1" applyFill="1" applyBorder="1" applyAlignment="1">
      <alignment horizontal="right"/>
      <protection/>
    </xf>
    <xf numFmtId="189" fontId="57" fillId="58" borderId="0" xfId="768" applyNumberFormat="1" applyFont="1" applyFill="1" applyBorder="1">
      <alignment/>
      <protection/>
    </xf>
    <xf numFmtId="179" fontId="57" fillId="58" borderId="32" xfId="768" applyNumberFormat="1" applyFont="1" applyFill="1" applyBorder="1">
      <alignment/>
      <protection/>
    </xf>
    <xf numFmtId="189" fontId="57" fillId="58" borderId="32" xfId="768" applyNumberFormat="1" applyFont="1" applyFill="1" applyBorder="1">
      <alignment/>
      <protection/>
    </xf>
    <xf numFmtId="4" fontId="51" fillId="46" borderId="27" xfId="599" applyNumberFormat="1" applyFont="1" applyFill="1" applyBorder="1" applyAlignment="1">
      <alignment horizontal="right"/>
      <protection/>
    </xf>
    <xf numFmtId="189" fontId="1" fillId="0" borderId="0" xfId="1913" applyNumberFormat="1" applyFont="1" applyAlignment="1">
      <alignment/>
    </xf>
    <xf numFmtId="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30" xfId="601" applyNumberFormat="1" applyFont="1" applyFill="1" applyBorder="1" applyAlignment="1">
      <alignment horizontal="center"/>
      <protection/>
    </xf>
    <xf numFmtId="0" fontId="41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0" fontId="63" fillId="57" borderId="44" xfId="0" applyFont="1" applyFill="1" applyBorder="1" applyAlignment="1">
      <alignment horizontal="center"/>
    </xf>
    <xf numFmtId="179" fontId="54" fillId="57" borderId="45" xfId="0" applyNumberFormat="1" applyFont="1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0" fillId="57" borderId="47" xfId="0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0" fontId="41" fillId="57" borderId="44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7" xfId="0" applyNumberFormat="1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3" fillId="57" borderId="44" xfId="0" applyFont="1" applyFill="1" applyBorder="1" applyAlignment="1">
      <alignment horizontal="center"/>
    </xf>
    <xf numFmtId="0" fontId="50" fillId="57" borderId="46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30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3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52567596"/>
        <c:axId val="3346317"/>
      </c:bar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75"/>
          <c:y val="0.50275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0.01225</cdr:y>
    </cdr:from>
    <cdr:to>
      <cdr:x>0.948</cdr:x>
      <cdr:y>0.49975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04775"/>
          <a:ext cx="6105525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</cdr:x>
      <cdr:y>0.5775</cdr:y>
    </cdr:from>
    <cdr:to>
      <cdr:x>0.95425</cdr:x>
      <cdr:y>0.897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04850" y="5010150"/>
          <a:ext cx="546735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0.7125</cdr:y>
    </cdr:from>
    <cdr:to>
      <cdr:x>0.59425</cdr:x>
      <cdr:y>0.8185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14650" y="61817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0.5405</cdr:y>
    </cdr:from>
    <cdr:to>
      <cdr:x>0.93025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" y="4686300"/>
          <a:ext cx="5829300" cy="3743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0.04425</cdr:x>
      <cdr:y>0.2815</cdr:y>
    </cdr:from>
    <cdr:to>
      <cdr:x>0.605</cdr:x>
      <cdr:y>0.3865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85750" y="2438400"/>
          <a:ext cx="3629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0.2785</cdr:y>
    </cdr:from>
    <cdr:to>
      <cdr:x>0.6355</cdr:x>
      <cdr:y>0.37025</cdr:y>
    </cdr:to>
    <cdr:sp>
      <cdr:nvSpPr>
        <cdr:cNvPr id="6" name="TextBox 7"/>
        <cdr:cNvSpPr txBox="1">
          <a:spLocks noChangeArrowheads="1"/>
        </cdr:cNvSpPr>
      </cdr:nvSpPr>
      <cdr:spPr>
        <a:xfrm>
          <a:off x="114300" y="2409825"/>
          <a:ext cx="3990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March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209550</xdr:rowOff>
    </xdr:from>
    <xdr:to>
      <xdr:col>12</xdr:col>
      <xdr:colOff>9525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7151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0</xdr:colOff>
      <xdr:row>46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7056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4</xdr:row>
      <xdr:rowOff>0</xdr:rowOff>
    </xdr:from>
    <xdr:to>
      <xdr:col>13</xdr:col>
      <xdr:colOff>9525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73628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12</xdr:col>
      <xdr:colOff>590550</xdr:colOff>
      <xdr:row>44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73342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48</xdr:row>
      <xdr:rowOff>247650</xdr:rowOff>
    </xdr:from>
    <xdr:to>
      <xdr:col>14</xdr:col>
      <xdr:colOff>9525</xdr:colOff>
      <xdr:row>66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05950"/>
          <a:ext cx="74390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0</xdr:rowOff>
    </xdr:from>
    <xdr:to>
      <xdr:col>14</xdr:col>
      <xdr:colOff>0</xdr:colOff>
      <xdr:row>46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638800"/>
          <a:ext cx="74009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3</xdr:row>
      <xdr:rowOff>0</xdr:rowOff>
    </xdr:from>
    <xdr:to>
      <xdr:col>14</xdr:col>
      <xdr:colOff>9525</xdr:colOff>
      <xdr:row>26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28650"/>
          <a:ext cx="74390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12</xdr:col>
      <xdr:colOff>9525</xdr:colOff>
      <xdr:row>41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339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266700</xdr:rowOff>
    </xdr:from>
    <xdr:to>
      <xdr:col>11</xdr:col>
      <xdr:colOff>600075</xdr:colOff>
      <xdr:row>21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66960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40">
      <selection activeCell="N18" sqref="N18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63" t="s">
        <v>149</v>
      </c>
      <c r="D3" s="164"/>
      <c r="E3" s="164"/>
      <c r="F3" s="164"/>
      <c r="G3" s="164"/>
      <c r="H3" s="164"/>
      <c r="I3" s="164"/>
      <c r="J3" s="165"/>
      <c r="K3" s="165"/>
      <c r="L3" s="165"/>
    </row>
    <row r="4" spans="3:12" ht="18">
      <c r="C4" s="171" t="s">
        <v>0</v>
      </c>
      <c r="D4" s="172"/>
      <c r="E4" s="172"/>
      <c r="F4" s="172"/>
      <c r="G4" s="172"/>
      <c r="H4" s="172"/>
      <c r="I4" s="172"/>
      <c r="J4" s="173"/>
      <c r="K4" s="173"/>
      <c r="L4" s="173"/>
    </row>
    <row r="5" spans="3:12" ht="16.5">
      <c r="C5" s="77"/>
      <c r="D5" s="160" t="s">
        <v>148</v>
      </c>
      <c r="E5" s="161"/>
      <c r="F5" s="162"/>
      <c r="G5" s="168" t="s">
        <v>1</v>
      </c>
      <c r="H5" s="169"/>
      <c r="I5" s="78" t="s">
        <v>2</v>
      </c>
      <c r="J5" s="166" t="s">
        <v>3</v>
      </c>
      <c r="K5" s="174"/>
      <c r="L5" s="174"/>
    </row>
    <row r="6" spans="3:14" ht="15.75">
      <c r="C6" s="79"/>
      <c r="D6" s="80">
        <v>42064</v>
      </c>
      <c r="E6" s="80">
        <v>42401</v>
      </c>
      <c r="F6" s="80">
        <v>42430</v>
      </c>
      <c r="G6" s="78" t="s">
        <v>4</v>
      </c>
      <c r="H6" s="78" t="s">
        <v>5</v>
      </c>
      <c r="I6" s="78" t="s">
        <v>4</v>
      </c>
      <c r="J6" s="80">
        <v>42370</v>
      </c>
      <c r="K6" s="80">
        <v>42401</v>
      </c>
      <c r="L6" s="80">
        <v>42430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20">
        <v>18875.51899556215</v>
      </c>
      <c r="E8" s="120">
        <v>31307.945545856797</v>
      </c>
      <c r="F8" s="120">
        <v>33046.776629640524</v>
      </c>
      <c r="G8" s="120">
        <v>1738.831083783727</v>
      </c>
      <c r="H8" s="121">
        <v>14171.257634078374</v>
      </c>
      <c r="I8" s="120">
        <v>5.553960994460203</v>
      </c>
      <c r="J8" s="120">
        <v>27.487585816228354</v>
      </c>
      <c r="K8" s="120">
        <v>42.64157502292875</v>
      </c>
      <c r="L8" s="120">
        <v>75.077446280604</v>
      </c>
      <c r="M8" s="152"/>
      <c r="N8" s="99"/>
    </row>
    <row r="9" spans="3:14" ht="15.75">
      <c r="C9" s="49" t="s">
        <v>7</v>
      </c>
      <c r="D9" s="120">
        <v>83498.71957088214</v>
      </c>
      <c r="E9" s="120">
        <v>84910.91876671252</v>
      </c>
      <c r="F9" s="120">
        <v>88190.48574795465</v>
      </c>
      <c r="G9" s="122">
        <v>3279.5669812421256</v>
      </c>
      <c r="H9" s="121">
        <v>4691.76617707251</v>
      </c>
      <c r="I9" s="120">
        <v>3.8623619068974304</v>
      </c>
      <c r="J9" s="120">
        <v>9.908420081718784</v>
      </c>
      <c r="K9" s="120">
        <v>9.632317958058884</v>
      </c>
      <c r="L9" s="120">
        <v>5.618967813140734</v>
      </c>
      <c r="M9" s="152"/>
      <c r="N9" s="99"/>
    </row>
    <row r="10" spans="3:14" ht="15">
      <c r="C10" s="52" t="s">
        <v>8</v>
      </c>
      <c r="D10" s="123">
        <v>7261.274667841165</v>
      </c>
      <c r="E10" s="123">
        <v>-945.2618745468008</v>
      </c>
      <c r="F10" s="123">
        <v>2287.5977386713776</v>
      </c>
      <c r="G10" s="124">
        <v>3232.8596132181783</v>
      </c>
      <c r="H10" s="125">
        <v>-4973.676929169787</v>
      </c>
      <c r="I10" s="123">
        <v>-342.0067708504747</v>
      </c>
      <c r="J10" s="123">
        <v>-392.9619510210013</v>
      </c>
      <c r="K10" s="123">
        <v>-141.51479914776058</v>
      </c>
      <c r="L10" s="123">
        <v>-68.49592057434872</v>
      </c>
      <c r="M10" s="152"/>
      <c r="N10" s="99"/>
    </row>
    <row r="11" spans="3:14" ht="15">
      <c r="C11" s="52" t="s">
        <v>9</v>
      </c>
      <c r="D11" s="123">
        <v>76237.44490304097</v>
      </c>
      <c r="E11" s="123">
        <v>85856.18064125933</v>
      </c>
      <c r="F11" s="123">
        <v>85902.88800928327</v>
      </c>
      <c r="G11" s="124">
        <v>46.707368023940944</v>
      </c>
      <c r="H11" s="125">
        <v>9665.443106242295</v>
      </c>
      <c r="I11" s="123">
        <v>0.054401870284799383</v>
      </c>
      <c r="J11" s="123">
        <v>15.86588251078582</v>
      </c>
      <c r="K11" s="123">
        <v>14.210395446471075</v>
      </c>
      <c r="L11" s="123">
        <v>12.678078493494683</v>
      </c>
      <c r="M11" s="152"/>
      <c r="N11" s="99"/>
    </row>
    <row r="12" spans="3:14" ht="15">
      <c r="C12" s="53" t="s">
        <v>10</v>
      </c>
      <c r="D12" s="123">
        <v>2988.7588532400005</v>
      </c>
      <c r="E12" s="123">
        <v>3361.8511446300004</v>
      </c>
      <c r="F12" s="123">
        <v>3330.9545843600004</v>
      </c>
      <c r="G12" s="124">
        <v>-30.89656027000001</v>
      </c>
      <c r="H12" s="125">
        <v>342.1957311199999</v>
      </c>
      <c r="I12" s="123">
        <v>-0.9190341553150603</v>
      </c>
      <c r="J12" s="123">
        <v>71.44496196455093</v>
      </c>
      <c r="K12" s="123">
        <v>29.58417010714049</v>
      </c>
      <c r="L12" s="123">
        <v>11.449425929731282</v>
      </c>
      <c r="M12" s="152"/>
      <c r="N12" s="99"/>
    </row>
    <row r="13" spans="3:14" ht="15">
      <c r="C13" s="53" t="s">
        <v>11</v>
      </c>
      <c r="D13" s="123">
        <v>176.76718989</v>
      </c>
      <c r="E13" s="123">
        <v>220.76323523</v>
      </c>
      <c r="F13" s="123">
        <v>240.81772468</v>
      </c>
      <c r="G13" s="124">
        <v>20.054489450000005</v>
      </c>
      <c r="H13" s="125">
        <v>64.05053479</v>
      </c>
      <c r="I13" s="123">
        <v>9.084161784957733</v>
      </c>
      <c r="J13" s="123">
        <v>37.95526078060391</v>
      </c>
      <c r="K13" s="123">
        <v>22.327994934251418</v>
      </c>
      <c r="L13" s="123">
        <v>36.23440234008237</v>
      </c>
      <c r="M13" s="152"/>
      <c r="N13" s="99"/>
    </row>
    <row r="14" spans="3:14" ht="15">
      <c r="C14" s="53" t="s">
        <v>12</v>
      </c>
      <c r="D14" s="123">
        <v>2102.21037101</v>
      </c>
      <c r="E14" s="123">
        <v>2307.87978558</v>
      </c>
      <c r="F14" s="123">
        <v>2080.49542585</v>
      </c>
      <c r="G14" s="124">
        <v>-227.3843597299997</v>
      </c>
      <c r="H14" s="125">
        <v>-21.714945159999843</v>
      </c>
      <c r="I14" s="123">
        <v>-9.85252183197467</v>
      </c>
      <c r="J14" s="123">
        <v>27.790147735173083</v>
      </c>
      <c r="K14" s="123">
        <v>50.7176287538748</v>
      </c>
      <c r="L14" s="123">
        <v>-1.0329577600536224</v>
      </c>
      <c r="M14" s="152"/>
      <c r="N14" s="99"/>
    </row>
    <row r="15" spans="3:14" ht="15">
      <c r="C15" s="53" t="s">
        <v>13</v>
      </c>
      <c r="D15" s="123">
        <v>29130.218097424644</v>
      </c>
      <c r="E15" s="123">
        <v>33584.5805952685</v>
      </c>
      <c r="F15" s="123">
        <v>33579.495390356176</v>
      </c>
      <c r="G15" s="124">
        <v>-5.085204912320478</v>
      </c>
      <c r="H15" s="125">
        <v>4449.277292931532</v>
      </c>
      <c r="I15" s="123">
        <v>-0.015141487022282178</v>
      </c>
      <c r="J15" s="123">
        <v>14.525448002758386</v>
      </c>
      <c r="K15" s="123">
        <v>12.587676321316732</v>
      </c>
      <c r="L15" s="123">
        <v>15.273752081261918</v>
      </c>
      <c r="M15" s="152"/>
      <c r="N15" s="99"/>
    </row>
    <row r="16" spans="3:14" ht="15">
      <c r="C16" s="53" t="s">
        <v>14</v>
      </c>
      <c r="D16" s="123">
        <v>41839.49039147633</v>
      </c>
      <c r="E16" s="123">
        <v>46381.10588055082</v>
      </c>
      <c r="F16" s="123">
        <v>46671.124884037075</v>
      </c>
      <c r="G16" s="124">
        <v>290.0190034862535</v>
      </c>
      <c r="H16" s="125">
        <v>4831.634492560748</v>
      </c>
      <c r="I16" s="123">
        <v>0.6252955766797884</v>
      </c>
      <c r="J16" s="123">
        <v>13.532364554677013</v>
      </c>
      <c r="K16" s="123">
        <v>13.02931346883549</v>
      </c>
      <c r="L16" s="123">
        <v>11.558102066930816</v>
      </c>
      <c r="M16" s="152"/>
      <c r="N16" s="153"/>
    </row>
    <row r="17" spans="3:14" ht="15.75">
      <c r="C17" s="49" t="s">
        <v>15</v>
      </c>
      <c r="D17" s="126">
        <v>23722.47387971439</v>
      </c>
      <c r="E17" s="126">
        <v>33254.48613930335</v>
      </c>
      <c r="F17" s="126">
        <v>35689.33522467672</v>
      </c>
      <c r="G17" s="124">
        <v>2434.8490853733674</v>
      </c>
      <c r="H17" s="125">
        <v>11966.861344962326</v>
      </c>
      <c r="I17" s="123">
        <v>7.3218665150132285</v>
      </c>
      <c r="J17" s="123">
        <v>32.58646416044426</v>
      </c>
      <c r="K17" s="123">
        <v>47.749261504554866</v>
      </c>
      <c r="L17" s="123">
        <v>50.445250380043426</v>
      </c>
      <c r="M17" s="152"/>
      <c r="N17" s="99"/>
    </row>
    <row r="18" spans="3:14" ht="16.5" thickBot="1">
      <c r="C18" s="54" t="s">
        <v>16</v>
      </c>
      <c r="D18" s="127">
        <v>78651.76468672989</v>
      </c>
      <c r="E18" s="127">
        <v>82964.37817326597</v>
      </c>
      <c r="F18" s="127">
        <v>85547.92715291846</v>
      </c>
      <c r="G18" s="128">
        <v>2583.5489796524926</v>
      </c>
      <c r="H18" s="129">
        <v>6896.162466188573</v>
      </c>
      <c r="I18" s="127">
        <v>3.114046096093085</v>
      </c>
      <c r="J18" s="127">
        <v>8.25752148264198</v>
      </c>
      <c r="K18" s="127">
        <v>7.8973789490209665</v>
      </c>
      <c r="L18" s="127">
        <v>8.76796916354905</v>
      </c>
      <c r="M18" s="152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52"/>
      <c r="N19" s="99"/>
    </row>
    <row r="20" spans="3:14" ht="18">
      <c r="C20" s="157" t="s">
        <v>143</v>
      </c>
      <c r="D20" s="158"/>
      <c r="E20" s="158"/>
      <c r="F20" s="158"/>
      <c r="G20" s="158"/>
      <c r="H20" s="158"/>
      <c r="I20" s="158"/>
      <c r="J20" s="159"/>
      <c r="K20" s="159"/>
      <c r="L20" s="159"/>
      <c r="M20" s="152"/>
      <c r="N20" s="99"/>
    </row>
    <row r="21" spans="3:14" ht="16.5">
      <c r="C21" s="77"/>
      <c r="D21" s="160" t="s">
        <v>148</v>
      </c>
      <c r="E21" s="161"/>
      <c r="F21" s="162"/>
      <c r="G21" s="168" t="s">
        <v>1</v>
      </c>
      <c r="H21" s="169"/>
      <c r="I21" s="78" t="s">
        <v>2</v>
      </c>
      <c r="J21" s="166" t="s">
        <v>3</v>
      </c>
      <c r="K21" s="174"/>
      <c r="L21" s="174"/>
      <c r="M21" s="152"/>
      <c r="N21" s="99"/>
    </row>
    <row r="22" spans="3:14" ht="15.75">
      <c r="C22" s="79"/>
      <c r="D22" s="80">
        <f>D6</f>
        <v>42064</v>
      </c>
      <c r="E22" s="80">
        <f>E6</f>
        <v>42401</v>
      </c>
      <c r="F22" s="80">
        <f>F6</f>
        <v>42430</v>
      </c>
      <c r="G22" s="78" t="s">
        <v>4</v>
      </c>
      <c r="H22" s="78" t="s">
        <v>5</v>
      </c>
      <c r="I22" s="78" t="s">
        <v>4</v>
      </c>
      <c r="J22" s="80">
        <f>J6</f>
        <v>42370</v>
      </c>
      <c r="K22" s="80">
        <f>K6</f>
        <v>42401</v>
      </c>
      <c r="L22" s="80">
        <f>L6</f>
        <v>42430</v>
      </c>
      <c r="M22" s="152"/>
      <c r="N22" s="99"/>
    </row>
    <row r="23" spans="3:14" ht="1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152"/>
      <c r="N23" s="99"/>
    </row>
    <row r="24" spans="3:14" ht="15.75">
      <c r="C24" s="49" t="s">
        <v>17</v>
      </c>
      <c r="D24" s="116">
        <v>78651.76468101822</v>
      </c>
      <c r="E24" s="116">
        <v>82964.37815604283</v>
      </c>
      <c r="F24" s="116">
        <v>85547.92715483706</v>
      </c>
      <c r="G24" s="116">
        <v>2583.5489987942274</v>
      </c>
      <c r="H24" s="117">
        <v>6896.16247381884</v>
      </c>
      <c r="I24" s="116">
        <v>3.114046119811784</v>
      </c>
      <c r="J24" s="116">
        <v>8.25752148264198</v>
      </c>
      <c r="K24" s="116">
        <v>7.8973789490209665</v>
      </c>
      <c r="L24" s="116">
        <v>8.76796916354905</v>
      </c>
      <c r="M24" s="152"/>
      <c r="N24" s="99"/>
    </row>
    <row r="25" spans="3:14" ht="15">
      <c r="C25" s="52" t="s">
        <v>18</v>
      </c>
      <c r="D25" s="118">
        <v>2548.0838240000003</v>
      </c>
      <c r="E25" s="118">
        <v>2890.4352408999994</v>
      </c>
      <c r="F25" s="118">
        <v>2764.56794863</v>
      </c>
      <c r="G25" s="118">
        <v>-125.86729226999933</v>
      </c>
      <c r="H25" s="119">
        <v>216.48412462999977</v>
      </c>
      <c r="I25" s="118">
        <v>-4.354613813482562</v>
      </c>
      <c r="J25" s="118">
        <v>15.497464698610264</v>
      </c>
      <c r="K25" s="118">
        <v>13.032207165904156</v>
      </c>
      <c r="L25" s="118">
        <v>8.495957730706106</v>
      </c>
      <c r="M25" s="152"/>
      <c r="N25" s="99"/>
    </row>
    <row r="26" spans="3:14" ht="15">
      <c r="C26" s="52" t="s">
        <v>19</v>
      </c>
      <c r="D26" s="118">
        <v>36237.554079022804</v>
      </c>
      <c r="E26" s="118">
        <v>38015.53249396498</v>
      </c>
      <c r="F26" s="118">
        <v>41127.077672289975</v>
      </c>
      <c r="G26" s="118">
        <v>3111.5451783249955</v>
      </c>
      <c r="H26" s="119">
        <v>4889.523593267171</v>
      </c>
      <c r="I26" s="118">
        <v>8.18493119573942</v>
      </c>
      <c r="J26" s="118">
        <v>11.370690542043704</v>
      </c>
      <c r="K26" s="118">
        <v>10.878520611578955</v>
      </c>
      <c r="L26" s="118">
        <v>13.492973567158106</v>
      </c>
      <c r="M26" s="152"/>
      <c r="N26" s="99"/>
    </row>
    <row r="27" spans="3:14" ht="15">
      <c r="C27" s="52" t="s">
        <v>20</v>
      </c>
      <c r="D27" s="118">
        <v>39866.126777995414</v>
      </c>
      <c r="E27" s="118">
        <v>42058.41042117786</v>
      </c>
      <c r="F27" s="118">
        <v>41656.28153391709</v>
      </c>
      <c r="G27" s="118">
        <v>-402.12888726076926</v>
      </c>
      <c r="H27" s="119">
        <v>1790.1547559216779</v>
      </c>
      <c r="I27" s="118">
        <v>-0.9561200321976113</v>
      </c>
      <c r="J27" s="118">
        <v>5.18116266993389</v>
      </c>
      <c r="K27" s="118">
        <v>5.0173733783437005</v>
      </c>
      <c r="L27" s="118">
        <v>4.490415549748803</v>
      </c>
      <c r="M27" s="152"/>
      <c r="N27" s="99"/>
    </row>
    <row r="28" spans="3:14" ht="15">
      <c r="C28" s="52" t="s">
        <v>21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18">
        <v>0</v>
      </c>
      <c r="J28" s="118">
        <v>0</v>
      </c>
      <c r="K28" s="118">
        <v>0</v>
      </c>
      <c r="L28" s="118">
        <v>0</v>
      </c>
      <c r="M28" s="152"/>
      <c r="N28" s="99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52"/>
      <c r="N29" s="99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52"/>
      <c r="N30" s="99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52"/>
      <c r="N31" s="99"/>
    </row>
    <row r="32" spans="3:14" ht="19.5">
      <c r="C32" s="156" t="s">
        <v>22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2"/>
      <c r="N32" s="99"/>
    </row>
    <row r="33" spans="3:14" ht="15.75">
      <c r="C33" s="77"/>
      <c r="D33" s="160" t="s">
        <v>148</v>
      </c>
      <c r="E33" s="161"/>
      <c r="F33" s="162"/>
      <c r="G33" s="166" t="s">
        <v>23</v>
      </c>
      <c r="H33" s="170"/>
      <c r="I33" s="78" t="s">
        <v>2</v>
      </c>
      <c r="J33" s="166" t="s">
        <v>3</v>
      </c>
      <c r="K33" s="167"/>
      <c r="L33" s="167"/>
      <c r="M33" s="152"/>
      <c r="N33" s="99"/>
    </row>
    <row r="34" spans="3:14" ht="15.75">
      <c r="C34" s="79"/>
      <c r="D34" s="80">
        <f>D6</f>
        <v>42064</v>
      </c>
      <c r="E34" s="80">
        <f>E6</f>
        <v>42401</v>
      </c>
      <c r="F34" s="80">
        <f>F6</f>
        <v>42430</v>
      </c>
      <c r="G34" s="78" t="s">
        <v>4</v>
      </c>
      <c r="H34" s="78" t="s">
        <v>5</v>
      </c>
      <c r="I34" s="78" t="s">
        <v>4</v>
      </c>
      <c r="J34" s="80">
        <f>J22</f>
        <v>42370</v>
      </c>
      <c r="K34" s="80">
        <f>K22</f>
        <v>42401</v>
      </c>
      <c r="L34" s="80">
        <f>L22</f>
        <v>42430</v>
      </c>
      <c r="M34" s="152"/>
      <c r="N34" s="99"/>
    </row>
    <row r="35" spans="3:14" ht="1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152"/>
      <c r="N35" s="99"/>
    </row>
    <row r="36" spans="3:14" ht="15.75">
      <c r="C36" s="56" t="s">
        <v>24</v>
      </c>
      <c r="D36" s="110">
        <v>71048.58939189097</v>
      </c>
      <c r="E36" s="110">
        <v>79980.04471630932</v>
      </c>
      <c r="F36" s="110">
        <v>80345.74597444324</v>
      </c>
      <c r="G36" s="110">
        <v>365.70125813392224</v>
      </c>
      <c r="H36" s="111">
        <v>9297.15658255227</v>
      </c>
      <c r="I36" s="110">
        <v>0.45724062724779824</v>
      </c>
      <c r="J36" s="110">
        <v>13.781327757390896</v>
      </c>
      <c r="K36" s="110">
        <v>12.685286826714911</v>
      </c>
      <c r="L36" s="110">
        <v>13.085631484209859</v>
      </c>
      <c r="M36" s="152"/>
      <c r="N36" s="99"/>
    </row>
    <row r="37" spans="3:14" ht="15">
      <c r="C37" s="57" t="s">
        <v>10</v>
      </c>
      <c r="D37" s="112">
        <v>2988.7578532400003</v>
      </c>
      <c r="E37" s="112">
        <v>3361.85014463</v>
      </c>
      <c r="F37" s="112">
        <v>3330.95358436</v>
      </c>
      <c r="G37" s="112">
        <v>-30.89656027000001</v>
      </c>
      <c r="H37" s="113">
        <v>342.1957311199999</v>
      </c>
      <c r="I37" s="112">
        <v>-0.9190344286866015</v>
      </c>
      <c r="J37" s="112">
        <v>71.3518981199031</v>
      </c>
      <c r="K37" s="112">
        <v>29.58418151050562</v>
      </c>
      <c r="L37" s="112">
        <v>11.449429760562179</v>
      </c>
      <c r="M37" s="152"/>
      <c r="N37" s="99"/>
    </row>
    <row r="38" spans="3:14" ht="15.75">
      <c r="C38" s="57" t="s">
        <v>25</v>
      </c>
      <c r="D38" s="110">
        <v>28963.984866124643</v>
      </c>
      <c r="E38" s="110">
        <v>33309.891449738505</v>
      </c>
      <c r="F38" s="110">
        <v>33369.64619698617</v>
      </c>
      <c r="G38" s="110">
        <v>59.754747247665364</v>
      </c>
      <c r="H38" s="111">
        <v>4405.661330861527</v>
      </c>
      <c r="I38" s="110">
        <v>0.1793903992086845</v>
      </c>
      <c r="J38" s="110">
        <v>14.20278437261925</v>
      </c>
      <c r="K38" s="110">
        <v>12.209424427117577</v>
      </c>
      <c r="L38" s="110">
        <v>15.210825966195863</v>
      </c>
      <c r="M38" s="152"/>
      <c r="N38" s="99"/>
    </row>
    <row r="39" spans="3:14" ht="15">
      <c r="C39" s="58" t="s">
        <v>26</v>
      </c>
      <c r="D39" s="112">
        <v>19404.206760815676</v>
      </c>
      <c r="E39" s="112">
        <v>22224.943546189996</v>
      </c>
      <c r="F39" s="112">
        <v>21951.727008116915</v>
      </c>
      <c r="G39" s="112">
        <v>-273.2165380730803</v>
      </c>
      <c r="H39" s="113">
        <v>2547.5202473012396</v>
      </c>
      <c r="I39" s="112">
        <v>-1.2293238788447567</v>
      </c>
      <c r="J39" s="112">
        <v>15.258195215070035</v>
      </c>
      <c r="K39" s="112">
        <v>12.170768520788</v>
      </c>
      <c r="L39" s="112">
        <v>13.128700795157645</v>
      </c>
      <c r="M39" s="152"/>
      <c r="N39" s="99"/>
    </row>
    <row r="40" spans="3:14" ht="15">
      <c r="C40" s="59" t="s">
        <v>27</v>
      </c>
      <c r="D40" s="112">
        <v>8612.34386187</v>
      </c>
      <c r="E40" s="112">
        <v>9913.443674948514</v>
      </c>
      <c r="F40" s="112">
        <v>10033.319910108497</v>
      </c>
      <c r="G40" s="112">
        <v>119.87623515998348</v>
      </c>
      <c r="H40" s="113">
        <v>1420.9760482384972</v>
      </c>
      <c r="I40" s="112">
        <v>1.2092289933811124</v>
      </c>
      <c r="J40" s="112">
        <v>21.41926387976581</v>
      </c>
      <c r="K40" s="112">
        <v>20.392885573955553</v>
      </c>
      <c r="L40" s="112">
        <v>16.499295325743766</v>
      </c>
      <c r="M40" s="152"/>
      <c r="N40" s="99"/>
    </row>
    <row r="41" spans="3:14" ht="15">
      <c r="C41" s="59" t="s">
        <v>28</v>
      </c>
      <c r="D41" s="112">
        <v>3983.65539535782</v>
      </c>
      <c r="E41" s="112">
        <v>4592.993489218195</v>
      </c>
      <c r="F41" s="112">
        <v>4450.774053868477</v>
      </c>
      <c r="G41" s="112">
        <v>-142.21943534971797</v>
      </c>
      <c r="H41" s="113">
        <v>467.1186585106566</v>
      </c>
      <c r="I41" s="112">
        <v>-3.096443216903539</v>
      </c>
      <c r="J41" s="112">
        <v>8.692122123710355</v>
      </c>
      <c r="K41" s="112">
        <v>7.737557532160522</v>
      </c>
      <c r="L41" s="112">
        <v>11.725880181679194</v>
      </c>
      <c r="M41" s="152"/>
      <c r="N41" s="99"/>
    </row>
    <row r="42" spans="3:14" ht="15">
      <c r="C42" s="59" t="s">
        <v>29</v>
      </c>
      <c r="D42" s="112">
        <v>6808.207503587855</v>
      </c>
      <c r="E42" s="112">
        <v>7718.506382023288</v>
      </c>
      <c r="F42" s="112">
        <v>7467.63304413994</v>
      </c>
      <c r="G42" s="112">
        <v>-250.87333788334854</v>
      </c>
      <c r="H42" s="113">
        <v>659.4255405520844</v>
      </c>
      <c r="I42" s="112">
        <v>-3.2502834805920826</v>
      </c>
      <c r="J42" s="112">
        <v>12.06249687419394</v>
      </c>
      <c r="K42" s="112">
        <v>5.500075314909836</v>
      </c>
      <c r="L42" s="112">
        <v>9.68574386436627</v>
      </c>
      <c r="M42" s="152"/>
      <c r="N42" s="99"/>
    </row>
    <row r="43" spans="3:14" ht="15">
      <c r="C43" s="58" t="s">
        <v>30</v>
      </c>
      <c r="D43" s="112">
        <v>4768.542997558969</v>
      </c>
      <c r="E43" s="112">
        <v>5073.103706588506</v>
      </c>
      <c r="F43" s="112">
        <v>5057.446386729251</v>
      </c>
      <c r="G43" s="112">
        <v>-15.65731985925504</v>
      </c>
      <c r="H43" s="113">
        <v>288.903389170282</v>
      </c>
      <c r="I43" s="112">
        <v>-0.30863394018381046</v>
      </c>
      <c r="J43" s="112">
        <v>12.821827101931849</v>
      </c>
      <c r="K43" s="112">
        <v>8.741672931678913</v>
      </c>
      <c r="L43" s="112">
        <v>6.058525409505</v>
      </c>
      <c r="M43" s="152"/>
      <c r="N43" s="99"/>
    </row>
    <row r="44" spans="3:14" ht="15">
      <c r="C44" s="58" t="s">
        <v>31</v>
      </c>
      <c r="D44" s="112">
        <v>335.77471392999996</v>
      </c>
      <c r="E44" s="112">
        <v>286.97752771</v>
      </c>
      <c r="F44" s="112">
        <v>304.85459105999996</v>
      </c>
      <c r="G44" s="112">
        <v>17.877063349999958</v>
      </c>
      <c r="H44" s="113">
        <v>-30.92012287</v>
      </c>
      <c r="I44" s="112">
        <v>6.229429702267595</v>
      </c>
      <c r="J44" s="112">
        <v>-8.992038579231066</v>
      </c>
      <c r="K44" s="112">
        <v>-13.64721154439934</v>
      </c>
      <c r="L44" s="112">
        <v>-9.208591828759927</v>
      </c>
      <c r="M44" s="152"/>
      <c r="N44" s="99"/>
    </row>
    <row r="45" spans="3:14" ht="15">
      <c r="C45" s="58" t="s">
        <v>32</v>
      </c>
      <c r="D45" s="112">
        <v>4455.46039382</v>
      </c>
      <c r="E45" s="112">
        <v>5724.86666925</v>
      </c>
      <c r="F45" s="112">
        <v>6055.61821108</v>
      </c>
      <c r="G45" s="112">
        <v>330.75154182999995</v>
      </c>
      <c r="H45" s="113">
        <v>1600.1578172600002</v>
      </c>
      <c r="I45" s="112">
        <v>5.777454060311431</v>
      </c>
      <c r="J45" s="112">
        <v>12.749507540816829</v>
      </c>
      <c r="K45" s="112">
        <v>17.448447933778688</v>
      </c>
      <c r="L45" s="112">
        <v>35.9145335346156</v>
      </c>
      <c r="M45" s="152"/>
      <c r="N45" s="99"/>
    </row>
    <row r="46" spans="3:14" ht="15.75">
      <c r="C46" s="57" t="s">
        <v>33</v>
      </c>
      <c r="D46" s="110">
        <v>41733.57076687632</v>
      </c>
      <c r="E46" s="110">
        <v>46223.89120710082</v>
      </c>
      <c r="F46" s="110">
        <v>46513.623611287076</v>
      </c>
      <c r="G46" s="110">
        <v>289.7324041862521</v>
      </c>
      <c r="H46" s="111">
        <v>4780.052844410755</v>
      </c>
      <c r="I46" s="110">
        <v>0.6268022804227784</v>
      </c>
      <c r="J46" s="110">
        <v>13.36383742500372</v>
      </c>
      <c r="K46" s="110">
        <v>12.876199905479929</v>
      </c>
      <c r="L46" s="110">
        <v>11.453735581630713</v>
      </c>
      <c r="M46" s="152"/>
      <c r="N46" s="99"/>
    </row>
    <row r="47" spans="3:14" ht="15">
      <c r="C47" s="58" t="s">
        <v>34</v>
      </c>
      <c r="D47" s="112">
        <v>33768.745625603224</v>
      </c>
      <c r="E47" s="112">
        <v>37560.0991991212</v>
      </c>
      <c r="F47" s="112">
        <v>37889.09956635062</v>
      </c>
      <c r="G47" s="112">
        <v>329.00036722941877</v>
      </c>
      <c r="H47" s="113">
        <v>4120.3539407473945</v>
      </c>
      <c r="I47" s="112">
        <v>0.875930506693434</v>
      </c>
      <c r="J47" s="112">
        <v>13.918434445460036</v>
      </c>
      <c r="K47" s="112">
        <v>13.587581565072826</v>
      </c>
      <c r="L47" s="112">
        <v>12.201678991663133</v>
      </c>
      <c r="M47" s="152"/>
      <c r="N47" s="99"/>
    </row>
    <row r="48" spans="3:14" ht="15">
      <c r="C48" s="59" t="s">
        <v>27</v>
      </c>
      <c r="D48" s="112">
        <v>27945.4351955</v>
      </c>
      <c r="E48" s="112">
        <v>30929.416009941888</v>
      </c>
      <c r="F48" s="112">
        <v>31155.298797107505</v>
      </c>
      <c r="G48" s="112">
        <v>225.88278716561763</v>
      </c>
      <c r="H48" s="113">
        <v>3209.863601607507</v>
      </c>
      <c r="I48" s="112">
        <v>0.7303170130758704</v>
      </c>
      <c r="J48" s="112">
        <v>13.73870318446758</v>
      </c>
      <c r="K48" s="112">
        <v>13.660812257152443</v>
      </c>
      <c r="L48" s="112">
        <v>11.48618219452308</v>
      </c>
      <c r="M48" s="152"/>
      <c r="N48" s="99"/>
    </row>
    <row r="49" spans="3:14" ht="15">
      <c r="C49" s="59" t="s">
        <v>35</v>
      </c>
      <c r="D49" s="112">
        <v>3377.7261519034228</v>
      </c>
      <c r="E49" s="112">
        <v>3996.705634692227</v>
      </c>
      <c r="F49" s="112">
        <v>4019.2913257443324</v>
      </c>
      <c r="G49" s="112">
        <v>22.58569105210563</v>
      </c>
      <c r="H49" s="113">
        <v>641.5651738409097</v>
      </c>
      <c r="I49" s="112">
        <v>0.565107694098289</v>
      </c>
      <c r="J49" s="112">
        <v>20.91960494378309</v>
      </c>
      <c r="K49" s="112">
        <v>20.530783660789574</v>
      </c>
      <c r="L49" s="112">
        <v>18.99399610828052</v>
      </c>
      <c r="M49" s="152"/>
      <c r="N49" s="99"/>
    </row>
    <row r="50" spans="3:14" ht="15">
      <c r="C50" s="59" t="s">
        <v>29</v>
      </c>
      <c r="D50" s="112">
        <v>2445.5842781998044</v>
      </c>
      <c r="E50" s="112">
        <v>2633.97755448709</v>
      </c>
      <c r="F50" s="112">
        <v>2714.5094434987786</v>
      </c>
      <c r="G50" s="112">
        <v>80.53188901168869</v>
      </c>
      <c r="H50" s="113">
        <v>268.9251652989742</v>
      </c>
      <c r="I50" s="112">
        <v>3.0574250290971263</v>
      </c>
      <c r="J50" s="112">
        <v>6.864510584405559</v>
      </c>
      <c r="K50" s="112">
        <v>3.7354404017701626</v>
      </c>
      <c r="L50" s="112">
        <v>10.996356482015424</v>
      </c>
      <c r="M50" s="152"/>
      <c r="N50" s="99"/>
    </row>
    <row r="51" spans="3:14" ht="15">
      <c r="C51" s="58" t="s">
        <v>30</v>
      </c>
      <c r="D51" s="112">
        <v>6223.888064533105</v>
      </c>
      <c r="E51" s="112">
        <v>6949.704216571218</v>
      </c>
      <c r="F51" s="112">
        <v>6978.860522828655</v>
      </c>
      <c r="G51" s="112">
        <v>29.15630625743688</v>
      </c>
      <c r="H51" s="113">
        <v>754.9724582955505</v>
      </c>
      <c r="I51" s="112">
        <v>0.41953305275806047</v>
      </c>
      <c r="J51" s="112">
        <v>14.474439214351719</v>
      </c>
      <c r="K51" s="112">
        <v>13.071866614395876</v>
      </c>
      <c r="L51" s="112">
        <v>12.130238372983747</v>
      </c>
      <c r="M51" s="152"/>
      <c r="N51" s="99"/>
    </row>
    <row r="52" spans="3:14" ht="15">
      <c r="C52" s="58" t="s">
        <v>31</v>
      </c>
      <c r="D52" s="112">
        <v>10.47466622</v>
      </c>
      <c r="E52" s="112">
        <v>17.72607255</v>
      </c>
      <c r="F52" s="112">
        <v>26.21462967</v>
      </c>
      <c r="G52" s="112">
        <v>8.48855712</v>
      </c>
      <c r="H52" s="113">
        <v>15.739963450000001</v>
      </c>
      <c r="I52" s="112">
        <v>47.88741045742814</v>
      </c>
      <c r="J52" s="112">
        <v>76.4939024909892</v>
      </c>
      <c r="K52" s="112">
        <v>88.15836063350373</v>
      </c>
      <c r="L52" s="112">
        <v>150.26696907961238</v>
      </c>
      <c r="M52" s="152"/>
      <c r="N52" s="99"/>
    </row>
    <row r="53" spans="3:14" ht="15">
      <c r="C53" s="58" t="s">
        <v>32</v>
      </c>
      <c r="D53" s="112">
        <v>1730.4624105199998</v>
      </c>
      <c r="E53" s="112">
        <v>1696.3617188583999</v>
      </c>
      <c r="F53" s="112">
        <v>1619.4488924378002</v>
      </c>
      <c r="G53" s="112">
        <v>-76.91282642059969</v>
      </c>
      <c r="H53" s="113">
        <v>-111.01351808219965</v>
      </c>
      <c r="I53" s="112">
        <v>-4.533987389927644</v>
      </c>
      <c r="J53" s="112">
        <v>-1.4018202011188308</v>
      </c>
      <c r="K53" s="112">
        <v>-1.8416157393175037</v>
      </c>
      <c r="L53" s="112">
        <v>-6.415251634899155</v>
      </c>
      <c r="M53" s="152"/>
      <c r="N53" s="99"/>
    </row>
    <row r="54" spans="3:14" ht="16.5" thickBot="1">
      <c r="C54" s="60" t="s">
        <v>36</v>
      </c>
      <c r="D54" s="114">
        <v>351.03375888999994</v>
      </c>
      <c r="E54" s="114">
        <v>446.26205947</v>
      </c>
      <c r="F54" s="114">
        <v>462.47616616999994</v>
      </c>
      <c r="G54" s="114">
        <v>16.214106699999945</v>
      </c>
      <c r="H54" s="115">
        <v>111.44240728</v>
      </c>
      <c r="I54" s="114">
        <v>3.6333150793183084</v>
      </c>
      <c r="J54" s="114">
        <v>27.65497784908637</v>
      </c>
      <c r="K54" s="114">
        <v>31.23612740294657</v>
      </c>
      <c r="L54" s="114">
        <v>31.746920191491213</v>
      </c>
      <c r="M54" s="152"/>
      <c r="N54" s="99"/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tabSelected="1" zoomScalePageLayoutView="0" workbookViewId="0" topLeftCell="A7">
      <selection activeCell="M37" sqref="M37"/>
    </sheetView>
  </sheetViews>
  <sheetFormatPr defaultColWidth="9.140625" defaultRowHeight="15"/>
  <sheetData>
    <row r="6" spans="3:14" ht="16.5">
      <c r="C6" s="175" t="s">
        <v>140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9.7109375" style="0" customWidth="1"/>
  </cols>
  <sheetData>
    <row r="4" spans="3:14" ht="16.5">
      <c r="C4" s="177" t="s">
        <v>142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27" spans="3:14" ht="16.5">
      <c r="C27" s="177" t="s">
        <v>141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40">
      <selection activeCell="D31" sqref="D31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42405</v>
      </c>
      <c r="D2" s="26">
        <v>42434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6.75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10.5</v>
      </c>
    </row>
    <row r="7" spans="2:4" ht="15.75">
      <c r="B7" s="96"/>
      <c r="C7" s="28"/>
      <c r="D7" s="28"/>
    </row>
    <row r="8" spans="2:5" ht="15.75">
      <c r="B8" s="96" t="s">
        <v>41</v>
      </c>
      <c r="C8" s="28">
        <v>11.25</v>
      </c>
      <c r="D8" s="28">
        <v>11.5</v>
      </c>
      <c r="E8" s="75"/>
    </row>
    <row r="9" spans="2:4" ht="15.75">
      <c r="B9" s="96"/>
      <c r="C9" s="28"/>
      <c r="D9" s="28"/>
    </row>
    <row r="10" spans="2:4" ht="15.75">
      <c r="B10" s="96" t="s">
        <v>42</v>
      </c>
      <c r="C10" s="28">
        <v>9.37</v>
      </c>
      <c r="D10" s="28">
        <v>9.45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5.26</v>
      </c>
      <c r="D12" s="28">
        <v>5.33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0</v>
      </c>
      <c r="D16" s="28">
        <v>7.94</v>
      </c>
    </row>
    <row r="17" spans="2:4" ht="15.75">
      <c r="B17" s="96" t="s">
        <v>46</v>
      </c>
      <c r="C17" s="28">
        <v>0</v>
      </c>
      <c r="D17" s="28">
        <v>8.18</v>
      </c>
    </row>
    <row r="18" spans="2:4" ht="15.75">
      <c r="B18" s="96" t="s">
        <v>47</v>
      </c>
      <c r="C18" s="28">
        <v>0</v>
      </c>
      <c r="D18" s="28">
        <v>350</v>
      </c>
    </row>
    <row r="19" spans="2:4" ht="15.75">
      <c r="B19" s="96" t="s">
        <v>48</v>
      </c>
      <c r="C19" s="28">
        <v>0</v>
      </c>
      <c r="D19" s="28">
        <v>340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8.15</v>
      </c>
      <c r="D23" s="28">
        <v>8.18</v>
      </c>
    </row>
    <row r="24" spans="2:4" ht="15.75">
      <c r="B24" s="96" t="s">
        <v>50</v>
      </c>
      <c r="C24" s="28">
        <v>8.68</v>
      </c>
      <c r="D24" s="28">
        <v>8.71</v>
      </c>
    </row>
    <row r="25" spans="2:4" ht="15.75">
      <c r="B25" s="96" t="s">
        <v>47</v>
      </c>
      <c r="C25" s="28">
        <v>278.66</v>
      </c>
      <c r="D25" s="28">
        <v>350</v>
      </c>
    </row>
    <row r="26" spans="2:4" ht="15.75">
      <c r="B26" s="96" t="s">
        <v>48</v>
      </c>
      <c r="C26" s="28">
        <v>350</v>
      </c>
      <c r="D26" s="28">
        <v>327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8.59</v>
      </c>
      <c r="D30" s="28">
        <v>8.35</v>
      </c>
    </row>
    <row r="31" spans="2:4" ht="15.75">
      <c r="B31" s="96" t="s">
        <v>50</v>
      </c>
      <c r="C31" s="28">
        <v>8.97</v>
      </c>
      <c r="D31" s="28">
        <v>9.01</v>
      </c>
    </row>
    <row r="32" spans="2:4" ht="15.75">
      <c r="B32" s="96" t="s">
        <v>47</v>
      </c>
      <c r="C32" s="28">
        <v>670</v>
      </c>
      <c r="D32" s="28">
        <v>600</v>
      </c>
    </row>
    <row r="33" spans="2:4" ht="15.75">
      <c r="B33" s="96" t="s">
        <v>48</v>
      </c>
      <c r="C33" s="28">
        <v>600</v>
      </c>
      <c r="D33" s="28">
        <v>550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8.28</v>
      </c>
      <c r="D37" s="28">
        <v>8.33</v>
      </c>
    </row>
    <row r="38" spans="2:4" ht="15.75">
      <c r="B38" s="96" t="s">
        <v>50</v>
      </c>
      <c r="C38" s="28">
        <v>9.03</v>
      </c>
      <c r="D38" s="28">
        <v>9.08</v>
      </c>
    </row>
    <row r="39" spans="2:4" ht="15.75">
      <c r="B39" s="96" t="s">
        <v>47</v>
      </c>
      <c r="C39" s="28">
        <v>300</v>
      </c>
      <c r="D39" s="28">
        <v>565.86</v>
      </c>
    </row>
    <row r="40" spans="2:4" ht="15.75">
      <c r="B40" s="96" t="s">
        <v>48</v>
      </c>
      <c r="C40" s="28">
        <v>280</v>
      </c>
      <c r="D40" s="28">
        <v>500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109"/>
    </row>
    <row r="44" spans="2:4" ht="16.5">
      <c r="B44" s="97" t="s">
        <v>53</v>
      </c>
      <c r="C44" s="109">
        <v>12494.5</v>
      </c>
      <c r="D44" s="109">
        <v>12642.7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42409</v>
      </c>
      <c r="D48" s="26">
        <v>42438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15368.95</v>
      </c>
      <c r="D52" s="31">
        <v>18581.96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42408</v>
      </c>
      <c r="D57" s="103">
        <v>42437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13.04</v>
      </c>
      <c r="D61" s="109">
        <v>16.25</v>
      </c>
    </row>
    <row r="62" spans="2:4" ht="15.75">
      <c r="B62" s="96" t="s">
        <v>60</v>
      </c>
      <c r="C62" s="151">
        <v>930.89</v>
      </c>
      <c r="D62" s="109">
        <v>1200</v>
      </c>
    </row>
    <row r="63" spans="2:4" ht="15.75">
      <c r="B63" s="96" t="s">
        <v>61</v>
      </c>
      <c r="C63" s="32">
        <v>877.2</v>
      </c>
      <c r="D63" s="109">
        <v>992.25</v>
      </c>
    </row>
    <row r="64" spans="2:4" ht="15.75">
      <c r="B64" s="96" t="s">
        <v>62</v>
      </c>
      <c r="C64" s="32">
        <v>1419.15</v>
      </c>
      <c r="D64" s="109">
        <v>1590.18</v>
      </c>
    </row>
    <row r="65" spans="2:4" ht="15.75">
      <c r="B65" s="96" t="s">
        <v>63</v>
      </c>
      <c r="C65" s="32">
        <v>156.95</v>
      </c>
      <c r="D65" s="109">
        <v>176.11</v>
      </c>
    </row>
    <row r="66" spans="2:4" ht="15.75">
      <c r="B66" s="96" t="s">
        <v>64</v>
      </c>
      <c r="C66" s="32">
        <v>955.96</v>
      </c>
      <c r="D66" s="109">
        <v>1082.61</v>
      </c>
    </row>
    <row r="67" spans="2:4" ht="15.75">
      <c r="B67" s="96" t="s">
        <v>65</v>
      </c>
      <c r="C67" s="32">
        <v>29.17</v>
      </c>
      <c r="D67" s="109">
        <v>22.2</v>
      </c>
    </row>
    <row r="68" spans="2:4" ht="15.75">
      <c r="B68" s="96" t="s">
        <v>66</v>
      </c>
      <c r="C68" s="32">
        <v>125.34</v>
      </c>
      <c r="D68" s="109">
        <v>142.23</v>
      </c>
    </row>
    <row r="69" spans="2:4" ht="15.75">
      <c r="B69" s="96" t="s">
        <v>67</v>
      </c>
      <c r="C69" s="32">
        <v>15.58</v>
      </c>
      <c r="D69" s="109">
        <v>16.94</v>
      </c>
    </row>
    <row r="70" spans="2:4" ht="15.75">
      <c r="B70" s="96" t="s">
        <v>161</v>
      </c>
      <c r="C70" s="31">
        <v>135.98</v>
      </c>
      <c r="D70" s="109">
        <v>139.99</v>
      </c>
    </row>
    <row r="71" spans="2:4" ht="15.75">
      <c r="B71" s="96"/>
      <c r="C71" s="31"/>
      <c r="D71" s="31"/>
    </row>
    <row r="72" spans="2:4" ht="16.5">
      <c r="B72" s="97" t="s">
        <v>68</v>
      </c>
      <c r="C72" s="31"/>
      <c r="D72" s="31"/>
    </row>
    <row r="73" spans="2:4" ht="15.75">
      <c r="B73" s="96" t="s">
        <v>59</v>
      </c>
      <c r="C73" s="109">
        <v>1.39</v>
      </c>
      <c r="D73" s="109">
        <v>0.78</v>
      </c>
    </row>
    <row r="74" spans="2:4" ht="15.75">
      <c r="B74" s="96" t="s">
        <v>60</v>
      </c>
      <c r="C74" s="109">
        <v>36.78</v>
      </c>
      <c r="D74" s="109">
        <v>16.57</v>
      </c>
    </row>
    <row r="75" spans="2:4" ht="15.75">
      <c r="B75" s="96" t="s">
        <v>61</v>
      </c>
      <c r="C75" s="109">
        <v>505.44</v>
      </c>
      <c r="D75" s="109">
        <v>505.91</v>
      </c>
    </row>
    <row r="76" spans="2:4" ht="15.75">
      <c r="B76" s="96" t="s">
        <v>62</v>
      </c>
      <c r="C76" s="109">
        <v>29.88</v>
      </c>
      <c r="D76" s="109">
        <v>29.89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109">
        <v>22.85</v>
      </c>
      <c r="D78" s="109">
        <v>21.23</v>
      </c>
    </row>
    <row r="79" spans="2:4" ht="15.75">
      <c r="B79" s="96" t="s">
        <v>65</v>
      </c>
      <c r="C79" s="109">
        <v>6.912</v>
      </c>
      <c r="D79" s="109">
        <v>6.92</v>
      </c>
    </row>
    <row r="80" spans="2:4" ht="15.75">
      <c r="B80" s="96" t="s">
        <v>66</v>
      </c>
      <c r="C80" s="109">
        <v>0.118</v>
      </c>
      <c r="D80" s="109">
        <v>0.12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161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42408</v>
      </c>
      <c r="D84" s="26">
        <v>42437</v>
      </c>
    </row>
    <row r="85" spans="2:4" ht="15.75">
      <c r="B85" s="96"/>
      <c r="C85" s="29"/>
      <c r="D85" s="29"/>
    </row>
    <row r="86" spans="2:6" ht="15.75">
      <c r="B86" s="96" t="s">
        <v>70</v>
      </c>
      <c r="C86" s="28">
        <v>6.1</v>
      </c>
      <c r="D86" s="28">
        <v>6.5</v>
      </c>
      <c r="F86" s="154"/>
    </row>
    <row r="87" spans="2:5" ht="15.75">
      <c r="B87" s="96" t="s">
        <v>71</v>
      </c>
      <c r="C87" s="32">
        <v>3</v>
      </c>
      <c r="D87" s="28">
        <v>3.8</v>
      </c>
      <c r="E87" s="75"/>
    </row>
    <row r="88" spans="2:5" ht="16.5" thickBot="1">
      <c r="B88" s="98" t="s">
        <v>72</v>
      </c>
      <c r="C88" s="34">
        <v>0.6</v>
      </c>
      <c r="D88" s="147">
        <v>0.8</v>
      </c>
      <c r="E88" s="7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A43">
      <selection activeCell="O16" sqref="O16"/>
    </sheetView>
  </sheetViews>
  <sheetFormatPr defaultColWidth="9.140625" defaultRowHeight="15"/>
  <cols>
    <col min="4" max="4" width="10.8515625" style="0" customWidth="1"/>
  </cols>
  <sheetData>
    <row r="3" spans="4:14" ht="19.5">
      <c r="D3" s="181" t="s">
        <v>146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28" spans="4:15" ht="19.5">
      <c r="D28" s="66" t="s">
        <v>152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s="75" t="s">
        <v>150</v>
      </c>
      <c r="E48" s="65"/>
    </row>
    <row r="49" spans="3:13" ht="19.5">
      <c r="C49" s="179" t="s">
        <v>138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67" ht="15">
      <c r="D67" t="s">
        <v>151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Y24"/>
  <sheetViews>
    <sheetView zoomScalePageLayoutView="0" workbookViewId="0" topLeftCell="A1">
      <pane xSplit="1" topLeftCell="BH1" activePane="topRight" state="frozen"/>
      <selection pane="topLeft" activeCell="A1" sqref="A1"/>
      <selection pane="topRight" activeCell="BV27" sqref="BV27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5" customWidth="1"/>
    <col min="63" max="67" width="9.421875" style="75" customWidth="1"/>
    <col min="68" max="68" width="10.140625" style="0" customWidth="1"/>
    <col min="69" max="72" width="10.140625" style="75" customWidth="1"/>
    <col min="73" max="73" width="10.140625" style="0" customWidth="1"/>
    <col min="74" max="74" width="10.140625" style="75" customWidth="1"/>
    <col min="75" max="75" width="10.00390625" style="75" customWidth="1"/>
    <col min="76" max="76" width="10.140625" style="0" customWidth="1"/>
    <col min="77" max="77" width="10.7109375" style="0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7" ht="16.5" thickBot="1">
      <c r="B3" s="81"/>
      <c r="C3" s="182">
        <v>2010</v>
      </c>
      <c r="D3" s="183"/>
      <c r="E3" s="183"/>
      <c r="F3" s="183"/>
      <c r="G3" s="183"/>
      <c r="H3" s="184"/>
      <c r="I3" s="184"/>
      <c r="J3" s="184"/>
      <c r="K3" s="184"/>
      <c r="L3" s="184"/>
      <c r="M3" s="36"/>
      <c r="N3" s="37"/>
      <c r="O3" s="185">
        <v>2011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7"/>
      <c r="AA3" s="188">
        <v>2012</v>
      </c>
      <c r="AB3" s="189"/>
      <c r="AC3" s="189"/>
      <c r="AD3" s="189"/>
      <c r="AE3" s="189"/>
      <c r="AF3" s="189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155"/>
      <c r="BW3" s="84">
        <v>2016</v>
      </c>
      <c r="BX3" s="84"/>
      <c r="BY3" s="84"/>
    </row>
    <row r="4" spans="2:77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  <c r="BS4" s="86" t="s">
        <v>78</v>
      </c>
      <c r="BT4" s="86" t="s">
        <v>79</v>
      </c>
      <c r="BU4" s="86" t="s">
        <v>80</v>
      </c>
      <c r="BV4" s="86" t="s">
        <v>81</v>
      </c>
      <c r="BW4" s="86" t="s">
        <v>74</v>
      </c>
      <c r="BX4" s="86" t="s">
        <v>75</v>
      </c>
      <c r="BY4" s="86" t="s">
        <v>76</v>
      </c>
    </row>
    <row r="5" spans="2:77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</row>
    <row r="6" spans="2:77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15"/>
      <c r="BY6" s="15"/>
    </row>
    <row r="7" spans="2:77" ht="15">
      <c r="B7" s="83" t="s">
        <v>154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  <c r="BS7" s="42">
        <v>12830.029212180001</v>
      </c>
      <c r="BT7" s="42">
        <v>22666.78718038</v>
      </c>
      <c r="BU7" s="42">
        <v>24794.56</v>
      </c>
      <c r="BV7" s="42">
        <v>23577.196</v>
      </c>
      <c r="BW7" s="42">
        <v>25291.526554</v>
      </c>
      <c r="BX7" s="42">
        <v>25216.237368</v>
      </c>
      <c r="BY7" s="42">
        <v>24910.192982</v>
      </c>
    </row>
    <row r="8" spans="2:77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Y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  <c r="BS8" s="43">
        <f t="shared" si="1"/>
        <v>-1236.0057878199987</v>
      </c>
      <c r="BT8" s="43">
        <f t="shared" si="1"/>
        <v>9836.7579682</v>
      </c>
      <c r="BU8" s="43">
        <f t="shared" si="1"/>
        <v>2127.7728196200005</v>
      </c>
      <c r="BV8" s="43">
        <f t="shared" si="1"/>
        <v>-1217.3640000000014</v>
      </c>
      <c r="BW8" s="43">
        <f t="shared" si="1"/>
        <v>1714.3305540000001</v>
      </c>
      <c r="BX8" s="43">
        <f t="shared" si="1"/>
        <v>-75.28918600000179</v>
      </c>
      <c r="BY8" s="43">
        <f t="shared" si="1"/>
        <v>-306.04438599999776</v>
      </c>
    </row>
    <row r="9" spans="2:77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15"/>
      <c r="BY9" s="15"/>
    </row>
    <row r="10" spans="2:77" ht="15">
      <c r="B10" s="83" t="s">
        <v>153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15"/>
      <c r="BY10" s="15"/>
    </row>
    <row r="11" spans="2:77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15"/>
      <c r="BY11" s="15"/>
    </row>
    <row r="12" spans="2:77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  <c r="BS12" s="44">
        <v>13.90705</v>
      </c>
      <c r="BT12" s="44">
        <v>13.84045</v>
      </c>
      <c r="BU12" s="44">
        <v>14.39605</v>
      </c>
      <c r="BV12" s="44">
        <v>15.55525</v>
      </c>
      <c r="BW12" s="44">
        <v>16.1009</v>
      </c>
      <c r="BX12" s="44">
        <v>16.1324</v>
      </c>
      <c r="BY12" s="44">
        <v>15.4224</v>
      </c>
    </row>
    <row r="13" spans="2:77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T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  <c r="BS13" s="45">
        <f t="shared" si="3"/>
        <v>0.07190597574611438</v>
      </c>
      <c r="BT13" s="45">
        <f t="shared" si="3"/>
        <v>0.0722519860264659</v>
      </c>
      <c r="BU13" s="45">
        <f>1/BU12</f>
        <v>0.06946349866803742</v>
      </c>
      <c r="BV13" s="45">
        <f>1/BV12</f>
        <v>0.06428697706562093</v>
      </c>
      <c r="BW13" s="45">
        <f>1/BW12</f>
        <v>0.06210832934804887</v>
      </c>
      <c r="BX13" s="45">
        <f>1/BX12</f>
        <v>0.061987057102477004</v>
      </c>
      <c r="BY13" s="45">
        <f>1/BY12</f>
        <v>0.06484075111526091</v>
      </c>
    </row>
    <row r="14" spans="2:77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  <c r="BS14" s="45">
        <v>21.0834</v>
      </c>
      <c r="BT14" s="45">
        <v>21.19745</v>
      </c>
      <c r="BU14" s="45">
        <v>21.6308</v>
      </c>
      <c r="BV14" s="45">
        <v>23.06515</v>
      </c>
      <c r="BW14" s="45">
        <v>23.17675</v>
      </c>
      <c r="BX14" s="44">
        <v>22.38105</v>
      </c>
      <c r="BY14" s="44">
        <v>21.915</v>
      </c>
    </row>
    <row r="15" spans="2:77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T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  <c r="BS15" s="45">
        <f t="shared" si="5"/>
        <v>0.04743068006109071</v>
      </c>
      <c r="BT15" s="45">
        <f t="shared" si="5"/>
        <v>0.047175485730594956</v>
      </c>
      <c r="BU15" s="45">
        <f>1/BU14</f>
        <v>0.04623037520572517</v>
      </c>
      <c r="BV15" s="45">
        <f>1/BV14</f>
        <v>0.04335545183968021</v>
      </c>
      <c r="BW15" s="45">
        <f>1/BW14</f>
        <v>0.04314668795236606</v>
      </c>
      <c r="BX15" s="45">
        <f>1/BX14</f>
        <v>0.044680656180116664</v>
      </c>
      <c r="BY15" s="45">
        <f>1/BY14</f>
        <v>0.04563084645220169</v>
      </c>
    </row>
    <row r="16" spans="2:77" ht="15">
      <c r="B16" s="83" t="s">
        <v>90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  <c r="BS16" s="45">
        <v>8.62105</v>
      </c>
      <c r="BT16" s="45">
        <v>8.7528</v>
      </c>
      <c r="BU16" s="45">
        <v>8.52875</v>
      </c>
      <c r="BV16" s="45">
        <v>7.7415</v>
      </c>
      <c r="BW16" s="45">
        <v>7.48565</v>
      </c>
      <c r="BX16" s="44">
        <v>6.9995</v>
      </c>
      <c r="BY16" s="44">
        <v>7.326</v>
      </c>
    </row>
    <row r="17" spans="2:77" ht="15">
      <c r="B17" s="83" t="s">
        <v>89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T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  <c r="BS17" s="45">
        <f t="shared" si="7"/>
        <v>0.11599515140267136</v>
      </c>
      <c r="BT17" s="45">
        <f t="shared" si="7"/>
        <v>0.11424915455625628</v>
      </c>
      <c r="BU17" s="45">
        <f>1/BU16</f>
        <v>0.11725047633006008</v>
      </c>
      <c r="BV17" s="45">
        <f>1/BV16</f>
        <v>0.12917393270038105</v>
      </c>
      <c r="BW17" s="45">
        <f>1/BW16</f>
        <v>0.13358893349274947</v>
      </c>
      <c r="BX17" s="45">
        <f>1/BX16</f>
        <v>0.14286734766769055</v>
      </c>
      <c r="BY17" s="45">
        <f>1/BY16</f>
        <v>0.1365001365001365</v>
      </c>
    </row>
    <row r="18" spans="2:77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  <c r="BS18" s="45">
        <v>15.63015</v>
      </c>
      <c r="BT18" s="45">
        <v>15.1954</v>
      </c>
      <c r="BU18" s="45">
        <v>15.23425</v>
      </c>
      <c r="BV18" s="45">
        <v>16.99965</v>
      </c>
      <c r="BW18" s="45">
        <v>17.568</v>
      </c>
      <c r="BX18" s="44">
        <v>17.6494</v>
      </c>
      <c r="BY18" s="44">
        <v>17.108</v>
      </c>
    </row>
    <row r="19" spans="2:77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T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  <c r="BS19" s="45">
        <f t="shared" si="9"/>
        <v>0.06397891255042337</v>
      </c>
      <c r="BT19" s="45">
        <f t="shared" si="9"/>
        <v>0.06580938968372008</v>
      </c>
      <c r="BU19" s="45">
        <f>1/BU18</f>
        <v>0.06564156423847581</v>
      </c>
      <c r="BV19" s="45">
        <f>1/BV18</f>
        <v>0.058824740509363434</v>
      </c>
      <c r="BW19" s="45">
        <f>1/BW18</f>
        <v>0.05692167577413479</v>
      </c>
      <c r="BX19" s="45">
        <f>1/BX18</f>
        <v>0.05665914988611511</v>
      </c>
      <c r="BY19" s="45">
        <f>1/BY18</f>
        <v>0.058452186111760576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  <row r="24" ht="15">
      <c r="B24" s="75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6">
      <selection activeCell="M12" sqref="M12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90" t="s">
        <v>147</v>
      </c>
      <c r="C23" s="191"/>
      <c r="D23" s="191"/>
      <c r="E23" s="191"/>
      <c r="F23" s="191"/>
      <c r="G23" s="191"/>
      <c r="H23" s="191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0"/>
  <sheetViews>
    <sheetView zoomScalePageLayoutView="0" workbookViewId="0" topLeftCell="A64">
      <selection activeCell="L50" sqref="L50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.75" thickBot="1"/>
    <row r="2" spans="3:12" ht="19.5">
      <c r="C2" s="194" t="s">
        <v>156</v>
      </c>
      <c r="D2" s="194"/>
      <c r="E2" s="194"/>
      <c r="F2" s="194"/>
      <c r="G2" s="194"/>
      <c r="H2" s="194"/>
      <c r="I2" s="194"/>
      <c r="J2" s="194"/>
      <c r="K2" s="194"/>
      <c r="L2" s="195"/>
    </row>
    <row r="3" spans="3:12" ht="19.5">
      <c r="C3" s="196" t="s">
        <v>157</v>
      </c>
      <c r="D3" s="196"/>
      <c r="E3" s="196"/>
      <c r="F3" s="196"/>
      <c r="G3" s="196"/>
      <c r="H3" s="196"/>
      <c r="I3" s="196"/>
      <c r="J3" s="196"/>
      <c r="K3" s="196"/>
      <c r="L3" s="197"/>
    </row>
    <row r="4" spans="3:12" ht="16.5">
      <c r="C4" s="88"/>
      <c r="D4" s="192" t="s">
        <v>158</v>
      </c>
      <c r="E4" s="192"/>
      <c r="F4" s="192"/>
      <c r="G4" s="89" t="s">
        <v>1</v>
      </c>
      <c r="H4" s="89"/>
      <c r="I4" s="90" t="s">
        <v>2</v>
      </c>
      <c r="J4" s="192" t="s">
        <v>144</v>
      </c>
      <c r="K4" s="192"/>
      <c r="L4" s="193"/>
    </row>
    <row r="5" spans="3:12" ht="16.5">
      <c r="C5" s="91"/>
      <c r="D5" s="92">
        <v>42064</v>
      </c>
      <c r="E5" s="92">
        <v>42401</v>
      </c>
      <c r="F5" s="92">
        <v>42430</v>
      </c>
      <c r="G5" s="93" t="s">
        <v>4</v>
      </c>
      <c r="H5" s="93" t="s">
        <v>5</v>
      </c>
      <c r="I5" s="93" t="s">
        <v>4</v>
      </c>
      <c r="J5" s="92">
        <v>42370</v>
      </c>
      <c r="K5" s="92">
        <v>42401</v>
      </c>
      <c r="L5" s="94">
        <v>42430</v>
      </c>
    </row>
    <row r="6" spans="3:14" ht="15.75">
      <c r="C6" s="107" t="s">
        <v>93</v>
      </c>
      <c r="D6" s="130">
        <v>12457.225595895605</v>
      </c>
      <c r="E6" s="130">
        <v>28939.519561730944</v>
      </c>
      <c r="F6" s="130">
        <v>30344.133011987116</v>
      </c>
      <c r="G6" s="130">
        <v>1404.6134502561727</v>
      </c>
      <c r="H6" s="130">
        <v>17886.90741609151</v>
      </c>
      <c r="I6" s="131">
        <v>4.853617031409209</v>
      </c>
      <c r="J6" s="131">
        <v>75.41044468930826</v>
      </c>
      <c r="K6" s="131">
        <v>90.89121491602396</v>
      </c>
      <c r="L6" s="131">
        <v>143.58660584893695</v>
      </c>
      <c r="M6" s="146"/>
      <c r="N6" s="108"/>
    </row>
    <row r="7" spans="3:14" ht="15.75">
      <c r="C7" s="49" t="s">
        <v>94</v>
      </c>
      <c r="D7" s="130">
        <v>12367.907124985604</v>
      </c>
      <c r="E7" s="130">
        <v>28846.948751020944</v>
      </c>
      <c r="F7" s="130">
        <v>30251.871596727116</v>
      </c>
      <c r="G7" s="130">
        <v>1404.9228457061727</v>
      </c>
      <c r="H7" s="130">
        <v>17883.964471741514</v>
      </c>
      <c r="I7" s="131">
        <v>4.870264990006786</v>
      </c>
      <c r="J7" s="131">
        <v>73.08248337286565</v>
      </c>
      <c r="K7" s="131">
        <v>91.40030660578053</v>
      </c>
      <c r="L7" s="131">
        <v>144.59976365453448</v>
      </c>
      <c r="M7" s="146"/>
      <c r="N7" s="108"/>
    </row>
    <row r="8" spans="3:14" ht="15">
      <c r="C8" s="52" t="s">
        <v>95</v>
      </c>
      <c r="D8" s="132">
        <v>2980.0686161999993</v>
      </c>
      <c r="E8" s="132">
        <v>14036.880202929999</v>
      </c>
      <c r="F8" s="132">
        <v>11065.12967577</v>
      </c>
      <c r="G8" s="132">
        <v>-2971.7505271599985</v>
      </c>
      <c r="H8" s="132">
        <v>8085.061059570001</v>
      </c>
      <c r="I8" s="132">
        <v>-21.171018660825272</v>
      </c>
      <c r="J8" s="132">
        <v>217.06818766390788</v>
      </c>
      <c r="K8" s="132">
        <v>375.08268870450115</v>
      </c>
      <c r="L8" s="132">
        <v>271.3045268695717</v>
      </c>
      <c r="M8" s="146"/>
      <c r="N8" s="108"/>
    </row>
    <row r="9" spans="3:14" ht="15">
      <c r="C9" s="52" t="s">
        <v>96</v>
      </c>
      <c r="D9" s="132">
        <v>9218.411199670843</v>
      </c>
      <c r="E9" s="132">
        <v>11041.518271230001</v>
      </c>
      <c r="F9" s="132">
        <v>13715.64755192</v>
      </c>
      <c r="G9" s="132">
        <v>2674.1292806899983</v>
      </c>
      <c r="H9" s="132">
        <v>4497.236352249156</v>
      </c>
      <c r="I9" s="132">
        <v>24.218854825950544</v>
      </c>
      <c r="J9" s="132">
        <v>5.371398297942324</v>
      </c>
      <c r="K9" s="132">
        <v>-6.980681227438971</v>
      </c>
      <c r="L9" s="132">
        <v>48.78537369226636</v>
      </c>
      <c r="M9" s="146"/>
      <c r="N9" s="108"/>
    </row>
    <row r="10" spans="3:14" ht="15">
      <c r="C10" s="52" t="s">
        <v>97</v>
      </c>
      <c r="D10" s="132">
        <v>101.7801832647604</v>
      </c>
      <c r="E10" s="132">
        <v>1267.4971354109427</v>
      </c>
      <c r="F10" s="132">
        <v>1234.9712192071152</v>
      </c>
      <c r="G10" s="132">
        <v>-32.52591620382759</v>
      </c>
      <c r="H10" s="132">
        <v>1133.1910359423548</v>
      </c>
      <c r="I10" s="132">
        <v>-2.5661530346009163</v>
      </c>
      <c r="J10" s="132">
        <v>441.1033095900689</v>
      </c>
      <c r="K10" s="132">
        <v>528.7617294611989</v>
      </c>
      <c r="L10" s="132">
        <v>1113.3709918703812</v>
      </c>
      <c r="M10" s="146"/>
      <c r="N10" s="108"/>
    </row>
    <row r="11" spans="3:14" ht="15">
      <c r="C11" s="52" t="s">
        <v>145</v>
      </c>
      <c r="D11" s="132">
        <v>67.64712585000001</v>
      </c>
      <c r="E11" s="132">
        <v>2501.05314145</v>
      </c>
      <c r="F11" s="132">
        <v>4236.123149830001</v>
      </c>
      <c r="G11" s="132">
        <v>1735.0700083800011</v>
      </c>
      <c r="H11" s="132">
        <v>4168.476023980002</v>
      </c>
      <c r="I11" s="132">
        <v>69.3735762597225</v>
      </c>
      <c r="J11" s="132">
        <v>1039.3488540662418</v>
      </c>
      <c r="K11" s="132">
        <v>5434.793179465128</v>
      </c>
      <c r="L11" s="132">
        <v>6162.088886412018</v>
      </c>
      <c r="M11" s="146"/>
      <c r="N11" s="108"/>
    </row>
    <row r="12" spans="3:14" ht="15.75">
      <c r="C12" s="49" t="s">
        <v>98</v>
      </c>
      <c r="D12" s="130">
        <v>89.31847091</v>
      </c>
      <c r="E12" s="130">
        <v>92.57081070999999</v>
      </c>
      <c r="F12" s="130">
        <v>92.26141525999999</v>
      </c>
      <c r="G12" s="130">
        <v>-0.3093954499999967</v>
      </c>
      <c r="H12" s="130">
        <v>2.9429443499999905</v>
      </c>
      <c r="I12" s="131">
        <v>-0.3342257107040483</v>
      </c>
      <c r="J12" s="131">
        <v>519.6914767268895</v>
      </c>
      <c r="K12" s="131">
        <v>4.377377570285965</v>
      </c>
      <c r="L12" s="131">
        <v>3.294888862310899</v>
      </c>
      <c r="M12" s="146"/>
      <c r="N12" s="108"/>
    </row>
    <row r="13" spans="3:14" ht="15">
      <c r="C13" s="52" t="s">
        <v>99</v>
      </c>
      <c r="D13" s="133">
        <v>49.57857569</v>
      </c>
      <c r="E13" s="133">
        <v>51.90252038</v>
      </c>
      <c r="F13" s="133">
        <v>52.14496914</v>
      </c>
      <c r="G13" s="133">
        <v>0.24244876000000204</v>
      </c>
      <c r="H13" s="133">
        <v>2.5663934499999996</v>
      </c>
      <c r="I13" s="134">
        <v>0.4671232884741117</v>
      </c>
      <c r="J13" s="134">
        <v>924.223217183549</v>
      </c>
      <c r="K13" s="134">
        <v>5.131959965906344</v>
      </c>
      <c r="L13" s="134">
        <v>5.176416252953473</v>
      </c>
      <c r="M13" s="146"/>
      <c r="N13" s="108"/>
    </row>
    <row r="14" spans="3:14" ht="15">
      <c r="C14" s="52" t="s">
        <v>100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4">
        <v>0</v>
      </c>
      <c r="J14" s="134">
        <v>0</v>
      </c>
      <c r="K14" s="134">
        <v>0</v>
      </c>
      <c r="L14" s="134">
        <v>0</v>
      </c>
      <c r="M14" s="146"/>
      <c r="N14" s="108"/>
    </row>
    <row r="15" spans="3:14" ht="15">
      <c r="C15" s="52" t="s">
        <v>101</v>
      </c>
      <c r="D15" s="133">
        <v>39.73989522</v>
      </c>
      <c r="E15" s="133">
        <v>40.66829033</v>
      </c>
      <c r="F15" s="133">
        <v>40.11644611999999</v>
      </c>
      <c r="G15" s="133">
        <v>-0.5518442100000058</v>
      </c>
      <c r="H15" s="133">
        <v>0.3765508999999909</v>
      </c>
      <c r="I15" s="134">
        <v>-1.356939781638482</v>
      </c>
      <c r="J15" s="134">
        <v>10.094008065387337</v>
      </c>
      <c r="K15" s="134">
        <v>3.4299397611983133</v>
      </c>
      <c r="L15" s="134">
        <v>0.9475387338477007</v>
      </c>
      <c r="M15" s="146"/>
      <c r="N15" s="108"/>
    </row>
    <row r="16" spans="3:14" ht="15.75">
      <c r="C16" s="73"/>
      <c r="D16" s="130"/>
      <c r="E16" s="130"/>
      <c r="F16" s="130"/>
      <c r="G16" s="130"/>
      <c r="H16" s="130"/>
      <c r="I16" s="131"/>
      <c r="J16" s="131"/>
      <c r="K16" s="131"/>
      <c r="L16" s="131"/>
      <c r="M16" s="146"/>
      <c r="N16" s="108"/>
    </row>
    <row r="17" spans="3:14" ht="15.75">
      <c r="C17" s="49" t="s">
        <v>102</v>
      </c>
      <c r="D17" s="130">
        <v>12457.225597154758</v>
      </c>
      <c r="E17" s="130">
        <v>28939.51956098095</v>
      </c>
      <c r="F17" s="130">
        <v>30344.133010267116</v>
      </c>
      <c r="G17" s="130">
        <v>1404.6134492861675</v>
      </c>
      <c r="H17" s="130">
        <v>17886.907413112356</v>
      </c>
      <c r="I17" s="131">
        <v>4.853617028183159</v>
      </c>
      <c r="J17" s="131">
        <v>75.41044467764742</v>
      </c>
      <c r="K17" s="131">
        <v>90.89121490805493</v>
      </c>
      <c r="L17" s="148">
        <v>143.58660581050844</v>
      </c>
      <c r="M17" s="146"/>
      <c r="N17" s="108"/>
    </row>
    <row r="18" spans="3:14" ht="15.75">
      <c r="C18" s="49" t="s">
        <v>103</v>
      </c>
      <c r="D18" s="130">
        <v>6772.152444020001</v>
      </c>
      <c r="E18" s="130">
        <v>7662.06189026</v>
      </c>
      <c r="F18" s="130">
        <v>11104.43413385</v>
      </c>
      <c r="G18" s="130">
        <v>3442.37224359</v>
      </c>
      <c r="H18" s="130">
        <v>4332.281689829999</v>
      </c>
      <c r="I18" s="131">
        <v>44.92749201055055</v>
      </c>
      <c r="J18" s="131">
        <v>-4.587073587590894</v>
      </c>
      <c r="K18" s="131">
        <v>32.99152326447358</v>
      </c>
      <c r="L18" s="148">
        <v>63.97200484840716</v>
      </c>
      <c r="M18" s="146"/>
      <c r="N18" s="108"/>
    </row>
    <row r="19" spans="3:14" ht="15">
      <c r="C19" s="52" t="s">
        <v>104</v>
      </c>
      <c r="D19" s="133">
        <v>3597.04332751</v>
      </c>
      <c r="E19" s="133">
        <v>3797.7214695599996</v>
      </c>
      <c r="F19" s="133">
        <v>4015.85858943</v>
      </c>
      <c r="G19" s="133">
        <v>218.13711987000033</v>
      </c>
      <c r="H19" s="133">
        <v>418.81526192</v>
      </c>
      <c r="I19" s="134">
        <v>5.743894638362552</v>
      </c>
      <c r="J19" s="134">
        <v>12.123748168746808</v>
      </c>
      <c r="K19" s="134">
        <v>10.996796619326881</v>
      </c>
      <c r="L19" s="134">
        <v>11.643319909908305</v>
      </c>
      <c r="M19" s="146"/>
      <c r="N19" s="108"/>
    </row>
    <row r="20" spans="3:14" ht="15">
      <c r="C20" s="52" t="s">
        <v>105</v>
      </c>
      <c r="D20" s="133">
        <v>3175.1091165100006</v>
      </c>
      <c r="E20" s="133">
        <v>3864.3404207000003</v>
      </c>
      <c r="F20" s="133">
        <v>7088.57554442</v>
      </c>
      <c r="G20" s="133">
        <v>3224.23512372</v>
      </c>
      <c r="H20" s="133">
        <v>3913.4664279099998</v>
      </c>
      <c r="I20" s="134">
        <v>83.43558725957043</v>
      </c>
      <c r="J20" s="134">
        <v>-25.330955313349634</v>
      </c>
      <c r="K20" s="134">
        <v>65.15358315532161</v>
      </c>
      <c r="L20" s="134">
        <v>123.25454919204739</v>
      </c>
      <c r="M20" s="146"/>
      <c r="N20" s="108"/>
    </row>
    <row r="21" spans="3:14" ht="15.75">
      <c r="C21" s="49" t="s">
        <v>106</v>
      </c>
      <c r="D21" s="130">
        <v>3814.1052834499997</v>
      </c>
      <c r="E21" s="130">
        <v>15627.068515730001</v>
      </c>
      <c r="F21" s="130">
        <v>13748.72177104</v>
      </c>
      <c r="G21" s="130">
        <v>-1878.3467446900013</v>
      </c>
      <c r="H21" s="130">
        <v>9934.61648759</v>
      </c>
      <c r="I21" s="131">
        <v>-12.01982792101591</v>
      </c>
      <c r="J21" s="131">
        <v>105.8631897341893</v>
      </c>
      <c r="K21" s="131">
        <v>105.62757922886917</v>
      </c>
      <c r="L21" s="131">
        <v>260.470431445557</v>
      </c>
      <c r="M21" s="146"/>
      <c r="N21" s="108"/>
    </row>
    <row r="22" spans="3:14" ht="15">
      <c r="C22" s="52" t="s">
        <v>107</v>
      </c>
      <c r="D22" s="133">
        <v>-1300.46940807</v>
      </c>
      <c r="E22" s="133">
        <v>9196.86837098</v>
      </c>
      <c r="F22" s="133">
        <v>6008.63743058</v>
      </c>
      <c r="G22" s="133">
        <v>-3188.2309404000007</v>
      </c>
      <c r="H22" s="133">
        <v>7309.10683865</v>
      </c>
      <c r="I22" s="134">
        <v>-34.66648441397959</v>
      </c>
      <c r="J22" s="134">
        <v>190.11880288018702</v>
      </c>
      <c r="K22" s="134">
        <v>221.53553507690802</v>
      </c>
      <c r="L22" s="134">
        <v>-562.0360458534196</v>
      </c>
      <c r="M22" s="146"/>
      <c r="N22" s="108"/>
    </row>
    <row r="23" spans="3:14" ht="15">
      <c r="C23" s="69" t="s">
        <v>108</v>
      </c>
      <c r="D23" s="133">
        <v>5114.57469152</v>
      </c>
      <c r="E23" s="133">
        <v>6430.200144750001</v>
      </c>
      <c r="F23" s="133">
        <v>7740.084340459999</v>
      </c>
      <c r="G23" s="133">
        <v>1309.8841957099985</v>
      </c>
      <c r="H23" s="133">
        <v>2625.5096489399994</v>
      </c>
      <c r="I23" s="134">
        <v>20.3708153124824</v>
      </c>
      <c r="J23" s="134">
        <v>35.838718198021866</v>
      </c>
      <c r="K23" s="134">
        <v>35.6754412580599</v>
      </c>
      <c r="L23" s="134">
        <v>51.333880279295016</v>
      </c>
      <c r="M23" s="146"/>
      <c r="N23" s="108"/>
    </row>
    <row r="24" spans="3:14" ht="15">
      <c r="C24" s="51" t="s">
        <v>109</v>
      </c>
      <c r="D24" s="133">
        <v>2444.1746207780984</v>
      </c>
      <c r="E24" s="133">
        <v>3480.263329046197</v>
      </c>
      <c r="F24" s="133">
        <v>2962.849089703603</v>
      </c>
      <c r="G24" s="133">
        <v>-517.4142393425941</v>
      </c>
      <c r="H24" s="133">
        <v>518.6744689255047</v>
      </c>
      <c r="I24" s="134">
        <v>-14.867100285896957</v>
      </c>
      <c r="J24" s="134">
        <v>43.59665090684313</v>
      </c>
      <c r="K24" s="134">
        <v>52.19383335331543</v>
      </c>
      <c r="L24" s="134">
        <v>21.2208434093136</v>
      </c>
      <c r="M24" s="146"/>
      <c r="N24" s="108"/>
    </row>
    <row r="25" spans="3:14" ht="15">
      <c r="C25" s="51" t="s">
        <v>162</v>
      </c>
      <c r="D25" s="133">
        <v>0.35213726999659767</v>
      </c>
      <c r="E25" s="133">
        <v>2910.6686862400043</v>
      </c>
      <c r="F25" s="133">
        <v>2911.1406285000016</v>
      </c>
      <c r="G25" s="133">
        <v>0.4719422599973768</v>
      </c>
      <c r="H25" s="133">
        <v>2910.788491230005</v>
      </c>
      <c r="I25" s="134">
        <v>0.01621422122787293</v>
      </c>
      <c r="J25" s="134">
        <v>21702.711074219256</v>
      </c>
      <c r="K25" s="134">
        <v>-123.49809148867767</v>
      </c>
      <c r="L25" s="134">
        <v>826606.1957196775</v>
      </c>
      <c r="M25" s="146"/>
      <c r="N25" s="108"/>
    </row>
    <row r="26" spans="3:14" ht="15.75">
      <c r="C26" s="64" t="s">
        <v>110</v>
      </c>
      <c r="D26" s="149">
        <v>-573.5588883633379</v>
      </c>
      <c r="E26" s="149">
        <v>-740.5428602952541</v>
      </c>
      <c r="F26" s="149">
        <v>-383.01261282648755</v>
      </c>
      <c r="G26" s="149">
        <v>357.5302474687665</v>
      </c>
      <c r="H26" s="149">
        <v>190.54627553685037</v>
      </c>
      <c r="I26" s="150">
        <v>-48.279480721240006</v>
      </c>
      <c r="J26" s="150">
        <v>17.4789229758116</v>
      </c>
      <c r="K26" s="150">
        <v>51.77436235459996</v>
      </c>
      <c r="L26" s="150">
        <v>-33.221745735747916</v>
      </c>
      <c r="M26" s="146"/>
      <c r="N26" s="108"/>
    </row>
    <row r="27" spans="3:14" s="75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6"/>
      <c r="N27" s="108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6"/>
      <c r="N28" s="108"/>
    </row>
    <row r="29" spans="3:14" ht="19.5">
      <c r="C29" s="198" t="s">
        <v>160</v>
      </c>
      <c r="D29" s="198"/>
      <c r="E29" s="198"/>
      <c r="F29" s="198"/>
      <c r="G29" s="198"/>
      <c r="H29" s="198"/>
      <c r="I29" s="198"/>
      <c r="J29" s="198"/>
      <c r="K29" s="198"/>
      <c r="L29" s="199"/>
      <c r="M29" s="146"/>
      <c r="N29" s="108"/>
    </row>
    <row r="30" spans="3:14" ht="16.5">
      <c r="C30" s="88"/>
      <c r="D30" s="192" t="s">
        <v>158</v>
      </c>
      <c r="E30" s="192"/>
      <c r="F30" s="192"/>
      <c r="G30" s="89" t="s">
        <v>1</v>
      </c>
      <c r="H30" s="89"/>
      <c r="I30" s="90" t="s">
        <v>2</v>
      </c>
      <c r="J30" s="192" t="s">
        <v>144</v>
      </c>
      <c r="K30" s="192"/>
      <c r="L30" s="193"/>
      <c r="M30" s="146"/>
      <c r="N30" s="108"/>
    </row>
    <row r="31" spans="3:14" ht="16.5">
      <c r="C31" s="91"/>
      <c r="D31" s="92">
        <f>D5</f>
        <v>42064</v>
      </c>
      <c r="E31" s="92">
        <f>E5</f>
        <v>42401</v>
      </c>
      <c r="F31" s="92">
        <f>F5</f>
        <v>42430</v>
      </c>
      <c r="G31" s="93" t="s">
        <v>4</v>
      </c>
      <c r="H31" s="93" t="s">
        <v>5</v>
      </c>
      <c r="I31" s="93" t="s">
        <v>4</v>
      </c>
      <c r="J31" s="92">
        <f>J5</f>
        <v>42370</v>
      </c>
      <c r="K31" s="92">
        <f>K5</f>
        <v>42401</v>
      </c>
      <c r="L31" s="92">
        <f>L5</f>
        <v>42430</v>
      </c>
      <c r="M31" s="146"/>
      <c r="N31" s="108"/>
    </row>
    <row r="32" spans="3:14" ht="15.75">
      <c r="C32" s="50" t="s">
        <v>93</v>
      </c>
      <c r="D32" s="135">
        <v>102332.35783729679</v>
      </c>
      <c r="E32" s="135">
        <v>112009.43161422458</v>
      </c>
      <c r="F32" s="135">
        <v>115359.56062329165</v>
      </c>
      <c r="G32" s="135">
        <v>3350.1290090670664</v>
      </c>
      <c r="H32" s="135">
        <v>13027.202785994858</v>
      </c>
      <c r="I32" s="136">
        <v>2.990934746107236</v>
      </c>
      <c r="J32" s="136">
        <v>10.258948300094318</v>
      </c>
      <c r="K32" s="136">
        <v>11.500578349289308</v>
      </c>
      <c r="L32" s="136">
        <v>12.7</v>
      </c>
      <c r="M32" s="146"/>
      <c r="N32" s="108"/>
    </row>
    <row r="33" spans="3:14" ht="15.75">
      <c r="C33" s="50" t="s">
        <v>94</v>
      </c>
      <c r="D33" s="135">
        <v>11879.145211884646</v>
      </c>
      <c r="E33" s="135">
        <v>11346.860693202048</v>
      </c>
      <c r="F33" s="135">
        <v>10754.152646317008</v>
      </c>
      <c r="G33" s="135">
        <v>-592.70804688504</v>
      </c>
      <c r="H33" s="135">
        <v>-1124.992565567638</v>
      </c>
      <c r="I33" s="136">
        <v>-5.223542113636187</v>
      </c>
      <c r="J33" s="136">
        <v>-20.770880975519184</v>
      </c>
      <c r="K33" s="136">
        <v>-10.034301845957737</v>
      </c>
      <c r="L33" s="136">
        <v>-9.470315797151152</v>
      </c>
      <c r="M33" s="146"/>
      <c r="N33" s="108"/>
    </row>
    <row r="34" spans="3:14" ht="15">
      <c r="C34" s="69" t="s">
        <v>111</v>
      </c>
      <c r="D34" s="137">
        <v>260.64392955</v>
      </c>
      <c r="E34" s="137">
        <v>206.58169345000002</v>
      </c>
      <c r="F34" s="137">
        <v>223.75661057999997</v>
      </c>
      <c r="G34" s="137">
        <v>17.174917129999955</v>
      </c>
      <c r="H34" s="137">
        <v>-36.887318970000024</v>
      </c>
      <c r="I34" s="138">
        <v>8.313862106158446</v>
      </c>
      <c r="J34" s="138">
        <v>45.65683719765444</v>
      </c>
      <c r="K34" s="138">
        <v>76.98681342600673</v>
      </c>
      <c r="L34" s="138">
        <v>-14.152379851579791</v>
      </c>
      <c r="M34" s="146"/>
      <c r="N34" s="108"/>
    </row>
    <row r="35" spans="3:14" ht="15">
      <c r="C35" s="69" t="s">
        <v>95</v>
      </c>
      <c r="D35" s="137">
        <v>7641.721002275808</v>
      </c>
      <c r="E35" s="137">
        <v>7340.2824170244885</v>
      </c>
      <c r="F35" s="137">
        <v>6361.739228040715</v>
      </c>
      <c r="G35" s="137">
        <v>-978.5431889837737</v>
      </c>
      <c r="H35" s="137">
        <v>-1279.9817742350933</v>
      </c>
      <c r="I35" s="138">
        <v>-13.331138141418315</v>
      </c>
      <c r="J35" s="138">
        <v>-20.037835040067105</v>
      </c>
      <c r="K35" s="138">
        <v>-8.86050786727358</v>
      </c>
      <c r="L35" s="138">
        <v>-16.74991502377406</v>
      </c>
      <c r="M35" s="146"/>
      <c r="N35" s="108"/>
    </row>
    <row r="36" spans="3:14" ht="15">
      <c r="C36" s="69" t="s">
        <v>112</v>
      </c>
      <c r="D36" s="137">
        <v>351.03375888999994</v>
      </c>
      <c r="E36" s="137">
        <v>446.26205947</v>
      </c>
      <c r="F36" s="137">
        <v>462.47616616999994</v>
      </c>
      <c r="G36" s="137">
        <v>16.214106699999945</v>
      </c>
      <c r="H36" s="137">
        <v>111.44240728</v>
      </c>
      <c r="I36" s="138">
        <v>3.6333150793183084</v>
      </c>
      <c r="J36" s="138">
        <v>27.65497784908637</v>
      </c>
      <c r="K36" s="138">
        <v>31.236127402946572</v>
      </c>
      <c r="L36" s="138">
        <v>31.746920191491217</v>
      </c>
      <c r="M36" s="146"/>
      <c r="N36" s="108"/>
    </row>
    <row r="37" spans="3:14" ht="15">
      <c r="C37" s="69" t="s">
        <v>113</v>
      </c>
      <c r="D37" s="137">
        <v>3625.746521168837</v>
      </c>
      <c r="E37" s="137">
        <v>3353.734523257561</v>
      </c>
      <c r="F37" s="137">
        <v>3706.180641526295</v>
      </c>
      <c r="G37" s="137">
        <v>352.44611826873415</v>
      </c>
      <c r="H37" s="137">
        <v>80.43412035745814</v>
      </c>
      <c r="I37" s="138">
        <v>10.509064322908749</v>
      </c>
      <c r="J37" s="138">
        <v>-28.17951380231734</v>
      </c>
      <c r="K37" s="138">
        <v>-18.236786932990192</v>
      </c>
      <c r="L37" s="138">
        <v>2.218415432183287</v>
      </c>
      <c r="M37" s="146"/>
      <c r="N37" s="108"/>
    </row>
    <row r="38" spans="3:14" ht="15.75">
      <c r="C38" s="50" t="s">
        <v>98</v>
      </c>
      <c r="D38" s="135">
        <v>90453.21262541214</v>
      </c>
      <c r="E38" s="135">
        <v>100662.57092102253</v>
      </c>
      <c r="F38" s="135">
        <v>104605.40797697463</v>
      </c>
      <c r="G38" s="135">
        <v>3942.837055952099</v>
      </c>
      <c r="H38" s="135">
        <v>14152.195351562492</v>
      </c>
      <c r="I38" s="136">
        <v>3.9168849154921306</v>
      </c>
      <c r="J38" s="136">
        <v>16.27682292521063</v>
      </c>
      <c r="K38" s="136">
        <v>15.599747427156055</v>
      </c>
      <c r="L38" s="136">
        <v>15.645873640961803</v>
      </c>
      <c r="M38" s="146"/>
      <c r="N38" s="108"/>
    </row>
    <row r="39" spans="3:14" ht="15">
      <c r="C39" s="69" t="s">
        <v>114</v>
      </c>
      <c r="D39" s="137">
        <v>5670.965058470001</v>
      </c>
      <c r="E39" s="137">
        <v>4745.37857782</v>
      </c>
      <c r="F39" s="137">
        <v>8550.74409805</v>
      </c>
      <c r="G39" s="137">
        <v>3805.3655202299997</v>
      </c>
      <c r="H39" s="137">
        <v>2879.7790395799984</v>
      </c>
      <c r="I39" s="138">
        <v>80.19097860845832</v>
      </c>
      <c r="J39" s="138">
        <v>-9.20464601634706</v>
      </c>
      <c r="K39" s="138">
        <v>5.135563871797567</v>
      </c>
      <c r="L39" s="138">
        <v>50.78111062029623</v>
      </c>
      <c r="M39" s="146"/>
      <c r="N39" s="108"/>
    </row>
    <row r="40" spans="3:14" ht="15">
      <c r="C40" s="69" t="s">
        <v>100</v>
      </c>
      <c r="D40" s="137">
        <v>8584.542559121164</v>
      </c>
      <c r="E40" s="137">
        <v>10101.6799922732</v>
      </c>
      <c r="F40" s="137">
        <v>10191.892315761377</v>
      </c>
      <c r="G40" s="137">
        <v>90.21232348817648</v>
      </c>
      <c r="H40" s="137">
        <v>1607.349756640213</v>
      </c>
      <c r="I40" s="138">
        <v>0.8930427766191377</v>
      </c>
      <c r="J40" s="138">
        <v>38.603455562309655</v>
      </c>
      <c r="K40" s="138">
        <v>35.94744735844519</v>
      </c>
      <c r="L40" s="138">
        <v>18.723767114793873</v>
      </c>
      <c r="M40" s="146"/>
      <c r="N40" s="108"/>
    </row>
    <row r="41" spans="3:14" ht="15">
      <c r="C41" s="69" t="s">
        <v>10</v>
      </c>
      <c r="D41" s="137">
        <v>2988.7578532400003</v>
      </c>
      <c r="E41" s="137">
        <v>3361.85014463</v>
      </c>
      <c r="F41" s="137">
        <v>3330.95358436</v>
      </c>
      <c r="G41" s="137">
        <v>-30.89656027000001</v>
      </c>
      <c r="H41" s="137">
        <v>342.1957311199999</v>
      </c>
      <c r="I41" s="138">
        <v>-0.9190344286866015</v>
      </c>
      <c r="J41" s="138">
        <v>71.3518981199031</v>
      </c>
      <c r="K41" s="138">
        <v>29.58418151050562</v>
      </c>
      <c r="L41" s="138">
        <v>11.449429760562179</v>
      </c>
      <c r="M41" s="146"/>
      <c r="N41" s="108"/>
    </row>
    <row r="42" spans="3:14" ht="15">
      <c r="C42" s="69" t="s">
        <v>115</v>
      </c>
      <c r="D42" s="137">
        <v>176.76718989</v>
      </c>
      <c r="E42" s="137">
        <v>220.76323523</v>
      </c>
      <c r="F42" s="137">
        <v>240.81772468</v>
      </c>
      <c r="G42" s="137">
        <v>20.054489450000005</v>
      </c>
      <c r="H42" s="137">
        <v>64.05053479</v>
      </c>
      <c r="I42" s="138">
        <v>9.084161784957733</v>
      </c>
      <c r="J42" s="138">
        <v>37.95526078060391</v>
      </c>
      <c r="K42" s="138">
        <v>22.327994934251418</v>
      </c>
      <c r="L42" s="138">
        <v>36.23440234008237</v>
      </c>
      <c r="M42" s="146"/>
      <c r="N42" s="108"/>
    </row>
    <row r="43" spans="3:14" ht="15">
      <c r="C43" s="69" t="s">
        <v>12</v>
      </c>
      <c r="D43" s="137">
        <v>2102.21037101</v>
      </c>
      <c r="E43" s="137">
        <v>2307.87978558</v>
      </c>
      <c r="F43" s="137">
        <v>2080.49542585</v>
      </c>
      <c r="G43" s="137">
        <v>-227.3843597299997</v>
      </c>
      <c r="H43" s="137">
        <v>-21.714945159999843</v>
      </c>
      <c r="I43" s="138">
        <v>-9.85252183197467</v>
      </c>
      <c r="J43" s="138">
        <v>27.790147735173083</v>
      </c>
      <c r="K43" s="138">
        <v>50.7176287538748</v>
      </c>
      <c r="L43" s="138">
        <v>-1.0329577600536224</v>
      </c>
      <c r="M43" s="146"/>
      <c r="N43" s="108"/>
    </row>
    <row r="44" spans="3:14" ht="15">
      <c r="C44" s="69" t="s">
        <v>116</v>
      </c>
      <c r="D44" s="137">
        <v>29130.218097424644</v>
      </c>
      <c r="E44" s="137">
        <v>33584.5805952685</v>
      </c>
      <c r="F44" s="137">
        <v>33579.495390356176</v>
      </c>
      <c r="G44" s="137">
        <v>-5.085204912320478</v>
      </c>
      <c r="H44" s="137">
        <v>4449.277292931532</v>
      </c>
      <c r="I44" s="138">
        <v>-0.015141487022282178</v>
      </c>
      <c r="J44" s="138">
        <v>14.525448002758386</v>
      </c>
      <c r="K44" s="138">
        <v>12.587676321316732</v>
      </c>
      <c r="L44" s="138">
        <v>15.273752081261918</v>
      </c>
      <c r="M44" s="146"/>
      <c r="N44" s="108"/>
    </row>
    <row r="45" spans="3:14" ht="15">
      <c r="C45" s="69" t="s">
        <v>14</v>
      </c>
      <c r="D45" s="137">
        <v>41799.75149625633</v>
      </c>
      <c r="E45" s="137">
        <v>46340.43859022082</v>
      </c>
      <c r="F45" s="137">
        <v>46631.00943791708</v>
      </c>
      <c r="G45" s="137">
        <v>290.5708476962536</v>
      </c>
      <c r="H45" s="137">
        <v>4831.257941660748</v>
      </c>
      <c r="I45" s="138">
        <v>0.6270351695755692</v>
      </c>
      <c r="J45" s="138">
        <v>13.532364554677013</v>
      </c>
      <c r="K45" s="138">
        <v>13.02931346883549</v>
      </c>
      <c r="L45" s="138">
        <v>11.558102066930816</v>
      </c>
      <c r="M45" s="146"/>
      <c r="N45" s="108"/>
    </row>
    <row r="46" spans="3:14" ht="15.75">
      <c r="C46" s="70"/>
      <c r="D46" s="135"/>
      <c r="E46" s="135"/>
      <c r="F46" s="135"/>
      <c r="G46" s="135"/>
      <c r="H46" s="137"/>
      <c r="I46" s="138"/>
      <c r="J46" s="138"/>
      <c r="K46" s="138"/>
      <c r="L46" s="138"/>
      <c r="M46" s="146"/>
      <c r="N46" s="108"/>
    </row>
    <row r="47" spans="3:14" ht="15.75">
      <c r="C47" s="50" t="s">
        <v>102</v>
      </c>
      <c r="D47" s="135">
        <v>102332.35783032596</v>
      </c>
      <c r="E47" s="135">
        <v>112009.43159775145</v>
      </c>
      <c r="F47" s="135">
        <v>115359.56062693028</v>
      </c>
      <c r="G47" s="135">
        <v>3350.129029178832</v>
      </c>
      <c r="H47" s="135">
        <v>13027.202796604324</v>
      </c>
      <c r="I47" s="136">
        <v>2.9909347645025317</v>
      </c>
      <c r="J47" s="136">
        <v>10.258948265357024</v>
      </c>
      <c r="K47" s="136">
        <v>11.500578333176922</v>
      </c>
      <c r="L47" s="136">
        <v>12.7</v>
      </c>
      <c r="M47" s="146"/>
      <c r="N47" s="108"/>
    </row>
    <row r="48" spans="3:14" ht="15.75">
      <c r="C48" s="50" t="s">
        <v>117</v>
      </c>
      <c r="D48" s="135">
        <v>2927.3587205299996</v>
      </c>
      <c r="E48" s="135">
        <v>5405.6005693199995</v>
      </c>
      <c r="F48" s="135">
        <v>4996.398523700001</v>
      </c>
      <c r="G48" s="135">
        <v>-409.2020456199989</v>
      </c>
      <c r="H48" s="135">
        <v>2069.039803170001</v>
      </c>
      <c r="I48" s="136">
        <v>-7.569964527946517</v>
      </c>
      <c r="J48" s="136">
        <v>66.36453182669213</v>
      </c>
      <c r="K48" s="136">
        <v>56.75021931949323</v>
      </c>
      <c r="L48" s="136">
        <v>70.67940764005172</v>
      </c>
      <c r="M48" s="146"/>
      <c r="N48" s="108"/>
    </row>
    <row r="49" spans="3:14" ht="15.75">
      <c r="C49" s="70" t="s">
        <v>95</v>
      </c>
      <c r="D49" s="137">
        <v>2752.62929653</v>
      </c>
      <c r="E49" s="137">
        <v>3643.1514183199997</v>
      </c>
      <c r="F49" s="137">
        <v>3109.6876806300006</v>
      </c>
      <c r="G49" s="137">
        <v>-533.4637376899991</v>
      </c>
      <c r="H49" s="137">
        <v>357.0583841000007</v>
      </c>
      <c r="I49" s="138">
        <v>-14.642919726240756</v>
      </c>
      <c r="J49" s="138">
        <v>25.837138494515248</v>
      </c>
      <c r="K49" s="138">
        <v>22.864131481684495</v>
      </c>
      <c r="L49" s="138">
        <v>12.971539049959002</v>
      </c>
      <c r="M49" s="146"/>
      <c r="N49" s="108"/>
    </row>
    <row r="50" spans="3:16" ht="15">
      <c r="C50" s="69" t="s">
        <v>118</v>
      </c>
      <c r="D50" s="137">
        <v>0</v>
      </c>
      <c r="E50" s="137">
        <v>100.83289599999999</v>
      </c>
      <c r="F50" s="137">
        <v>101.723233</v>
      </c>
      <c r="G50" s="137">
        <v>0.8903370000000024</v>
      </c>
      <c r="H50" s="137">
        <v>101.723233</v>
      </c>
      <c r="I50" s="138">
        <v>0.8829826726389</v>
      </c>
      <c r="J50" s="138">
        <v>10.187550537634413</v>
      </c>
      <c r="K50" s="138">
        <v>8.422468817204292</v>
      </c>
      <c r="L50" s="138">
        <v>0</v>
      </c>
      <c r="M50" s="146"/>
      <c r="N50" s="108"/>
      <c r="P50" s="108"/>
    </row>
    <row r="51" spans="3:14" ht="15">
      <c r="C51" s="69" t="s">
        <v>112</v>
      </c>
      <c r="D51" s="137">
        <v>13.785</v>
      </c>
      <c r="E51" s="137">
        <v>9.631</v>
      </c>
      <c r="F51" s="137">
        <v>9.674</v>
      </c>
      <c r="G51" s="137">
        <v>0.04299999999999926</v>
      </c>
      <c r="H51" s="137">
        <v>-4.111000000000001</v>
      </c>
      <c r="I51" s="138">
        <v>0.44647492472224337</v>
      </c>
      <c r="J51" s="138">
        <v>-34.891769016760534</v>
      </c>
      <c r="K51" s="138">
        <v>-29.654517566284422</v>
      </c>
      <c r="L51" s="138">
        <v>-29.822270583968084</v>
      </c>
      <c r="M51" s="146"/>
      <c r="N51" s="108"/>
    </row>
    <row r="52" spans="3:14" ht="15">
      <c r="C52" s="69" t="s">
        <v>119</v>
      </c>
      <c r="D52" s="137">
        <v>160.944424</v>
      </c>
      <c r="E52" s="137">
        <v>1651.985255</v>
      </c>
      <c r="F52" s="137">
        <v>1775.31361007</v>
      </c>
      <c r="G52" s="137">
        <v>123.32835507000004</v>
      </c>
      <c r="H52" s="137">
        <v>1614.36918607</v>
      </c>
      <c r="I52" s="138">
        <v>7.465463429333092</v>
      </c>
      <c r="J52" s="138">
        <v>370.9747775854011</v>
      </c>
      <c r="K52" s="138">
        <v>338.58087538970096</v>
      </c>
      <c r="L52" s="138">
        <v>1003.0600290134936</v>
      </c>
      <c r="M52" s="146"/>
      <c r="N52" s="108"/>
    </row>
    <row r="53" spans="3:14" ht="15.75">
      <c r="C53" s="76" t="s">
        <v>120</v>
      </c>
      <c r="D53" s="135">
        <v>99404.99910979596</v>
      </c>
      <c r="E53" s="135">
        <v>106603.83102843145</v>
      </c>
      <c r="F53" s="135">
        <v>110363.16210323028</v>
      </c>
      <c r="G53" s="135">
        <v>3759.331074798829</v>
      </c>
      <c r="H53" s="135">
        <v>10958.162993434322</v>
      </c>
      <c r="I53" s="136">
        <v>3.526450258430401</v>
      </c>
      <c r="J53" s="136">
        <v>9.61557854348606</v>
      </c>
      <c r="K53" s="136">
        <v>10.765944916224285</v>
      </c>
      <c r="L53" s="136">
        <v>11.023754430429284</v>
      </c>
      <c r="M53" s="146"/>
      <c r="N53" s="108"/>
    </row>
    <row r="54" spans="3:14" ht="15.75">
      <c r="C54" s="50" t="s">
        <v>121</v>
      </c>
      <c r="D54" s="137">
        <v>76103.68085701822</v>
      </c>
      <c r="E54" s="137">
        <v>80073.94291514285</v>
      </c>
      <c r="F54" s="137">
        <v>82783.35920620707</v>
      </c>
      <c r="G54" s="137">
        <v>2709.416291064219</v>
      </c>
      <c r="H54" s="137">
        <v>6679.678349188849</v>
      </c>
      <c r="I54" s="138">
        <v>3.3836429085744935</v>
      </c>
      <c r="J54" s="138">
        <v>7.99578509192459</v>
      </c>
      <c r="K54" s="138">
        <v>7.72073650921926</v>
      </c>
      <c r="L54" s="138">
        <v>8.7770765802228</v>
      </c>
      <c r="M54" s="146"/>
      <c r="N54" s="108"/>
    </row>
    <row r="55" spans="3:14" ht="15">
      <c r="C55" s="69" t="s">
        <v>122</v>
      </c>
      <c r="D55" s="137">
        <v>36237.5540790228</v>
      </c>
      <c r="E55" s="137">
        <v>38015.53249396499</v>
      </c>
      <c r="F55" s="137">
        <v>41127.077672289975</v>
      </c>
      <c r="G55" s="137">
        <v>3111.5451783249882</v>
      </c>
      <c r="H55" s="137">
        <v>4889.5235932671785</v>
      </c>
      <c r="I55" s="138">
        <v>8.184931195739399</v>
      </c>
      <c r="J55" s="138">
        <v>11.370690542043727</v>
      </c>
      <c r="K55" s="138">
        <v>10.878520611578978</v>
      </c>
      <c r="L55" s="138">
        <v>13.492973567158128</v>
      </c>
      <c r="M55" s="146"/>
      <c r="N55" s="108"/>
    </row>
    <row r="56" spans="3:14" ht="15">
      <c r="C56" s="71" t="s">
        <v>119</v>
      </c>
      <c r="D56" s="137">
        <v>39866.12677799542</v>
      </c>
      <c r="E56" s="137">
        <v>42058.41042117786</v>
      </c>
      <c r="F56" s="137">
        <v>41656.28153391709</v>
      </c>
      <c r="G56" s="137">
        <v>-402.12888726076926</v>
      </c>
      <c r="H56" s="137">
        <v>1790.1547559216706</v>
      </c>
      <c r="I56" s="138">
        <v>-0.9561200321976113</v>
      </c>
      <c r="J56" s="138">
        <v>5.18116266993389</v>
      </c>
      <c r="K56" s="138">
        <v>5.0173733783437005</v>
      </c>
      <c r="L56" s="138">
        <v>4.490415549748785</v>
      </c>
      <c r="M56" s="146"/>
      <c r="N56" s="108"/>
    </row>
    <row r="57" spans="3:14" ht="15">
      <c r="C57" s="71" t="s">
        <v>123</v>
      </c>
      <c r="D57" s="137">
        <v>1952.70658544</v>
      </c>
      <c r="E57" s="137">
        <v>2234.1678108</v>
      </c>
      <c r="F57" s="137">
        <v>1475.5220678600003</v>
      </c>
      <c r="G57" s="137">
        <v>-758.6457429399998</v>
      </c>
      <c r="H57" s="137">
        <v>-477.1845175799997</v>
      </c>
      <c r="I57" s="138">
        <v>-33.95652462955983</v>
      </c>
      <c r="J57" s="138">
        <v>42.73842529660854</v>
      </c>
      <c r="K57" s="138">
        <v>42.826808577306885</v>
      </c>
      <c r="L57" s="138">
        <v>-24.4370824136119</v>
      </c>
      <c r="M57" s="146"/>
      <c r="N57" s="108"/>
    </row>
    <row r="58" spans="3:14" ht="15">
      <c r="C58" s="69" t="s">
        <v>124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8">
        <v>0</v>
      </c>
      <c r="J58" s="138">
        <v>0</v>
      </c>
      <c r="K58" s="138">
        <v>0</v>
      </c>
      <c r="L58" s="138">
        <v>0</v>
      </c>
      <c r="M58" s="146"/>
      <c r="N58" s="108"/>
    </row>
    <row r="59" spans="3:14" ht="15">
      <c r="C59" s="69" t="s">
        <v>125</v>
      </c>
      <c r="D59" s="137">
        <v>19344.688585847674</v>
      </c>
      <c r="E59" s="137">
        <v>22131.714514146573</v>
      </c>
      <c r="F59" s="137">
        <v>22416.471907833136</v>
      </c>
      <c r="G59" s="137">
        <v>284.75739368656286</v>
      </c>
      <c r="H59" s="137">
        <v>3071.783321985462</v>
      </c>
      <c r="I59" s="138">
        <v>1.286648594281054</v>
      </c>
      <c r="J59" s="138">
        <v>19.25982445908406</v>
      </c>
      <c r="K59" s="138">
        <v>20.441632968725095</v>
      </c>
      <c r="L59" s="138">
        <v>15.879207919804609</v>
      </c>
      <c r="M59" s="146"/>
      <c r="N59" s="108"/>
    </row>
    <row r="60" spans="3:14" ht="15">
      <c r="C60" s="69" t="s">
        <v>126</v>
      </c>
      <c r="D60" s="137">
        <v>2623.7372993499994</v>
      </c>
      <c r="E60" s="137">
        <v>1850.0734958400003</v>
      </c>
      <c r="F60" s="137">
        <v>1895.6571465099998</v>
      </c>
      <c r="G60" s="137">
        <v>45.58365066999954</v>
      </c>
      <c r="H60" s="137">
        <v>-728.0801528399995</v>
      </c>
      <c r="I60" s="138">
        <v>2.4638832334227305</v>
      </c>
      <c r="J60" s="138">
        <v>-17.69666528826956</v>
      </c>
      <c r="K60" s="138">
        <v>-19.328902898799136</v>
      </c>
      <c r="L60" s="138">
        <v>-27.74973519720793</v>
      </c>
      <c r="M60" s="146"/>
      <c r="N60" s="108"/>
    </row>
    <row r="61" spans="3:14" ht="15">
      <c r="C61" s="69" t="s">
        <v>127</v>
      </c>
      <c r="D61" s="137">
        <v>49.578575640000004</v>
      </c>
      <c r="E61" s="137">
        <v>51.90252033</v>
      </c>
      <c r="F61" s="137">
        <v>52.168541469999994</v>
      </c>
      <c r="G61" s="137">
        <v>0.26602113999999233</v>
      </c>
      <c r="H61" s="137">
        <v>2.58996582999999</v>
      </c>
      <c r="I61" s="138">
        <v>0.5125399273650115</v>
      </c>
      <c r="J61" s="138">
        <v>245.09880822573527</v>
      </c>
      <c r="K61" s="138">
        <v>5.13195997110389</v>
      </c>
      <c r="L61" s="138">
        <v>5.223961754783462</v>
      </c>
      <c r="M61" s="146"/>
      <c r="N61" s="108"/>
    </row>
    <row r="62" spans="3:14" ht="15">
      <c r="C62" s="69" t="s">
        <v>112</v>
      </c>
      <c r="D62" s="137">
        <v>12.482</v>
      </c>
      <c r="E62" s="137">
        <v>17.193</v>
      </c>
      <c r="F62" s="137">
        <v>17.319</v>
      </c>
      <c r="G62" s="137">
        <v>0.12599999999999767</v>
      </c>
      <c r="H62" s="137">
        <v>4.837</v>
      </c>
      <c r="I62" s="138">
        <v>0.7328563950444812</v>
      </c>
      <c r="J62" s="138">
        <v>-50.1182171108322</v>
      </c>
      <c r="K62" s="138">
        <v>32.26402030925456</v>
      </c>
      <c r="L62" s="138">
        <v>38.751802595737864</v>
      </c>
      <c r="M62" s="146"/>
      <c r="N62" s="108"/>
    </row>
    <row r="63" spans="3:14" ht="15">
      <c r="C63" s="69" t="s">
        <v>128</v>
      </c>
      <c r="D63" s="137">
        <v>129.5333066</v>
      </c>
      <c r="E63" s="137">
        <v>47.33882466</v>
      </c>
      <c r="F63" s="137">
        <v>23.66278458</v>
      </c>
      <c r="G63" s="137">
        <v>-23.67604008</v>
      </c>
      <c r="H63" s="137">
        <v>-105.87052202000001</v>
      </c>
      <c r="I63" s="138">
        <v>-50.0140006644601</v>
      </c>
      <c r="J63" s="138">
        <v>-41.530591154860474</v>
      </c>
      <c r="K63" s="138">
        <v>-53.529321370414706</v>
      </c>
      <c r="L63" s="138">
        <v>-81.73227782019733</v>
      </c>
      <c r="M63" s="146"/>
      <c r="N63" s="108"/>
    </row>
    <row r="64" spans="3:14" ht="15">
      <c r="C64" s="69" t="s">
        <v>129</v>
      </c>
      <c r="D64" s="137">
        <v>12936.339720535289</v>
      </c>
      <c r="E64" s="137">
        <v>14085.250476014797</v>
      </c>
      <c r="F64" s="137">
        <v>14432.027553495816</v>
      </c>
      <c r="G64" s="137">
        <v>346.77707748101966</v>
      </c>
      <c r="H64" s="137">
        <v>1495.6878329605279</v>
      </c>
      <c r="I64" s="138">
        <v>2.4619872970774095</v>
      </c>
      <c r="J64" s="138">
        <v>10.478929634605661</v>
      </c>
      <c r="K64" s="138">
        <v>11.44902731248944</v>
      </c>
      <c r="L64" s="138">
        <v>11.561909050565953</v>
      </c>
      <c r="M64" s="146"/>
      <c r="N64" s="108"/>
    </row>
    <row r="65" spans="3:14" ht="15">
      <c r="C65" s="69" t="s">
        <v>110</v>
      </c>
      <c r="D65" s="137">
        <v>-13747.747820635233</v>
      </c>
      <c r="E65" s="137">
        <v>-13887.752528502766</v>
      </c>
      <c r="F65" s="137">
        <v>-12733.026104725745</v>
      </c>
      <c r="G65" s="137">
        <v>1154.7264237770214</v>
      </c>
      <c r="H65" s="137">
        <v>1014.7217159094889</v>
      </c>
      <c r="I65" s="138">
        <v>-8.3147105437478</v>
      </c>
      <c r="J65" s="138">
        <v>14.887229942352477</v>
      </c>
      <c r="K65" s="138">
        <v>5.787870994922948</v>
      </c>
      <c r="L65" s="138">
        <v>-7.381003267941836</v>
      </c>
      <c r="M65" s="146"/>
      <c r="N65" s="108"/>
    </row>
    <row r="66" spans="3:14" ht="15.75">
      <c r="C66" s="72"/>
      <c r="D66" s="139"/>
      <c r="E66" s="139"/>
      <c r="F66" s="139"/>
      <c r="G66" s="139"/>
      <c r="H66" s="139"/>
      <c r="I66" s="139"/>
      <c r="J66" s="139"/>
      <c r="K66" s="139"/>
      <c r="L66" s="139"/>
      <c r="M66" s="146"/>
      <c r="N66" s="108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6"/>
      <c r="N67" s="108"/>
    </row>
    <row r="68" spans="3:14" ht="19.5">
      <c r="C68" s="196" t="s">
        <v>159</v>
      </c>
      <c r="D68" s="196"/>
      <c r="E68" s="196"/>
      <c r="F68" s="196"/>
      <c r="G68" s="196"/>
      <c r="H68" s="196"/>
      <c r="I68" s="196"/>
      <c r="J68" s="196"/>
      <c r="K68" s="196"/>
      <c r="L68" s="197"/>
      <c r="M68" s="146"/>
      <c r="N68" s="108"/>
    </row>
    <row r="69" spans="3:14" ht="16.5">
      <c r="C69" s="88"/>
      <c r="D69" s="192" t="s">
        <v>158</v>
      </c>
      <c r="E69" s="192"/>
      <c r="F69" s="192"/>
      <c r="G69" s="89" t="s">
        <v>1</v>
      </c>
      <c r="H69" s="89"/>
      <c r="I69" s="90" t="s">
        <v>2</v>
      </c>
      <c r="J69" s="192" t="s">
        <v>144</v>
      </c>
      <c r="K69" s="192"/>
      <c r="L69" s="193"/>
      <c r="M69" s="146"/>
      <c r="N69" s="108"/>
    </row>
    <row r="70" spans="3:14" ht="16.5">
      <c r="C70" s="91"/>
      <c r="D70" s="92">
        <f>D5</f>
        <v>42064</v>
      </c>
      <c r="E70" s="92">
        <f>E5</f>
        <v>42401</v>
      </c>
      <c r="F70" s="92">
        <f>F5</f>
        <v>42430</v>
      </c>
      <c r="G70" s="93" t="s">
        <v>4</v>
      </c>
      <c r="H70" s="93" t="s">
        <v>5</v>
      </c>
      <c r="I70" s="93" t="s">
        <v>4</v>
      </c>
      <c r="J70" s="92">
        <f>J5</f>
        <v>42370</v>
      </c>
      <c r="K70" s="92">
        <f>K5</f>
        <v>42401</v>
      </c>
      <c r="L70" s="92">
        <f>L5</f>
        <v>42430</v>
      </c>
      <c r="M70" s="146"/>
      <c r="N70" s="108"/>
    </row>
    <row r="71" spans="3:14" ht="15.75">
      <c r="C71" s="49" t="s">
        <v>93</v>
      </c>
      <c r="D71" s="140">
        <v>102374.23856644428</v>
      </c>
      <c r="E71" s="140">
        <v>116218.86431256932</v>
      </c>
      <c r="F71" s="140">
        <v>121237.26237759515</v>
      </c>
      <c r="G71" s="140">
        <v>5018.398065025831</v>
      </c>
      <c r="H71" s="140">
        <v>18863.023811150866</v>
      </c>
      <c r="I71" s="141">
        <v>4.3180580835215405</v>
      </c>
      <c r="J71" s="141">
        <v>14.094442237635215</v>
      </c>
      <c r="K71" s="141">
        <v>16.9211983694285</v>
      </c>
      <c r="L71" s="141">
        <v>18.42555713434902</v>
      </c>
      <c r="M71" s="146"/>
      <c r="N71" s="108"/>
    </row>
    <row r="72" spans="3:14" ht="15.75">
      <c r="C72" s="49" t="s">
        <v>6</v>
      </c>
      <c r="D72" s="140">
        <v>18875.51899556215</v>
      </c>
      <c r="E72" s="140">
        <v>31307.945545856797</v>
      </c>
      <c r="F72" s="140">
        <v>33046.776629640524</v>
      </c>
      <c r="G72" s="140">
        <v>1738.831083783727</v>
      </c>
      <c r="H72" s="140">
        <v>14171.257634078374</v>
      </c>
      <c r="I72" s="141">
        <v>5.553960994460203</v>
      </c>
      <c r="J72" s="141">
        <v>27.487585816228354</v>
      </c>
      <c r="K72" s="141">
        <v>42.64157502292875</v>
      </c>
      <c r="L72" s="141">
        <v>75.077446280604</v>
      </c>
      <c r="M72" s="146"/>
      <c r="N72" s="108"/>
    </row>
    <row r="73" spans="3:14" ht="15.75">
      <c r="C73" s="49" t="s">
        <v>7</v>
      </c>
      <c r="D73" s="140">
        <v>83498.71957088214</v>
      </c>
      <c r="E73" s="140">
        <v>84910.91876671252</v>
      </c>
      <c r="F73" s="140">
        <v>88190.48574795463</v>
      </c>
      <c r="G73" s="140">
        <v>3279.566981242111</v>
      </c>
      <c r="H73" s="140">
        <v>4691.766177072495</v>
      </c>
      <c r="I73" s="141">
        <v>3.862361906897413</v>
      </c>
      <c r="J73" s="141">
        <v>9.908420081718784</v>
      </c>
      <c r="K73" s="141">
        <v>9.632317958058884</v>
      </c>
      <c r="L73" s="141">
        <v>5.618967813140734</v>
      </c>
      <c r="M73" s="146"/>
      <c r="N73" s="108"/>
    </row>
    <row r="74" spans="3:14" ht="15">
      <c r="C74" s="52" t="s">
        <v>130</v>
      </c>
      <c r="D74" s="142">
        <v>7261.274667841165</v>
      </c>
      <c r="E74" s="142">
        <v>-945.2618745468008</v>
      </c>
      <c r="F74" s="142">
        <v>2287.5977386713776</v>
      </c>
      <c r="G74" s="142">
        <v>3232.8596132181783</v>
      </c>
      <c r="H74" s="142">
        <v>-4973.676929169787</v>
      </c>
      <c r="I74" s="143">
        <v>-342.0067708504747</v>
      </c>
      <c r="J74" s="143">
        <v>-392.9619510210013</v>
      </c>
      <c r="K74" s="143">
        <v>-141.51479914776058</v>
      </c>
      <c r="L74" s="143">
        <v>-68.49592057434872</v>
      </c>
      <c r="M74" s="146"/>
      <c r="N74" s="108"/>
    </row>
    <row r="75" spans="3:14" ht="15">
      <c r="C75" s="52" t="s">
        <v>131</v>
      </c>
      <c r="D75" s="142">
        <v>76237.44490304097</v>
      </c>
      <c r="E75" s="142">
        <v>85856.18064125933</v>
      </c>
      <c r="F75" s="142">
        <v>85902.88800928326</v>
      </c>
      <c r="G75" s="142">
        <v>46.70736802392639</v>
      </c>
      <c r="H75" s="142">
        <v>9665.443106242281</v>
      </c>
      <c r="I75" s="143">
        <v>0.05440187028478244</v>
      </c>
      <c r="J75" s="143">
        <v>15.86588251078582</v>
      </c>
      <c r="K75" s="143">
        <v>14.210395446471075</v>
      </c>
      <c r="L75" s="143">
        <v>12.678078493494683</v>
      </c>
      <c r="M75" s="146"/>
      <c r="N75" s="108"/>
    </row>
    <row r="76" spans="3:14" ht="15">
      <c r="C76" s="57" t="s">
        <v>10</v>
      </c>
      <c r="D76" s="142">
        <v>2988.7588532400005</v>
      </c>
      <c r="E76" s="142">
        <v>3361.8511446300004</v>
      </c>
      <c r="F76" s="142">
        <v>3330.9545843600004</v>
      </c>
      <c r="G76" s="142">
        <v>-30.89656027000001</v>
      </c>
      <c r="H76" s="142">
        <v>342.1957311199999</v>
      </c>
      <c r="I76" s="143">
        <v>-0.9190341553150603</v>
      </c>
      <c r="J76" s="143">
        <v>71.44496196455093</v>
      </c>
      <c r="K76" s="143">
        <v>29.58417010714049</v>
      </c>
      <c r="L76" s="143">
        <v>11.449425929731282</v>
      </c>
      <c r="M76" s="146"/>
      <c r="N76" s="108"/>
    </row>
    <row r="77" spans="3:14" ht="15">
      <c r="C77" s="57" t="s">
        <v>11</v>
      </c>
      <c r="D77" s="142">
        <v>176.76718989</v>
      </c>
      <c r="E77" s="142">
        <v>220.76323523</v>
      </c>
      <c r="F77" s="142">
        <v>240.81772468</v>
      </c>
      <c r="G77" s="142">
        <v>20.054489450000005</v>
      </c>
      <c r="H77" s="142">
        <v>64.05053479</v>
      </c>
      <c r="I77" s="143">
        <v>9.084161784957733</v>
      </c>
      <c r="J77" s="143">
        <v>37.95526078060391</v>
      </c>
      <c r="K77" s="143">
        <v>22.327994934251418</v>
      </c>
      <c r="L77" s="143">
        <v>36.23440234008237</v>
      </c>
      <c r="M77" s="146"/>
      <c r="N77" s="108"/>
    </row>
    <row r="78" spans="3:14" ht="15">
      <c r="C78" s="57" t="s">
        <v>12</v>
      </c>
      <c r="D78" s="142">
        <v>2102.21037101</v>
      </c>
      <c r="E78" s="142">
        <v>2307.87978558</v>
      </c>
      <c r="F78" s="142">
        <v>2080.49542585</v>
      </c>
      <c r="G78" s="142">
        <v>-227.3843597299997</v>
      </c>
      <c r="H78" s="142">
        <v>-21.714945159999843</v>
      </c>
      <c r="I78" s="143">
        <v>-9.85252183197467</v>
      </c>
      <c r="J78" s="143">
        <v>27.790147735173083</v>
      </c>
      <c r="K78" s="143">
        <v>50.7176287538748</v>
      </c>
      <c r="L78" s="143">
        <v>-1.0329577600536224</v>
      </c>
      <c r="M78" s="146"/>
      <c r="N78" s="108"/>
    </row>
    <row r="79" spans="3:14" ht="15">
      <c r="C79" s="57" t="s">
        <v>132</v>
      </c>
      <c r="D79" s="142">
        <v>29130.218097424644</v>
      </c>
      <c r="E79" s="142">
        <v>33584.5805952685</v>
      </c>
      <c r="F79" s="142">
        <v>33579.495390356176</v>
      </c>
      <c r="G79" s="142">
        <v>-5.085204912320478</v>
      </c>
      <c r="H79" s="142">
        <v>4449.277292931532</v>
      </c>
      <c r="I79" s="143">
        <v>-0.015141487022282178</v>
      </c>
      <c r="J79" s="143">
        <v>14.525448002758386</v>
      </c>
      <c r="K79" s="143">
        <v>12.587676321316732</v>
      </c>
      <c r="L79" s="143">
        <v>15.273752081261918</v>
      </c>
      <c r="M79" s="146"/>
      <c r="N79" s="108"/>
    </row>
    <row r="80" spans="3:14" ht="15">
      <c r="C80" s="57" t="s">
        <v>14</v>
      </c>
      <c r="D80" s="142">
        <v>41839.49039147633</v>
      </c>
      <c r="E80" s="142">
        <v>46381.10588055082</v>
      </c>
      <c r="F80" s="142">
        <v>46671.124884037075</v>
      </c>
      <c r="G80" s="142">
        <v>290.0190034862535</v>
      </c>
      <c r="H80" s="142">
        <v>4831.634492560748</v>
      </c>
      <c r="I80" s="143">
        <v>0.6252955766797884</v>
      </c>
      <c r="J80" s="143">
        <v>13.524555903238547</v>
      </c>
      <c r="K80" s="143">
        <v>13.020116341458374</v>
      </c>
      <c r="L80" s="143">
        <v>11.548024240622835</v>
      </c>
      <c r="M80" s="146"/>
      <c r="N80" s="108"/>
    </row>
    <row r="81" spans="3:14" ht="15.75">
      <c r="C81" s="57"/>
      <c r="D81" s="142"/>
      <c r="E81" s="142"/>
      <c r="F81" s="142"/>
      <c r="G81" s="140"/>
      <c r="H81" s="140"/>
      <c r="I81" s="141"/>
      <c r="J81" s="141"/>
      <c r="K81" s="141"/>
      <c r="L81" s="141"/>
      <c r="M81" s="146"/>
      <c r="N81" s="108"/>
    </row>
    <row r="82" spans="3:14" ht="15.75">
      <c r="C82" s="49" t="s">
        <v>102</v>
      </c>
      <c r="D82" s="140">
        <v>102374.23856073261</v>
      </c>
      <c r="E82" s="140">
        <v>116218.86429534618</v>
      </c>
      <c r="F82" s="140">
        <v>121237.26237951378</v>
      </c>
      <c r="G82" s="140">
        <v>5018.398084167595</v>
      </c>
      <c r="H82" s="140">
        <v>18863.023818781163</v>
      </c>
      <c r="I82" s="141">
        <v>4.318058100631903</v>
      </c>
      <c r="J82" s="141">
        <v>14.094442200551303</v>
      </c>
      <c r="K82" s="141">
        <v>16.92119835210126</v>
      </c>
      <c r="L82" s="141">
        <v>18.425557136223134</v>
      </c>
      <c r="M82" s="146"/>
      <c r="N82" s="108"/>
    </row>
    <row r="83" spans="3:14" ht="15.75">
      <c r="C83" s="49" t="s">
        <v>133</v>
      </c>
      <c r="D83" s="140">
        <v>78651.76468101822</v>
      </c>
      <c r="E83" s="140">
        <v>82964.37815604283</v>
      </c>
      <c r="F83" s="140">
        <v>85547.92715483706</v>
      </c>
      <c r="G83" s="140">
        <v>2583.5489987942274</v>
      </c>
      <c r="H83" s="140">
        <v>6896.16247381884</v>
      </c>
      <c r="I83" s="141">
        <v>3.114046119811784</v>
      </c>
      <c r="J83" s="141">
        <v>8.257521482642</v>
      </c>
      <c r="K83" s="141">
        <v>7.897378949020985</v>
      </c>
      <c r="L83" s="141">
        <v>8.76796916354905</v>
      </c>
      <c r="M83" s="146"/>
      <c r="N83" s="108"/>
    </row>
    <row r="84" spans="3:14" ht="15">
      <c r="C84" s="52" t="s">
        <v>134</v>
      </c>
      <c r="D84" s="142">
        <v>2548.0838240000003</v>
      </c>
      <c r="E84" s="142">
        <v>2890.4352408999994</v>
      </c>
      <c r="F84" s="142">
        <v>2764.56794863</v>
      </c>
      <c r="G84" s="142">
        <v>-125.86729226999933</v>
      </c>
      <c r="H84" s="142">
        <v>216.48412462999977</v>
      </c>
      <c r="I84" s="143">
        <v>-4.354613813482562</v>
      </c>
      <c r="J84" s="143">
        <v>15.497464698610264</v>
      </c>
      <c r="K84" s="143">
        <v>13.032207165904156</v>
      </c>
      <c r="L84" s="143">
        <v>8.495957730706106</v>
      </c>
      <c r="M84" s="146"/>
      <c r="N84" s="108"/>
    </row>
    <row r="85" spans="3:14" ht="15">
      <c r="C85" s="52" t="s">
        <v>135</v>
      </c>
      <c r="D85" s="142">
        <v>36237.554079022804</v>
      </c>
      <c r="E85" s="142">
        <v>38015.53249396498</v>
      </c>
      <c r="F85" s="142">
        <v>41127.077672289975</v>
      </c>
      <c r="G85" s="142">
        <v>3111.5451783249955</v>
      </c>
      <c r="H85" s="142">
        <v>4889.523593267171</v>
      </c>
      <c r="I85" s="143">
        <v>8.18493119573942</v>
      </c>
      <c r="J85" s="143">
        <v>11.370690542043727</v>
      </c>
      <c r="K85" s="143">
        <v>10.878520611578978</v>
      </c>
      <c r="L85" s="143">
        <v>13.492973567158128</v>
      </c>
      <c r="M85" s="146"/>
      <c r="N85" s="108"/>
    </row>
    <row r="86" spans="3:14" ht="15">
      <c r="C86" s="52" t="s">
        <v>136</v>
      </c>
      <c r="D86" s="142">
        <v>39866.126777995414</v>
      </c>
      <c r="E86" s="142">
        <v>42058.41042117786</v>
      </c>
      <c r="F86" s="142">
        <v>41656.28153391709</v>
      </c>
      <c r="G86" s="142">
        <v>-402.12888726076926</v>
      </c>
      <c r="H86" s="142">
        <v>1790.1547559216779</v>
      </c>
      <c r="I86" s="143">
        <v>-0.9561200321976113</v>
      </c>
      <c r="J86" s="143">
        <v>5.18116266993389</v>
      </c>
      <c r="K86" s="143">
        <v>5.0173733783437005</v>
      </c>
      <c r="L86" s="143">
        <v>4.490415549748785</v>
      </c>
      <c r="M86" s="146"/>
      <c r="N86" s="108"/>
    </row>
    <row r="87" spans="3:14" ht="15">
      <c r="C87" s="52" t="s">
        <v>21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3">
        <v>0</v>
      </c>
      <c r="J87" s="143">
        <v>0</v>
      </c>
      <c r="K87" s="143">
        <v>0</v>
      </c>
      <c r="L87" s="143">
        <v>0</v>
      </c>
      <c r="M87" s="146"/>
      <c r="N87" s="108"/>
    </row>
    <row r="88" spans="3:14" ht="15.75">
      <c r="C88" s="74" t="s">
        <v>15</v>
      </c>
      <c r="D88" s="144">
        <v>23722.47387971439</v>
      </c>
      <c r="E88" s="144">
        <v>33254.48613930335</v>
      </c>
      <c r="F88" s="144">
        <v>35689.33522467672</v>
      </c>
      <c r="G88" s="144">
        <v>2434.8490853733674</v>
      </c>
      <c r="H88" s="144">
        <v>11966.861344962326</v>
      </c>
      <c r="I88" s="145">
        <v>7.3218665150132285</v>
      </c>
      <c r="J88" s="145">
        <v>32.58646416044426</v>
      </c>
      <c r="K88" s="145">
        <v>47.749261504554866</v>
      </c>
      <c r="L88" s="145">
        <v>50.445250380043426</v>
      </c>
      <c r="M88" s="146"/>
      <c r="N88" s="108"/>
    </row>
    <row r="89" spans="13:14" ht="15">
      <c r="M89" s="146"/>
      <c r="N89" s="108"/>
    </row>
    <row r="90" spans="13:14" ht="15">
      <c r="M90" s="146"/>
      <c r="N90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Hamauka, Grace</cp:lastModifiedBy>
  <cp:lastPrinted>2016-04-29T13:58:00Z</cp:lastPrinted>
  <dcterms:created xsi:type="dcterms:W3CDTF">2013-04-23T13:55:53Z</dcterms:created>
  <dcterms:modified xsi:type="dcterms:W3CDTF">2016-04-29T15:57:54Z</dcterms:modified>
  <cp:category/>
  <cp:version/>
  <cp:contentType/>
  <cp:contentStatus/>
</cp:coreProperties>
</file>