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https://bankofnamibia.sharepoint.com/sites/PSSD/Shared Documents/General/2. Oversight &amp; Policy Division/1. Oversight/OVERSIGHT/OFFSITE/Webstats/2023/"/>
    </mc:Choice>
  </mc:AlternateContent>
  <xr:revisionPtr revIDLastSave="239" documentId="8_{FBECE1AD-7A8C-4726-8DA1-7C9AACB03EF3}" xr6:coauthVersionLast="47" xr6:coauthVersionMax="47" xr10:uidLastSave="{32DE2250-76EE-45F9-A86C-54F3AF3C2785}"/>
  <bookViews>
    <workbookView xWindow="-120" yWindow="-120" windowWidth="20730" windowHeight="11040" tabRatio="783" activeTab="4" xr2:uid="{442349FA-63F8-4E17-A798-464D1FFE307B}"/>
  </bookViews>
  <sheets>
    <sheet name="Disclaimer and Ledgend" sheetId="11" r:id="rId1"/>
    <sheet name="InterBank" sheetId="9" r:id="rId2"/>
    <sheet name="IntraBank" sheetId="12" r:id="rId3"/>
    <sheet name="Domestic Settlement System" sheetId="8" r:id="rId4"/>
    <sheet name="Regional Settlement System" sheetId="10" r:id="rId5"/>
  </sheets>
  <definedNames>
    <definedName name="_ftn1" localSheetId="0">'Disclaimer and Ledgend'!$B$10</definedName>
    <definedName name="_ftn2" localSheetId="0">'Disclaimer and Ledgend'!$B$11</definedName>
    <definedName name="_ftnref1" localSheetId="0">'Disclaimer and Ledgend'!#REF!</definedName>
    <definedName name="_ftnref2" localSheetId="0">'Disclaimer and Ledgend'!#REF!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6" i="10" l="1"/>
  <c r="S16" i="10"/>
  <c r="H18" i="12"/>
  <c r="H21" i="12"/>
  <c r="I16" i="12"/>
  <c r="F69" i="12"/>
  <c r="G69" i="12"/>
  <c r="F51" i="12"/>
  <c r="G51" i="12"/>
  <c r="F33" i="12"/>
  <c r="G33" i="12"/>
  <c r="F16" i="12"/>
  <c r="G16" i="12"/>
  <c r="R65" i="9"/>
  <c r="S65" i="9"/>
  <c r="U32" i="9"/>
  <c r="T32" i="9"/>
  <c r="R16" i="9"/>
  <c r="S16" i="9"/>
  <c r="R32" i="9"/>
  <c r="S32" i="9"/>
</calcChain>
</file>

<file path=xl/sharedStrings.xml><?xml version="1.0" encoding="utf-8"?>
<sst xmlns="http://schemas.openxmlformats.org/spreadsheetml/2006/main" count="287" uniqueCount="42">
  <si>
    <t>Disclaimer</t>
  </si>
  <si>
    <t xml:space="preserve">Legend </t>
  </si>
  <si>
    <t>Name</t>
  </si>
  <si>
    <t>Description</t>
  </si>
  <si>
    <t>Interbank System</t>
  </si>
  <si>
    <t xml:space="preserve">These are transactions (i.e. EFT, Card and Cheque) were the payer and payee are from two different institutions, and are processed via the domestic clearing house, Namclear. </t>
  </si>
  <si>
    <t>EFT Service</t>
  </si>
  <si>
    <t>These are transactions which are processed via the domestic clearing house, Namclear, which enables the interbank clearing and of EFT debits (e.g. debit orders) and EFT credits (e.g. inter-account payments).</t>
  </si>
  <si>
    <t>Card Service</t>
  </si>
  <si>
    <t xml:space="preserve">These are transactions which are processed via the domestic clearing house, Namclear, which enables the processing of Card transactions. The Card value and volume figures are made up of Debit, Credit and Hybrid Card figures for the period indicated on the Statistical Worksheet. </t>
  </si>
  <si>
    <t>Cheque System[1]</t>
  </si>
  <si>
    <t xml:space="preserve">These are transactions which are processed via the domestic clearing house, Namclear, which enabled the processing of interbank cheques. </t>
  </si>
  <si>
    <t>Domestic Settlement System[2]</t>
  </si>
  <si>
    <t xml:space="preserve">These are transactions which are settled either on an immediate basis or on a delayed basis as aggregated by the domestic clearing house, Namclear. </t>
  </si>
  <si>
    <t>Regional Settlement System</t>
  </si>
  <si>
    <t>These are transactions which are settled on the, SADC-RTGS, which is an automated interbank settlement system, which settles payment obligations between participating banks on either real-time or delayed basis.  The system currently settles payments denoted in ZAR (South African Rands).</t>
  </si>
  <si>
    <t>Footnotes</t>
  </si>
  <si>
    <t>[1] As of June 2019, the Namibian industry phased out the use of cheques. These are no longer processed by the domestic clearing house, Namclear.</t>
  </si>
  <si>
    <t xml:space="preserve">[2] The Domestic Settlement System is referred to as the Namibian Interbank Settlement System (NISS), and it is a Real Time Gross Settlement System (RTGS) operated by the Bank of Namibia. NISS settles bulk transactions at interbank level (i.e. from the domestic clearing house, Namclear) and/or single transactions between its participants. </t>
  </si>
  <si>
    <t>EFT Debit</t>
  </si>
  <si>
    <t xml:space="preserve">Volume </t>
  </si>
  <si>
    <t>Value (N$)</t>
  </si>
  <si>
    <t>Jan</t>
  </si>
  <si>
    <t>Feb</t>
  </si>
  <si>
    <t>Mar</t>
  </si>
  <si>
    <t>Apr</t>
  </si>
  <si>
    <t>May</t>
  </si>
  <si>
    <t>Jun</t>
  </si>
  <si>
    <t>Jul</t>
  </si>
  <si>
    <t>Aug</t>
  </si>
  <si>
    <t>Sep</t>
  </si>
  <si>
    <t>Oct</t>
  </si>
  <si>
    <t>Nov</t>
  </si>
  <si>
    <t>Dec</t>
  </si>
  <si>
    <t>EFT Credit</t>
  </si>
  <si>
    <t>Cheque</t>
  </si>
  <si>
    <t>Cheques Phased Out</t>
  </si>
  <si>
    <t>Card</t>
  </si>
  <si>
    <t>E-money</t>
  </si>
  <si>
    <t>NISS</t>
  </si>
  <si>
    <t>SADC RTGS</t>
  </si>
  <si>
    <t>The National Payment System Department (NPS) at the Bank of Namibia (the Bank) collects, aggregates, and publishes payment systems data to enhance public access to information. The data is validated to ensure that it is complete, accurate and useful. The Bank cannot however guarantee that the data it receives from regulated institutions is error-free. Thus, the Bank accepts no responsibility or liability whatsoever with regard to the information on this site and reserves the right to amend the statistical data on the website at any time without prior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</si>
</sst>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_);_(* \(#,##0\);_(* &quot;-&quot;??_);_(@_)"/>
    <numFmt numFmtId="166" formatCode="_ * #,##0.00_ ;_ * \-#,##0.00_ ;_ * &quot;-&quot;??_ ;_ @_ "/>
    <numFmt numFmtId="167" formatCode="_-* #,##0_-;\-* #,##0_-;_-* &quot;-&quot;??_-;_-@_-"/>
    <numFmt numFmtId="168" formatCode="_ * #,##0_ ;_ * \-#,##0_ ;_ * &quot;-&quot;??_ ;_ @_ "/>
    <numFmt numFmtId="169" formatCode="_ * #,##0_ ;_ * \-#,##0_ ;_ * &quot;-&quot;_ ;_ @_ "/>
  </numFmts>
  <fonts count="22" x14ac:knownFonts="1">
    <font>
      <sz val="11"/>
      <color theme="1"/>
      <name val="Calibri"/>
      <family val="2"/>
      <scheme val="minor"/>
    </font>
    <font>
      <b/>
      <sz val="10"/>
      <color theme="1"/>
      <name val="Arial"/>
      <family val="2"/>
    </font>
    <font>
      <sz val="10"/>
      <color theme="1"/>
      <name val="Arial"/>
      <family val="2"/>
    </font>
    <font>
      <sz val="10"/>
      <color theme="0"/>
      <name val="Arial"/>
      <family val="2"/>
    </font>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
      <sz val="11"/>
      <color theme="1"/>
      <name val="Calibri"/>
      <family val="2"/>
    </font>
    <font>
      <sz val="10"/>
      <color rgb="FF000000"/>
      <name val="Arial"/>
      <family val="2"/>
    </font>
    <font>
      <u/>
      <sz val="11"/>
      <color theme="10"/>
      <name val="Calibri"/>
      <family val="2"/>
      <scheme val="minor"/>
    </font>
    <font>
      <sz val="12"/>
      <color theme="1"/>
      <name val="Arial"/>
      <family val="2"/>
    </font>
    <font>
      <b/>
      <sz val="12"/>
      <color theme="1"/>
      <name val="Arial"/>
      <family val="2"/>
    </font>
    <font>
      <b/>
      <sz val="12"/>
      <color rgb="FFFFFFFF"/>
      <name val="Arial"/>
      <family val="2"/>
    </font>
    <font>
      <u/>
      <sz val="12"/>
      <color theme="10"/>
      <name val="Arial"/>
      <family val="2"/>
    </font>
    <font>
      <b/>
      <sz val="12"/>
      <color theme="0"/>
      <name val="Arial"/>
      <family val="2"/>
    </font>
    <font>
      <sz val="11"/>
      <color theme="1"/>
      <name val="Calibri"/>
      <family val="2"/>
    </font>
    <font>
      <sz val="10"/>
      <name val="Arial"/>
      <family val="2"/>
    </font>
    <font>
      <sz val="12"/>
      <color theme="1"/>
      <name val="Cambria"/>
      <family val="2"/>
    </font>
    <font>
      <sz val="9"/>
      <color theme="1"/>
      <name val="Arial"/>
      <family val="2"/>
    </font>
    <font>
      <sz val="10"/>
      <color rgb="FF000000"/>
      <name val="Arial"/>
      <family val="2"/>
    </font>
    <font>
      <sz val="11"/>
      <color theme="1"/>
      <name val="Calibri"/>
      <family val="2"/>
    </font>
  </fonts>
  <fills count="8">
    <fill>
      <patternFill patternType="none"/>
    </fill>
    <fill>
      <patternFill patternType="gray125"/>
    </fill>
    <fill>
      <patternFill patternType="solid">
        <fgColor rgb="FFD9D9D9"/>
        <bgColor indexed="64"/>
      </patternFill>
    </fill>
    <fill>
      <patternFill patternType="solid">
        <fgColor rgb="FFC000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s>
  <cellStyleXfs count="30">
    <xf numFmtId="0" fontId="0" fillId="0" borderId="0"/>
    <xf numFmtId="164" fontId="4" fillId="0" borderId="0" applyFont="0" applyFill="0" applyBorder="0" applyAlignment="0" applyProtection="0"/>
    <xf numFmtId="166" fontId="4" fillId="0" borderId="0" applyFont="0" applyFill="0" applyBorder="0" applyAlignment="0" applyProtection="0"/>
    <xf numFmtId="0" fontId="8" fillId="0" borderId="0"/>
    <xf numFmtId="166" fontId="8" fillId="0" borderId="0" applyFont="0" applyFill="0" applyBorder="0" applyAlignment="0" applyProtection="0"/>
    <xf numFmtId="0" fontId="8" fillId="0" borderId="0"/>
    <xf numFmtId="166" fontId="8" fillId="0" borderId="0" applyFont="0" applyFill="0" applyBorder="0" applyAlignment="0" applyProtection="0"/>
    <xf numFmtId="0" fontId="8" fillId="0" borderId="0"/>
    <xf numFmtId="166"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0" fillId="0" borderId="0" applyNumberFormat="0" applyFill="0" applyBorder="0" applyAlignment="0" applyProtection="0"/>
    <xf numFmtId="0" fontId="16" fillId="0" borderId="0"/>
    <xf numFmtId="0" fontId="17" fillId="0" borderId="0"/>
    <xf numFmtId="43" fontId="4" fillId="0" borderId="0" applyFont="0" applyFill="0" applyBorder="0" applyAlignment="0" applyProtection="0"/>
    <xf numFmtId="43" fontId="4" fillId="0" borderId="0" applyFont="0" applyFill="0" applyBorder="0" applyAlignment="0" applyProtection="0"/>
    <xf numFmtId="0" fontId="18" fillId="0" borderId="0"/>
    <xf numFmtId="43"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1" fillId="0" borderId="0"/>
  </cellStyleXfs>
  <cellXfs count="70">
    <xf numFmtId="0" fontId="0" fillId="0" borderId="0" xfId="0"/>
    <xf numFmtId="0" fontId="3" fillId="3" borderId="1" xfId="0" applyFont="1" applyFill="1" applyBorder="1" applyAlignment="1">
      <alignment horizontal="center" vertical="center" wrapText="1"/>
    </xf>
    <xf numFmtId="0" fontId="5" fillId="0" borderId="0" xfId="0" applyFont="1" applyAlignment="1">
      <alignment horizontal="center" vertical="center" textRotation="255"/>
    </xf>
    <xf numFmtId="0" fontId="6" fillId="5" borderId="1" xfId="0" applyFont="1" applyFill="1" applyBorder="1" applyAlignment="1">
      <alignment horizontal="center" vertical="center" textRotation="255"/>
    </xf>
    <xf numFmtId="165" fontId="2" fillId="4" borderId="1" xfId="1" applyNumberFormat="1" applyFont="1" applyFill="1" applyBorder="1" applyAlignment="1">
      <alignment horizontal="right" vertical="center"/>
    </xf>
    <xf numFmtId="164" fontId="2" fillId="4" borderId="1" xfId="1" applyFont="1" applyFill="1" applyBorder="1" applyAlignment="1">
      <alignment horizontal="right" vertical="center"/>
    </xf>
    <xf numFmtId="0" fontId="6" fillId="5" borderId="2" xfId="0" applyFont="1" applyFill="1" applyBorder="1" applyAlignment="1">
      <alignment horizontal="center" vertical="center" textRotation="255"/>
    </xf>
    <xf numFmtId="0" fontId="5" fillId="5" borderId="1" xfId="0" applyFont="1" applyFill="1" applyBorder="1"/>
    <xf numFmtId="167" fontId="9" fillId="0" borderId="1" xfId="0" applyNumberFormat="1" applyFont="1" applyBorder="1" applyProtection="1">
      <protection locked="0"/>
    </xf>
    <xf numFmtId="168" fontId="9" fillId="0" borderId="1" xfId="0" applyNumberFormat="1" applyFont="1" applyBorder="1"/>
    <xf numFmtId="165" fontId="2" fillId="4" borderId="1" xfId="9" applyNumberFormat="1" applyFont="1" applyFill="1" applyBorder="1" applyAlignment="1">
      <alignment horizontal="right" vertical="center"/>
    </xf>
    <xf numFmtId="43" fontId="2" fillId="4" borderId="1" xfId="9" applyFont="1" applyFill="1" applyBorder="1" applyAlignment="1">
      <alignment horizontal="right" vertical="center"/>
    </xf>
    <xf numFmtId="43" fontId="2" fillId="4" borderId="1" xfId="10" applyFont="1" applyFill="1" applyBorder="1" applyAlignment="1">
      <alignment horizontal="right" vertical="center"/>
    </xf>
    <xf numFmtId="43" fontId="2" fillId="4" borderId="2" xfId="9" applyFont="1" applyFill="1" applyBorder="1" applyAlignment="1">
      <alignment horizontal="right" vertical="center"/>
    </xf>
    <xf numFmtId="165" fontId="2" fillId="4" borderId="1" xfId="11" applyNumberFormat="1" applyFont="1" applyFill="1" applyBorder="1" applyAlignment="1">
      <alignment horizontal="right" vertical="center"/>
    </xf>
    <xf numFmtId="0" fontId="11" fillId="0" borderId="0" xfId="0" applyFont="1"/>
    <xf numFmtId="0" fontId="11" fillId="0" borderId="0" xfId="0" applyFont="1" applyAlignment="1">
      <alignment vertical="top" wrapText="1"/>
    </xf>
    <xf numFmtId="0" fontId="14" fillId="0" borderId="0" xfId="12" applyFont="1" applyAlignment="1">
      <alignment vertical="center"/>
    </xf>
    <xf numFmtId="0" fontId="13" fillId="3" borderId="1" xfId="0" applyFont="1" applyFill="1" applyBorder="1" applyAlignment="1">
      <alignment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justify" vertical="center" wrapText="1"/>
    </xf>
    <xf numFmtId="0" fontId="15" fillId="3" borderId="1" xfId="0" applyFont="1" applyFill="1" applyBorder="1" applyAlignment="1">
      <alignment vertical="center" wrapText="1"/>
    </xf>
    <xf numFmtId="0" fontId="12" fillId="0" borderId="0" xfId="0" applyFont="1"/>
    <xf numFmtId="0" fontId="12" fillId="0" borderId="0" xfId="0" applyFont="1" applyAlignment="1">
      <alignment vertical="center"/>
    </xf>
    <xf numFmtId="165" fontId="2" fillId="4" borderId="11" xfId="1" applyNumberFormat="1" applyFont="1" applyFill="1" applyBorder="1" applyAlignment="1">
      <alignment horizontal="right" vertical="center"/>
    </xf>
    <xf numFmtId="165" fontId="2" fillId="0" borderId="1" xfId="1" applyNumberFormat="1" applyFont="1" applyFill="1" applyBorder="1" applyAlignment="1">
      <alignment horizontal="right" vertical="center"/>
    </xf>
    <xf numFmtId="164" fontId="2" fillId="0" borderId="1" xfId="1" applyFont="1" applyFill="1" applyBorder="1" applyAlignment="1">
      <alignment horizontal="right" vertical="center"/>
    </xf>
    <xf numFmtId="165" fontId="0" fillId="0" borderId="0" xfId="0" applyNumberFormat="1"/>
    <xf numFmtId="168" fontId="2" fillId="0" borderId="1" xfId="0" applyNumberFormat="1" applyFont="1" applyBorder="1" applyProtection="1">
      <protection locked="0"/>
    </xf>
    <xf numFmtId="0" fontId="5" fillId="5" borderId="2" xfId="0" applyFont="1" applyFill="1" applyBorder="1" applyAlignment="1">
      <alignment horizontal="center"/>
    </xf>
    <xf numFmtId="0" fontId="5" fillId="5" borderId="3" xfId="0" applyFont="1" applyFill="1" applyBorder="1" applyAlignment="1">
      <alignment horizontal="center"/>
    </xf>
    <xf numFmtId="168" fontId="9" fillId="0" borderId="2" xfId="0" applyNumberFormat="1" applyFont="1" applyBorder="1"/>
    <xf numFmtId="168" fontId="9" fillId="0" borderId="12" xfId="0" applyNumberFormat="1" applyFont="1" applyBorder="1"/>
    <xf numFmtId="168" fontId="9" fillId="0" borderId="13" xfId="0" applyNumberFormat="1" applyFont="1" applyBorder="1"/>
    <xf numFmtId="168" fontId="9" fillId="6" borderId="13" xfId="0" applyNumberFormat="1" applyFont="1" applyFill="1" applyBorder="1"/>
    <xf numFmtId="168" fontId="9" fillId="6" borderId="1" xfId="0" applyNumberFormat="1" applyFont="1" applyFill="1" applyBorder="1"/>
    <xf numFmtId="168" fontId="9" fillId="6" borderId="12" xfId="0" applyNumberFormat="1" applyFont="1" applyFill="1" applyBorder="1"/>
    <xf numFmtId="164" fontId="2" fillId="0" borderId="2" xfId="1" applyFont="1" applyFill="1" applyBorder="1" applyAlignment="1">
      <alignment horizontal="right" vertical="center"/>
    </xf>
    <xf numFmtId="165" fontId="2" fillId="4" borderId="12" xfId="1" applyNumberFormat="1" applyFont="1" applyFill="1" applyBorder="1" applyAlignment="1">
      <alignment horizontal="right" vertical="center"/>
    </xf>
    <xf numFmtId="164" fontId="2" fillId="4" borderId="12" xfId="1" applyFont="1" applyFill="1" applyBorder="1" applyAlignment="1">
      <alignment horizontal="right" vertical="center"/>
    </xf>
    <xf numFmtId="168" fontId="20" fillId="7" borderId="13" xfId="0" applyNumberFormat="1" applyFont="1" applyFill="1" applyBorder="1" applyAlignment="1">
      <alignment wrapText="1"/>
    </xf>
    <xf numFmtId="164" fontId="20" fillId="7" borderId="13" xfId="0" applyNumberFormat="1" applyFont="1" applyFill="1" applyBorder="1" applyAlignment="1">
      <alignment horizontal="right" vertical="center" wrapText="1"/>
    </xf>
    <xf numFmtId="169" fontId="9" fillId="0" borderId="1" xfId="0" applyNumberFormat="1" applyFont="1" applyBorder="1"/>
    <xf numFmtId="167" fontId="9" fillId="4" borderId="1" xfId="0" applyNumberFormat="1" applyFont="1" applyFill="1" applyBorder="1" applyProtection="1">
      <protection locked="0"/>
    </xf>
    <xf numFmtId="165" fontId="0" fillId="0" borderId="0" xfId="1" applyNumberFormat="1" applyFont="1"/>
    <xf numFmtId="165" fontId="9" fillId="0" borderId="1" xfId="0" applyNumberFormat="1" applyFont="1" applyBorder="1"/>
    <xf numFmtId="168" fontId="9" fillId="0" borderId="14" xfId="0" applyNumberFormat="1" applyFont="1" applyBorder="1"/>
    <xf numFmtId="164" fontId="2" fillId="4" borderId="15" xfId="1" applyFont="1" applyFill="1" applyBorder="1" applyAlignment="1">
      <alignment horizontal="right" vertical="center"/>
    </xf>
    <xf numFmtId="0" fontId="14" fillId="0" borderId="0" xfId="12" applyFont="1" applyAlignment="1">
      <alignment horizontal="left" vertical="center"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5" fillId="5" borderId="1" xfId="0" applyFont="1" applyFill="1" applyBorder="1" applyAlignment="1">
      <alignment horizontal="center"/>
    </xf>
    <xf numFmtId="165" fontId="1" fillId="5" borderId="4" xfId="1" applyNumberFormat="1" applyFont="1" applyFill="1" applyBorder="1" applyAlignment="1">
      <alignment horizontal="center" vertical="center"/>
    </xf>
    <xf numFmtId="165" fontId="1" fillId="5" borderId="5" xfId="1" applyNumberFormat="1" applyFont="1" applyFill="1" applyBorder="1" applyAlignment="1">
      <alignment horizontal="center" vertical="center"/>
    </xf>
    <xf numFmtId="165" fontId="1" fillId="5" borderId="6" xfId="1" applyNumberFormat="1" applyFont="1" applyFill="1" applyBorder="1" applyAlignment="1">
      <alignment horizontal="center" vertical="center"/>
    </xf>
    <xf numFmtId="165" fontId="1" fillId="5" borderId="7" xfId="1" applyNumberFormat="1" applyFont="1" applyFill="1" applyBorder="1" applyAlignment="1">
      <alignment horizontal="center" vertical="center"/>
    </xf>
    <xf numFmtId="165" fontId="1" fillId="5" borderId="8" xfId="1" applyNumberFormat="1" applyFont="1" applyFill="1" applyBorder="1" applyAlignment="1">
      <alignment horizontal="center" vertical="center"/>
    </xf>
    <xf numFmtId="165" fontId="1" fillId="5" borderId="9" xfId="1" applyNumberFormat="1" applyFont="1" applyFill="1" applyBorder="1" applyAlignment="1">
      <alignment horizontal="center" vertical="center"/>
    </xf>
    <xf numFmtId="0" fontId="5" fillId="5" borderId="2" xfId="0" applyFont="1" applyFill="1" applyBorder="1" applyAlignment="1">
      <alignment horizontal="center"/>
    </xf>
    <xf numFmtId="0" fontId="5" fillId="5" borderId="3" xfId="0" applyFont="1" applyFill="1" applyBorder="1" applyAlignment="1">
      <alignment horizontal="center"/>
    </xf>
    <xf numFmtId="167" fontId="0" fillId="0" borderId="0" xfId="0" applyNumberFormat="1"/>
    <xf numFmtId="168" fontId="0" fillId="0" borderId="0" xfId="0" applyNumberFormat="1"/>
    <xf numFmtId="0" fontId="5" fillId="5" borderId="0" xfId="0" applyFont="1" applyFill="1" applyBorder="1"/>
    <xf numFmtId="168" fontId="9" fillId="0" borderId="0" xfId="0" applyNumberFormat="1" applyFont="1" applyBorder="1"/>
    <xf numFmtId="168" fontId="5" fillId="0" borderId="0" xfId="0" applyNumberFormat="1" applyFont="1"/>
    <xf numFmtId="164" fontId="0" fillId="0" borderId="0" xfId="0" applyNumberFormat="1"/>
  </cellXfs>
  <cellStyles count="30">
    <cellStyle name="Comma" xfId="1" builtinId="3"/>
    <cellStyle name="Comma [0] 2" xfId="20" xr:uid="{63C593BC-B2B6-45E2-8A81-4097BE6B50DC}"/>
    <cellStyle name="Comma 10" xfId="27" xr:uid="{18E7BEC5-767E-412F-A4A5-44356033625B}"/>
    <cellStyle name="Comma 11" xfId="28" xr:uid="{C4D3776B-1D44-43C1-AD59-A88538A8E13B}"/>
    <cellStyle name="Comma 2" xfId="2" xr:uid="{D20739AD-8107-4388-B737-7D5061706021}"/>
    <cellStyle name="Comma 2 2" xfId="4" xr:uid="{72BAA446-DF25-4D7B-B134-C4D702DFDAEF}"/>
    <cellStyle name="Comma 2 3" xfId="16" xr:uid="{287B2B2E-AF8E-45A4-9607-84FCF2BACA55}"/>
    <cellStyle name="Comma 3" xfId="6" xr:uid="{31476EC8-7372-4273-A654-D986298528DB}"/>
    <cellStyle name="Comma 3 2" xfId="19" xr:uid="{CD7ED170-18D4-493D-BC8A-E96164FD1971}"/>
    <cellStyle name="Comma 3 3" xfId="18" xr:uid="{4D1771AB-1733-4E99-BF73-6981C2EBFF55}"/>
    <cellStyle name="Comma 4" xfId="8" xr:uid="{0BDB2997-080D-4175-A726-D3A7989AE495}"/>
    <cellStyle name="Comma 4 2" xfId="21" xr:uid="{2BFF13E2-51AF-4742-A88B-43EDEC4A24EC}"/>
    <cellStyle name="Comma 5" xfId="9" xr:uid="{A568FFF8-8D8D-4CB0-BEB6-059E43FDE1BF}"/>
    <cellStyle name="Comma 5 2" xfId="11" xr:uid="{0ADBF37A-9C90-42BF-8660-77F4D6864855}"/>
    <cellStyle name="Comma 5 3" xfId="10" xr:uid="{5B759B93-4ADB-4C70-9F5E-DCB4986683DD}"/>
    <cellStyle name="Comma 5 4" xfId="23" xr:uid="{F54429FD-87C9-4A46-A615-C35B5F0B8CA6}"/>
    <cellStyle name="Comma 6" xfId="24" xr:uid="{08B1DEA9-D303-4075-B1A8-382E2EC18B44}"/>
    <cellStyle name="Comma 7" xfId="15" xr:uid="{BAC0AB0A-EFA8-44B7-A824-8FDA4C7FDA8E}"/>
    <cellStyle name="Comma 8" xfId="25" xr:uid="{CC77022A-6BBE-496F-B143-C1A21DA82CF7}"/>
    <cellStyle name="Comma 9" xfId="26" xr:uid="{FF6F72B9-F7AA-470C-B3E0-E91EBAAE0815}"/>
    <cellStyle name="Hyperlink" xfId="12" builtinId="8"/>
    <cellStyle name="Normal" xfId="0" builtinId="0"/>
    <cellStyle name="Normal 2" xfId="3" xr:uid="{36548CBF-DEE3-4008-84FC-ED595C1A2214}"/>
    <cellStyle name="Normal 2 2" xfId="14" xr:uid="{2E1EBE46-086A-485E-86E3-918EA51C8F6D}"/>
    <cellStyle name="Normal 2 3" xfId="17" xr:uid="{408F7EC5-55F4-4507-889A-F16A28F7ADAD}"/>
    <cellStyle name="Normal 3" xfId="5" xr:uid="{0C44C3DA-9A8D-4C8A-8238-6B43193E27C9}"/>
    <cellStyle name="Normal 3 2" xfId="22" xr:uid="{95045FD4-6609-4499-AADF-51B4CA8BEAB9}"/>
    <cellStyle name="Normal 4" xfId="7" xr:uid="{CDCBBE4B-889D-443E-9E33-E89AB528FBBD}"/>
    <cellStyle name="Normal 5" xfId="13" xr:uid="{8BA0BD52-4435-4167-B264-9890FF37CDF1}"/>
    <cellStyle name="Normal 6" xfId="29" xr:uid="{BCB2DDCC-642A-480E-9E51-29A3CE6FD1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005C8-3A8C-4F02-9FBD-FB8F1D4577B9}">
  <dimension ref="B2:J21"/>
  <sheetViews>
    <sheetView showGridLines="0" zoomScale="70" zoomScaleNormal="70" workbookViewId="0">
      <selection activeCell="F14" sqref="F14"/>
    </sheetView>
  </sheetViews>
  <sheetFormatPr defaultRowHeight="15" x14ac:dyDescent="0.25"/>
  <cols>
    <col min="2" max="2" width="19.42578125" customWidth="1"/>
    <col min="3" max="3" width="63.42578125" customWidth="1"/>
  </cols>
  <sheetData>
    <row r="2" spans="2:10" ht="15.75" x14ac:dyDescent="0.25">
      <c r="B2" s="51" t="s">
        <v>0</v>
      </c>
      <c r="C2" s="51"/>
      <c r="D2" s="51"/>
      <c r="E2" s="51"/>
      <c r="F2" s="51"/>
      <c r="G2" s="51"/>
      <c r="H2" s="51"/>
      <c r="I2" s="51"/>
      <c r="J2" s="15"/>
    </row>
    <row r="3" spans="2:10" ht="15" customHeight="1" x14ac:dyDescent="0.25">
      <c r="B3" s="50" t="s">
        <v>41</v>
      </c>
      <c r="C3" s="50"/>
      <c r="D3" s="16"/>
      <c r="E3" s="16"/>
      <c r="F3" s="16"/>
      <c r="G3" s="16"/>
      <c r="H3" s="16"/>
      <c r="I3" s="16"/>
      <c r="J3" s="15"/>
    </row>
    <row r="4" spans="2:10" ht="15.75" x14ac:dyDescent="0.25">
      <c r="B4" s="50"/>
      <c r="C4" s="50"/>
      <c r="D4" s="16"/>
      <c r="E4" s="16"/>
      <c r="F4" s="16"/>
      <c r="G4" s="16"/>
      <c r="H4" s="16"/>
      <c r="I4" s="16"/>
      <c r="J4" s="15"/>
    </row>
    <row r="5" spans="2:10" ht="15.75" x14ac:dyDescent="0.25">
      <c r="B5" s="50"/>
      <c r="C5" s="50"/>
      <c r="D5" s="16"/>
      <c r="E5" s="16"/>
      <c r="F5" s="16"/>
      <c r="G5" s="16"/>
      <c r="H5" s="16"/>
      <c r="I5" s="16"/>
      <c r="J5" s="15"/>
    </row>
    <row r="6" spans="2:10" ht="15.75" x14ac:dyDescent="0.25">
      <c r="B6" s="50"/>
      <c r="C6" s="50"/>
      <c r="D6" s="16"/>
      <c r="E6" s="16"/>
      <c r="F6" s="16"/>
      <c r="G6" s="16"/>
      <c r="H6" s="16"/>
      <c r="I6" s="16"/>
      <c r="J6" s="15"/>
    </row>
    <row r="7" spans="2:10" ht="51.75" customHeight="1" x14ac:dyDescent="0.25">
      <c r="B7" s="50"/>
      <c r="C7" s="50"/>
      <c r="D7" s="16"/>
      <c r="E7" s="16"/>
      <c r="F7" s="16"/>
      <c r="G7" s="16"/>
      <c r="H7" s="16"/>
      <c r="I7" s="16"/>
      <c r="J7" s="15"/>
    </row>
    <row r="8" spans="2:10" ht="15" customHeight="1" x14ac:dyDescent="0.25">
      <c r="B8" s="15"/>
      <c r="C8" s="15"/>
      <c r="D8" s="15"/>
      <c r="E8" s="15"/>
      <c r="F8" s="15"/>
      <c r="G8" s="15"/>
      <c r="H8" s="15"/>
      <c r="I8" s="15"/>
      <c r="J8" s="15"/>
    </row>
    <row r="9" spans="2:10" ht="15.75" x14ac:dyDescent="0.25">
      <c r="B9" s="24" t="s">
        <v>1</v>
      </c>
      <c r="C9" s="15"/>
      <c r="D9" s="15"/>
      <c r="E9" s="15"/>
      <c r="F9" s="15"/>
      <c r="G9" s="15"/>
      <c r="H9" s="15"/>
      <c r="I9" s="15"/>
      <c r="J9" s="15"/>
    </row>
    <row r="10" spans="2:10" ht="15.75" x14ac:dyDescent="0.25">
      <c r="B10" s="22" t="s">
        <v>2</v>
      </c>
      <c r="C10" s="18" t="s">
        <v>3</v>
      </c>
      <c r="D10" s="15"/>
      <c r="E10" s="15"/>
      <c r="F10" s="15"/>
      <c r="G10" s="15"/>
      <c r="H10" s="15"/>
      <c r="I10" s="15"/>
      <c r="J10" s="15"/>
    </row>
    <row r="11" spans="2:10" ht="45" x14ac:dyDescent="0.25">
      <c r="B11" s="19" t="s">
        <v>4</v>
      </c>
      <c r="C11" s="20" t="s">
        <v>5</v>
      </c>
      <c r="D11" s="15"/>
      <c r="E11" s="15"/>
      <c r="F11" s="15"/>
      <c r="G11" s="15"/>
      <c r="H11" s="15"/>
      <c r="I11" s="15"/>
      <c r="J11" s="15"/>
    </row>
    <row r="12" spans="2:10" ht="67.5" customHeight="1" x14ac:dyDescent="0.25">
      <c r="B12" s="19" t="s">
        <v>6</v>
      </c>
      <c r="C12" s="20" t="s">
        <v>7</v>
      </c>
      <c r="D12" s="15"/>
      <c r="E12" s="15"/>
      <c r="F12" s="15"/>
      <c r="G12" s="15"/>
      <c r="H12" s="15"/>
      <c r="I12" s="15"/>
      <c r="J12" s="15"/>
    </row>
    <row r="13" spans="2:10" ht="75" x14ac:dyDescent="0.25">
      <c r="B13" s="19" t="s">
        <v>8</v>
      </c>
      <c r="C13" s="20" t="s">
        <v>9</v>
      </c>
      <c r="D13" s="15"/>
      <c r="E13" s="15"/>
      <c r="F13" s="15"/>
      <c r="G13" s="15"/>
      <c r="H13" s="15"/>
      <c r="I13" s="15"/>
      <c r="J13" s="15"/>
    </row>
    <row r="14" spans="2:10" ht="45" x14ac:dyDescent="0.25">
      <c r="B14" s="19" t="s">
        <v>10</v>
      </c>
      <c r="C14" s="20" t="s">
        <v>11</v>
      </c>
      <c r="D14" s="15"/>
      <c r="E14" s="15"/>
      <c r="F14" s="15"/>
      <c r="G14" s="15"/>
      <c r="H14" s="15"/>
      <c r="I14" s="15"/>
      <c r="J14" s="15"/>
    </row>
    <row r="15" spans="2:10" ht="47.25" x14ac:dyDescent="0.25">
      <c r="B15" s="19" t="s">
        <v>12</v>
      </c>
      <c r="C15" s="21" t="s">
        <v>13</v>
      </c>
      <c r="D15" s="15"/>
      <c r="E15" s="15"/>
      <c r="F15" s="15"/>
      <c r="G15" s="15"/>
      <c r="H15" s="15"/>
      <c r="I15" s="15"/>
      <c r="J15" s="15"/>
    </row>
    <row r="16" spans="2:10" ht="90" x14ac:dyDescent="0.25">
      <c r="B16" s="19" t="s">
        <v>14</v>
      </c>
      <c r="C16" s="21" t="s">
        <v>15</v>
      </c>
      <c r="D16" s="15"/>
      <c r="E16" s="15"/>
      <c r="F16" s="15"/>
      <c r="G16" s="15"/>
      <c r="H16" s="15"/>
      <c r="I16" s="15"/>
      <c r="J16" s="15"/>
    </row>
    <row r="17" spans="2:10" ht="15.75" x14ac:dyDescent="0.25">
      <c r="B17" s="15"/>
      <c r="C17" s="15"/>
      <c r="D17" s="15"/>
      <c r="E17" s="15"/>
      <c r="F17" s="15"/>
      <c r="G17" s="15"/>
      <c r="H17" s="15"/>
      <c r="I17" s="15"/>
      <c r="J17" s="15"/>
    </row>
    <row r="18" spans="2:10" ht="15.75" x14ac:dyDescent="0.25">
      <c r="B18" s="23" t="s">
        <v>16</v>
      </c>
      <c r="C18" s="15"/>
      <c r="D18" s="15"/>
      <c r="E18" s="15"/>
      <c r="F18" s="15"/>
      <c r="G18" s="15"/>
      <c r="H18" s="15"/>
      <c r="I18" s="15"/>
      <c r="J18" s="15"/>
    </row>
    <row r="19" spans="2:10" ht="15.75" x14ac:dyDescent="0.25">
      <c r="B19" s="17" t="s">
        <v>17</v>
      </c>
      <c r="C19" s="15"/>
      <c r="D19" s="15"/>
      <c r="E19" s="15"/>
      <c r="F19" s="15"/>
      <c r="G19" s="15"/>
      <c r="H19" s="15"/>
      <c r="I19" s="15"/>
      <c r="J19" s="15"/>
    </row>
    <row r="20" spans="2:10" x14ac:dyDescent="0.25">
      <c r="B20" s="49" t="s">
        <v>18</v>
      </c>
      <c r="C20" s="49"/>
      <c r="D20" s="49"/>
      <c r="E20" s="49"/>
      <c r="F20" s="49"/>
      <c r="G20" s="49"/>
      <c r="H20" s="49"/>
      <c r="I20" s="49"/>
      <c r="J20" s="49"/>
    </row>
    <row r="21" spans="2:10" x14ac:dyDescent="0.25">
      <c r="B21" s="49"/>
      <c r="C21" s="49"/>
      <c r="D21" s="49"/>
      <c r="E21" s="49"/>
      <c r="F21" s="49"/>
      <c r="G21" s="49"/>
      <c r="H21" s="49"/>
      <c r="I21" s="49"/>
      <c r="J21" s="49"/>
    </row>
  </sheetData>
  <mergeCells count="3">
    <mergeCell ref="B20:J21"/>
    <mergeCell ref="B3:C7"/>
    <mergeCell ref="B2:I2"/>
  </mergeCells>
  <hyperlinks>
    <hyperlink ref="B14" location="_ftn1" display="_ftn1" xr:uid="{E0ABD4F0-CC95-41E9-84C1-C2A3B5487218}"/>
    <hyperlink ref="B15" location="_ftn2" display="_ftn2" xr:uid="{0103989F-6317-4DFA-9593-001C687A5223}"/>
    <hyperlink ref="B19" location="_ftnref1" display="_ftnref1" xr:uid="{C9B8EEA4-09BF-4219-ACBF-F76884DFC9DF}"/>
    <hyperlink ref="B20" location="_ftnref2" display="_ftnref2" xr:uid="{7C6E50CC-72E3-43CD-BE32-C2E68005F1A6}"/>
  </hyperlinks>
  <pageMargins left="0.7" right="0.7" top="0.75" bottom="0.75" header="0.3" footer="0.3"/>
  <pageSetup orientation="portrait" r:id="rId1"/>
  <headerFooter>
    <oddFooter>&amp;L_x000D_&amp;1#&amp;"Calibri"&amp;10&amp;K000000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88560-D287-442C-9C71-08373E0511F2}">
  <dimension ref="A1:U65"/>
  <sheetViews>
    <sheetView showGridLines="0" topLeftCell="K22" workbookViewId="0">
      <selection activeCell="S65" sqref="S65"/>
    </sheetView>
  </sheetViews>
  <sheetFormatPr defaultRowHeight="15" x14ac:dyDescent="0.25"/>
  <cols>
    <col min="1" max="1" width="6.28515625" customWidth="1"/>
    <col min="2" max="2" width="10.28515625" bestFit="1" customWidth="1"/>
    <col min="3" max="3" width="17.7109375" bestFit="1" customWidth="1"/>
    <col min="4" max="4" width="10.28515625" bestFit="1" customWidth="1"/>
    <col min="5" max="5" width="17.7109375" bestFit="1" customWidth="1"/>
    <col min="6" max="6" width="10.28515625" bestFit="1" customWidth="1"/>
    <col min="7" max="7" width="17.7109375" bestFit="1" customWidth="1"/>
    <col min="8" max="8" width="10.28515625" bestFit="1" customWidth="1"/>
    <col min="9" max="9" width="17.7109375" bestFit="1" customWidth="1"/>
    <col min="10" max="10" width="10.28515625" bestFit="1" customWidth="1"/>
    <col min="11" max="11" width="17.7109375" bestFit="1" customWidth="1"/>
    <col min="12" max="12" width="10.28515625" bestFit="1" customWidth="1"/>
    <col min="13" max="13" width="17.7109375" bestFit="1" customWidth="1"/>
    <col min="14" max="14" width="10.28515625" bestFit="1" customWidth="1"/>
    <col min="15" max="15" width="17.7109375" bestFit="1" customWidth="1"/>
    <col min="16" max="16" width="13.85546875" bestFit="1" customWidth="1"/>
    <col min="17" max="17" width="17.7109375" bestFit="1" customWidth="1"/>
    <col min="18" max="18" width="17.5703125" customWidth="1"/>
    <col min="19" max="19" width="17.7109375" bestFit="1" customWidth="1"/>
    <col min="20" max="20" width="21.85546875" customWidth="1"/>
    <col min="21" max="21" width="22.5703125" customWidth="1"/>
  </cols>
  <sheetData>
    <row r="1" spans="1:20" x14ac:dyDescent="0.25">
      <c r="A1" s="6"/>
      <c r="B1" s="52" t="s">
        <v>19</v>
      </c>
      <c r="C1" s="52"/>
      <c r="D1" s="52"/>
      <c r="E1" s="52"/>
      <c r="F1" s="52"/>
      <c r="G1" s="52"/>
      <c r="H1" s="52"/>
      <c r="I1" s="52"/>
      <c r="J1" s="52"/>
      <c r="K1" s="52"/>
      <c r="L1" s="52"/>
      <c r="M1" s="52"/>
      <c r="N1" s="52"/>
      <c r="O1" s="52"/>
      <c r="P1" s="52"/>
      <c r="Q1" s="52"/>
      <c r="R1" s="52"/>
      <c r="S1" s="52"/>
    </row>
    <row r="2" spans="1:20" x14ac:dyDescent="0.25">
      <c r="A2" s="3"/>
      <c r="B2" s="55">
        <v>2015</v>
      </c>
      <c r="C2" s="55"/>
      <c r="D2" s="62">
        <v>2016</v>
      </c>
      <c r="E2" s="63"/>
      <c r="F2" s="55">
        <v>2017</v>
      </c>
      <c r="G2" s="55"/>
      <c r="H2" s="62">
        <v>2018</v>
      </c>
      <c r="I2" s="63"/>
      <c r="J2" s="55">
        <v>2019</v>
      </c>
      <c r="K2" s="55"/>
      <c r="L2" s="55">
        <v>2020</v>
      </c>
      <c r="M2" s="55"/>
      <c r="N2" s="55">
        <v>2021</v>
      </c>
      <c r="O2" s="55"/>
      <c r="P2" s="55">
        <v>2022</v>
      </c>
      <c r="Q2" s="55"/>
      <c r="R2" s="55">
        <v>2023</v>
      </c>
      <c r="S2" s="55"/>
    </row>
    <row r="3" spans="1:20" x14ac:dyDescent="0.25">
      <c r="A3" s="3"/>
      <c r="B3" s="1" t="s">
        <v>20</v>
      </c>
      <c r="C3" s="1" t="s">
        <v>21</v>
      </c>
      <c r="D3" s="1" t="s">
        <v>20</v>
      </c>
      <c r="E3" s="1" t="s">
        <v>21</v>
      </c>
      <c r="F3" s="1" t="s">
        <v>20</v>
      </c>
      <c r="G3" s="1" t="s">
        <v>21</v>
      </c>
      <c r="H3" s="1" t="s">
        <v>20</v>
      </c>
      <c r="I3" s="1" t="s">
        <v>21</v>
      </c>
      <c r="J3" s="1" t="s">
        <v>20</v>
      </c>
      <c r="K3" s="1" t="s">
        <v>21</v>
      </c>
      <c r="L3" s="1" t="s">
        <v>20</v>
      </c>
      <c r="M3" s="1" t="s">
        <v>21</v>
      </c>
      <c r="N3" s="1" t="s">
        <v>20</v>
      </c>
      <c r="O3" s="1" t="s">
        <v>21</v>
      </c>
      <c r="P3" s="1" t="s">
        <v>20</v>
      </c>
      <c r="Q3" s="1" t="s">
        <v>21</v>
      </c>
      <c r="R3" s="1" t="s">
        <v>20</v>
      </c>
      <c r="S3" s="1" t="s">
        <v>21</v>
      </c>
    </row>
    <row r="4" spans="1:20" x14ac:dyDescent="0.25">
      <c r="A4" s="7" t="s">
        <v>22</v>
      </c>
      <c r="B4" s="10">
        <v>405013</v>
      </c>
      <c r="C4" s="10">
        <v>664993007.59000003</v>
      </c>
      <c r="D4" s="10">
        <v>390486</v>
      </c>
      <c r="E4" s="11">
        <v>733955232.41999996</v>
      </c>
      <c r="F4" s="10">
        <v>587169</v>
      </c>
      <c r="G4" s="11">
        <v>959865484.43000007</v>
      </c>
      <c r="H4" s="10">
        <v>675870</v>
      </c>
      <c r="I4" s="11">
        <v>1132651093.8400002</v>
      </c>
      <c r="J4" s="10">
        <v>575640</v>
      </c>
      <c r="K4" s="11">
        <v>1039499620.71</v>
      </c>
      <c r="L4" s="8">
        <v>568944</v>
      </c>
      <c r="M4" s="8">
        <v>965786191.71000004</v>
      </c>
      <c r="N4" s="8">
        <v>564384</v>
      </c>
      <c r="O4" s="8">
        <v>873777045</v>
      </c>
      <c r="P4" s="29">
        <v>768587</v>
      </c>
      <c r="Q4" s="8">
        <v>1652377876.8</v>
      </c>
      <c r="R4" s="29">
        <v>765808</v>
      </c>
      <c r="S4" s="8">
        <v>1736207522</v>
      </c>
    </row>
    <row r="5" spans="1:20" x14ac:dyDescent="0.25">
      <c r="A5" s="7" t="s">
        <v>23</v>
      </c>
      <c r="B5" s="10">
        <v>453286</v>
      </c>
      <c r="C5" s="10">
        <v>669751893.06999993</v>
      </c>
      <c r="D5" s="10">
        <v>634624</v>
      </c>
      <c r="E5" s="11">
        <v>898276961.38</v>
      </c>
      <c r="F5" s="10">
        <v>573744</v>
      </c>
      <c r="G5" s="11">
        <v>948010809.82000017</v>
      </c>
      <c r="H5" s="10">
        <v>576526</v>
      </c>
      <c r="I5" s="11">
        <v>990839072.81999993</v>
      </c>
      <c r="J5" s="10">
        <v>594465</v>
      </c>
      <c r="K5" s="11">
        <v>1024839246.39</v>
      </c>
      <c r="L5" s="9">
        <v>581513</v>
      </c>
      <c r="M5" s="9">
        <v>973259247</v>
      </c>
      <c r="N5" s="9">
        <v>630695</v>
      </c>
      <c r="O5" s="9">
        <v>971131012</v>
      </c>
      <c r="P5" s="9">
        <v>789582</v>
      </c>
      <c r="Q5" s="9">
        <v>1667604481.6700001</v>
      </c>
      <c r="R5" s="9">
        <v>815256</v>
      </c>
      <c r="S5" s="9">
        <v>1749477017</v>
      </c>
    </row>
    <row r="6" spans="1:20" x14ac:dyDescent="0.25">
      <c r="A6" s="7" t="s">
        <v>24</v>
      </c>
      <c r="B6" s="10">
        <v>525718</v>
      </c>
      <c r="C6" s="10">
        <v>720162837.44000006</v>
      </c>
      <c r="D6" s="10">
        <v>485931</v>
      </c>
      <c r="E6" s="11">
        <v>791331849.89999998</v>
      </c>
      <c r="F6" s="10">
        <v>550667</v>
      </c>
      <c r="G6" s="11">
        <v>937639414.46000004</v>
      </c>
      <c r="H6" s="10">
        <v>519834</v>
      </c>
      <c r="I6" s="11">
        <v>978739544.78000009</v>
      </c>
      <c r="J6" s="10">
        <v>483951</v>
      </c>
      <c r="K6" s="11">
        <v>993455998.52999997</v>
      </c>
      <c r="L6" s="9">
        <v>613330</v>
      </c>
      <c r="M6" s="9">
        <v>987318238.05999994</v>
      </c>
      <c r="N6" s="9">
        <v>744427</v>
      </c>
      <c r="O6" s="9">
        <v>1087623987.77</v>
      </c>
      <c r="P6" s="9">
        <v>806057</v>
      </c>
      <c r="Q6" s="9">
        <v>1669397766.9099998</v>
      </c>
      <c r="R6" s="9">
        <v>783941</v>
      </c>
      <c r="S6" s="9">
        <v>1825633684</v>
      </c>
    </row>
    <row r="7" spans="1:20" x14ac:dyDescent="0.25">
      <c r="A7" s="7" t="s">
        <v>25</v>
      </c>
      <c r="B7" s="10">
        <v>543287</v>
      </c>
      <c r="C7" s="10">
        <v>770222293.06999993</v>
      </c>
      <c r="D7" s="10">
        <v>540622</v>
      </c>
      <c r="E7" s="11">
        <v>869340880.33999991</v>
      </c>
      <c r="F7" s="10">
        <v>487902</v>
      </c>
      <c r="G7" s="11">
        <v>893357378.88999999</v>
      </c>
      <c r="H7" s="10">
        <v>655143</v>
      </c>
      <c r="I7" s="11">
        <v>1030022968.4200001</v>
      </c>
      <c r="J7" s="10">
        <v>725228</v>
      </c>
      <c r="K7" s="11">
        <v>1172424232.0500002</v>
      </c>
      <c r="L7" s="9">
        <v>620464</v>
      </c>
      <c r="M7" s="9">
        <v>908374679.32000017</v>
      </c>
      <c r="N7" s="9">
        <v>706900</v>
      </c>
      <c r="O7" s="9">
        <v>1028694659</v>
      </c>
      <c r="P7" s="9">
        <v>797451</v>
      </c>
      <c r="Q7" s="9">
        <v>1685667834.4299998</v>
      </c>
      <c r="R7" s="9">
        <v>796989</v>
      </c>
      <c r="S7" s="9">
        <v>1774233136</v>
      </c>
    </row>
    <row r="8" spans="1:20" x14ac:dyDescent="0.25">
      <c r="A8" s="7" t="s">
        <v>26</v>
      </c>
      <c r="B8" s="10">
        <v>335121</v>
      </c>
      <c r="C8" s="10">
        <v>603265716.03999996</v>
      </c>
      <c r="D8" s="10">
        <v>502275</v>
      </c>
      <c r="E8" s="11">
        <v>829079051.34500003</v>
      </c>
      <c r="F8" s="10">
        <v>660917</v>
      </c>
      <c r="G8" s="11">
        <v>1015269469.0600001</v>
      </c>
      <c r="H8" s="10">
        <v>570173</v>
      </c>
      <c r="I8" s="11">
        <v>996918198.94000006</v>
      </c>
      <c r="J8" s="10">
        <v>593530</v>
      </c>
      <c r="K8" s="11">
        <v>1076722335.6600001</v>
      </c>
      <c r="L8" s="9">
        <v>467410</v>
      </c>
      <c r="M8" s="9">
        <v>770153479.13</v>
      </c>
      <c r="N8" s="9">
        <v>639906</v>
      </c>
      <c r="O8" s="9">
        <v>952889119.26000011</v>
      </c>
      <c r="P8" s="9">
        <v>808306</v>
      </c>
      <c r="Q8" s="9">
        <v>1713699655.8600001</v>
      </c>
      <c r="R8" s="9">
        <v>895291</v>
      </c>
      <c r="S8" s="9">
        <v>1739047150</v>
      </c>
    </row>
    <row r="9" spans="1:20" x14ac:dyDescent="0.25">
      <c r="A9" s="7" t="s">
        <v>27</v>
      </c>
      <c r="B9" s="10">
        <v>475857.02100000001</v>
      </c>
      <c r="C9" s="10">
        <v>776125949.68000007</v>
      </c>
      <c r="D9" s="10">
        <v>545806</v>
      </c>
      <c r="E9" s="11">
        <v>883760695.87999988</v>
      </c>
      <c r="F9" s="10">
        <v>559262</v>
      </c>
      <c r="G9" s="11">
        <v>939488662.92999995</v>
      </c>
      <c r="H9" s="10">
        <v>526688</v>
      </c>
      <c r="I9" s="11">
        <v>977557529.62</v>
      </c>
      <c r="J9" s="10">
        <v>500311</v>
      </c>
      <c r="K9" s="11">
        <v>992458326.04999995</v>
      </c>
      <c r="L9" s="9">
        <v>662240</v>
      </c>
      <c r="M9" s="9">
        <v>926804228.63</v>
      </c>
      <c r="N9" s="9">
        <v>776753</v>
      </c>
      <c r="O9" s="9">
        <v>1276191234.3400002</v>
      </c>
      <c r="P9" s="9">
        <v>801333</v>
      </c>
      <c r="Q9" s="9">
        <v>1642102217.5500002</v>
      </c>
      <c r="R9" s="9">
        <v>800045</v>
      </c>
      <c r="S9" s="9">
        <v>1996051827</v>
      </c>
    </row>
    <row r="10" spans="1:20" ht="15" customHeight="1" x14ac:dyDescent="0.25">
      <c r="A10" s="7" t="s">
        <v>28</v>
      </c>
      <c r="B10" s="10">
        <v>505603</v>
      </c>
      <c r="C10" s="10">
        <v>756396995.44000006</v>
      </c>
      <c r="D10" s="10">
        <v>456994</v>
      </c>
      <c r="E10" s="11">
        <v>843392182.29999995</v>
      </c>
      <c r="F10" s="10">
        <v>558107</v>
      </c>
      <c r="G10" s="11">
        <v>931987406.90999997</v>
      </c>
      <c r="H10" s="10">
        <v>649180</v>
      </c>
      <c r="I10" s="11">
        <v>1021747145.22</v>
      </c>
      <c r="J10" s="10">
        <v>732141</v>
      </c>
      <c r="K10" s="11">
        <v>1187586104.76</v>
      </c>
      <c r="L10" s="9">
        <v>562711</v>
      </c>
      <c r="M10" s="9">
        <v>866982555.89999998</v>
      </c>
      <c r="N10" s="9">
        <v>722207</v>
      </c>
      <c r="O10" s="9">
        <v>1262349010.1699998</v>
      </c>
      <c r="P10" s="9">
        <v>768089</v>
      </c>
      <c r="Q10" s="9">
        <v>1463309627</v>
      </c>
      <c r="R10" s="9">
        <v>913079</v>
      </c>
      <c r="S10" s="9">
        <v>2001941116</v>
      </c>
    </row>
    <row r="11" spans="1:20" x14ac:dyDescent="0.25">
      <c r="A11" s="7" t="s">
        <v>29</v>
      </c>
      <c r="B11" s="10">
        <v>483637</v>
      </c>
      <c r="C11" s="10">
        <v>799991456.98000002</v>
      </c>
      <c r="D11" s="10">
        <v>632027</v>
      </c>
      <c r="E11" s="11">
        <v>963476685.86000001</v>
      </c>
      <c r="F11" s="10">
        <v>560781</v>
      </c>
      <c r="G11" s="11">
        <v>981859302.25</v>
      </c>
      <c r="H11" s="10">
        <v>584126</v>
      </c>
      <c r="I11" s="11">
        <v>1010634417.4699999</v>
      </c>
      <c r="J11" s="10">
        <v>611447</v>
      </c>
      <c r="K11" s="11">
        <v>1149381322.5100002</v>
      </c>
      <c r="L11" s="9">
        <v>568178</v>
      </c>
      <c r="M11" s="9">
        <v>939157910.31000006</v>
      </c>
      <c r="N11" s="9">
        <v>750204</v>
      </c>
      <c r="O11" s="9">
        <v>1254097952.3099999</v>
      </c>
      <c r="P11" s="9">
        <v>881213</v>
      </c>
      <c r="Q11" s="9">
        <v>2004255610.4400001</v>
      </c>
      <c r="R11" s="9">
        <v>842365</v>
      </c>
      <c r="S11" s="9">
        <v>1951506140</v>
      </c>
    </row>
    <row r="12" spans="1:20" x14ac:dyDescent="0.25">
      <c r="A12" s="7" t="s">
        <v>30</v>
      </c>
      <c r="B12" s="10">
        <v>503608</v>
      </c>
      <c r="C12" s="10">
        <v>748802373.57999992</v>
      </c>
      <c r="D12" s="10">
        <v>397764</v>
      </c>
      <c r="E12" s="11">
        <v>928930029.63000011</v>
      </c>
      <c r="F12" s="10">
        <v>503665</v>
      </c>
      <c r="G12" s="11">
        <v>922100618.99000013</v>
      </c>
      <c r="H12" s="10">
        <v>497121</v>
      </c>
      <c r="I12" s="11">
        <v>926429819.38999999</v>
      </c>
      <c r="J12" s="10">
        <v>609306</v>
      </c>
      <c r="K12" s="11">
        <v>1059819982.1199999</v>
      </c>
      <c r="L12" s="9">
        <v>536422</v>
      </c>
      <c r="M12" s="9">
        <v>849684665.95000005</v>
      </c>
      <c r="N12" s="9">
        <v>776009</v>
      </c>
      <c r="O12" s="9">
        <v>1285568538.72</v>
      </c>
      <c r="P12" s="9">
        <v>779614</v>
      </c>
      <c r="Q12" s="9">
        <v>1695831896.2400002</v>
      </c>
      <c r="R12" s="9">
        <v>774250</v>
      </c>
      <c r="S12" s="9">
        <v>1834471822</v>
      </c>
    </row>
    <row r="13" spans="1:20" x14ac:dyDescent="0.25">
      <c r="A13" s="7" t="s">
        <v>31</v>
      </c>
      <c r="B13" s="10">
        <v>446892</v>
      </c>
      <c r="C13" s="10">
        <v>800496837.84000003</v>
      </c>
      <c r="D13" s="10">
        <v>558748</v>
      </c>
      <c r="E13" s="11">
        <v>920953722.69000006</v>
      </c>
      <c r="F13" s="10">
        <v>633312</v>
      </c>
      <c r="G13" s="11">
        <v>1001266238.77</v>
      </c>
      <c r="H13" s="10">
        <v>682001</v>
      </c>
      <c r="I13" s="11">
        <v>1089741911.51</v>
      </c>
      <c r="J13" s="10">
        <v>574384</v>
      </c>
      <c r="K13" s="11">
        <v>1049839839.88</v>
      </c>
      <c r="L13" s="9">
        <v>532048</v>
      </c>
      <c r="M13" s="9">
        <v>810434847.38999999</v>
      </c>
      <c r="N13" s="9">
        <v>614194</v>
      </c>
      <c r="O13" s="9">
        <v>1129616470.1899998</v>
      </c>
      <c r="P13" s="9">
        <v>857006</v>
      </c>
      <c r="Q13" s="9">
        <v>1829832660</v>
      </c>
      <c r="R13" s="9">
        <v>899535</v>
      </c>
      <c r="S13" s="9">
        <v>2025689875</v>
      </c>
    </row>
    <row r="14" spans="1:20" x14ac:dyDescent="0.25">
      <c r="A14" s="7" t="s">
        <v>32</v>
      </c>
      <c r="B14" s="10">
        <v>547092</v>
      </c>
      <c r="C14" s="10">
        <v>832536330.31999993</v>
      </c>
      <c r="D14" s="10">
        <v>545411</v>
      </c>
      <c r="E14" s="12">
        <v>902282610.90999985</v>
      </c>
      <c r="F14" s="10">
        <v>577054</v>
      </c>
      <c r="G14" s="11">
        <v>1043424514.9000001</v>
      </c>
      <c r="H14" s="10">
        <v>601443</v>
      </c>
      <c r="I14" s="11">
        <v>1124214698.6700001</v>
      </c>
      <c r="J14" s="10">
        <v>602649</v>
      </c>
      <c r="K14" s="11">
        <v>1124894840.96</v>
      </c>
      <c r="L14" s="9">
        <v>500921</v>
      </c>
      <c r="M14" s="9">
        <v>808342621.56999993</v>
      </c>
      <c r="N14" s="9">
        <v>917118</v>
      </c>
      <c r="O14" s="9">
        <v>1603919062.8200002</v>
      </c>
      <c r="P14" s="9">
        <v>799447</v>
      </c>
      <c r="Q14" s="43">
        <v>1705013131</v>
      </c>
      <c r="R14" s="9">
        <v>855032</v>
      </c>
      <c r="S14" s="43">
        <v>2020214780</v>
      </c>
    </row>
    <row r="15" spans="1:20" x14ac:dyDescent="0.25">
      <c r="A15" s="7" t="s">
        <v>33</v>
      </c>
      <c r="B15" s="10">
        <v>577078</v>
      </c>
      <c r="C15" s="10">
        <v>850971577.1500001</v>
      </c>
      <c r="D15" s="10">
        <v>566786</v>
      </c>
      <c r="E15" s="11">
        <v>911317516.32000005</v>
      </c>
      <c r="F15" s="10">
        <v>483339</v>
      </c>
      <c r="G15" s="11">
        <v>866621552.94000006</v>
      </c>
      <c r="H15" s="10">
        <v>607740</v>
      </c>
      <c r="I15" s="11">
        <v>1007945905.1900001</v>
      </c>
      <c r="J15" s="10">
        <v>654378</v>
      </c>
      <c r="K15" s="11">
        <v>1059494633.73</v>
      </c>
      <c r="L15" s="9">
        <v>538634</v>
      </c>
      <c r="M15" s="9">
        <v>821276120.77999997</v>
      </c>
      <c r="N15" s="9">
        <v>814273</v>
      </c>
      <c r="O15" s="9">
        <v>1851986885.98</v>
      </c>
      <c r="P15" s="9">
        <v>837889</v>
      </c>
      <c r="Q15" s="9">
        <v>1872444585.6699998</v>
      </c>
      <c r="R15" s="9">
        <v>810933</v>
      </c>
      <c r="S15" s="9">
        <v>1977136614</v>
      </c>
    </row>
    <row r="16" spans="1:20" x14ac:dyDescent="0.25">
      <c r="A16" s="2"/>
      <c r="B16" s="2"/>
      <c r="C16" s="2"/>
      <c r="D16" s="2"/>
      <c r="E16" s="2"/>
      <c r="F16" s="2"/>
      <c r="G16" s="2"/>
      <c r="H16" s="2"/>
      <c r="I16" s="2"/>
      <c r="J16" s="2"/>
      <c r="K16" s="2"/>
      <c r="L16" s="2"/>
      <c r="M16" s="2"/>
      <c r="N16" s="2"/>
      <c r="O16" s="2"/>
      <c r="P16" s="2"/>
      <c r="Q16" s="2"/>
      <c r="R16" s="9">
        <f>SUM(R4:R15)</f>
        <v>9952524</v>
      </c>
      <c r="S16" s="9">
        <f>SUM(S4:S15)</f>
        <v>22631610683</v>
      </c>
      <c r="T16" s="2"/>
    </row>
    <row r="17" spans="1:21" ht="15" customHeight="1" x14ac:dyDescent="0.25">
      <c r="A17" s="6"/>
      <c r="B17" s="52" t="s">
        <v>34</v>
      </c>
      <c r="C17" s="52"/>
      <c r="D17" s="52"/>
      <c r="E17" s="52"/>
      <c r="F17" s="52"/>
      <c r="G17" s="52"/>
      <c r="H17" s="52"/>
      <c r="I17" s="52"/>
      <c r="J17" s="52"/>
      <c r="K17" s="52"/>
      <c r="L17" s="52"/>
      <c r="M17" s="52"/>
      <c r="N17" s="52"/>
      <c r="O17" s="52"/>
      <c r="P17" s="52"/>
      <c r="Q17" s="52"/>
      <c r="R17" s="52"/>
      <c r="S17" s="52"/>
      <c r="T17" s="2"/>
    </row>
    <row r="18" spans="1:21" x14ac:dyDescent="0.25">
      <c r="A18" s="3"/>
      <c r="B18" s="55">
        <v>2015</v>
      </c>
      <c r="C18" s="55"/>
      <c r="D18" s="62">
        <v>2016</v>
      </c>
      <c r="E18" s="63"/>
      <c r="F18" s="55">
        <v>2017</v>
      </c>
      <c r="G18" s="55"/>
      <c r="H18" s="62">
        <v>2018</v>
      </c>
      <c r="I18" s="63"/>
      <c r="J18" s="55">
        <v>2019</v>
      </c>
      <c r="K18" s="55"/>
      <c r="L18" s="55">
        <v>2020</v>
      </c>
      <c r="M18" s="55"/>
      <c r="N18" s="55">
        <v>2021</v>
      </c>
      <c r="O18" s="55"/>
      <c r="P18" s="55">
        <v>2022</v>
      </c>
      <c r="Q18" s="55"/>
      <c r="R18" s="55">
        <v>2023</v>
      </c>
      <c r="S18" s="55"/>
      <c r="T18" s="2"/>
    </row>
    <row r="19" spans="1:21" x14ac:dyDescent="0.25">
      <c r="A19" s="3"/>
      <c r="B19" s="1" t="s">
        <v>20</v>
      </c>
      <c r="C19" s="1" t="s">
        <v>21</v>
      </c>
      <c r="D19" s="1" t="s">
        <v>20</v>
      </c>
      <c r="E19" s="1" t="s">
        <v>21</v>
      </c>
      <c r="F19" s="1" t="s">
        <v>20</v>
      </c>
      <c r="G19" s="1" t="s">
        <v>21</v>
      </c>
      <c r="H19" s="1" t="s">
        <v>20</v>
      </c>
      <c r="I19" s="1" t="s">
        <v>21</v>
      </c>
      <c r="J19" s="1" t="s">
        <v>20</v>
      </c>
      <c r="K19" s="1" t="s">
        <v>21</v>
      </c>
      <c r="L19" s="1" t="s">
        <v>20</v>
      </c>
      <c r="M19" s="1" t="s">
        <v>21</v>
      </c>
      <c r="N19" s="1" t="s">
        <v>20</v>
      </c>
      <c r="O19" s="1" t="s">
        <v>21</v>
      </c>
      <c r="P19" s="1" t="s">
        <v>20</v>
      </c>
      <c r="Q19" s="1" t="s">
        <v>21</v>
      </c>
      <c r="R19" s="1" t="s">
        <v>20</v>
      </c>
      <c r="S19" s="1" t="s">
        <v>21</v>
      </c>
      <c r="T19" s="2"/>
    </row>
    <row r="20" spans="1:21" x14ac:dyDescent="0.25">
      <c r="A20" s="7" t="s">
        <v>22</v>
      </c>
      <c r="B20" s="10">
        <v>746561</v>
      </c>
      <c r="C20" s="10">
        <v>14632058372.91</v>
      </c>
      <c r="D20" s="10">
        <v>795371</v>
      </c>
      <c r="E20" s="11">
        <v>16217130847.42</v>
      </c>
      <c r="F20" s="10">
        <v>849835</v>
      </c>
      <c r="G20" s="11">
        <v>11231325845.549999</v>
      </c>
      <c r="H20" s="10">
        <v>941156</v>
      </c>
      <c r="I20" s="11">
        <v>19378895880.779999</v>
      </c>
      <c r="J20" s="10">
        <v>977191</v>
      </c>
      <c r="K20" s="11">
        <v>19740133075.82</v>
      </c>
      <c r="L20" s="8">
        <v>1059846</v>
      </c>
      <c r="M20" s="8">
        <v>20546055320.41</v>
      </c>
      <c r="N20" s="8">
        <v>1058537</v>
      </c>
      <c r="O20" s="8">
        <v>19630718337</v>
      </c>
      <c r="P20" s="8">
        <v>1156318</v>
      </c>
      <c r="Q20" s="8">
        <v>22081377497.34</v>
      </c>
      <c r="R20" s="8">
        <v>1250960</v>
      </c>
      <c r="S20" s="8">
        <v>24863011348</v>
      </c>
      <c r="T20" s="2"/>
    </row>
    <row r="21" spans="1:21" x14ac:dyDescent="0.25">
      <c r="A21" s="7" t="s">
        <v>23</v>
      </c>
      <c r="B21" s="10">
        <v>788586</v>
      </c>
      <c r="C21" s="10">
        <v>16722630721.249998</v>
      </c>
      <c r="D21" s="10">
        <v>916849</v>
      </c>
      <c r="E21" s="11">
        <v>20663180452.829998</v>
      </c>
      <c r="F21" s="10">
        <v>908100</v>
      </c>
      <c r="G21" s="11">
        <v>19927331877.830002</v>
      </c>
      <c r="H21" s="10">
        <v>969303</v>
      </c>
      <c r="I21" s="11">
        <v>20928894154.130001</v>
      </c>
      <c r="J21" s="10">
        <v>1010441</v>
      </c>
      <c r="K21" s="11">
        <v>21406354291.689999</v>
      </c>
      <c r="L21" s="8">
        <v>1102469</v>
      </c>
      <c r="M21" s="8">
        <v>22310692018</v>
      </c>
      <c r="N21" s="8">
        <v>1049798</v>
      </c>
      <c r="O21" s="8">
        <v>22628410092</v>
      </c>
      <c r="P21" s="8">
        <v>1206419</v>
      </c>
      <c r="Q21" s="8">
        <v>24343983325.800003</v>
      </c>
      <c r="R21" s="8">
        <v>1308116</v>
      </c>
      <c r="S21" s="8">
        <v>27752043505</v>
      </c>
      <c r="T21" s="2"/>
    </row>
    <row r="22" spans="1:21" x14ac:dyDescent="0.25">
      <c r="A22" s="7" t="s">
        <v>24</v>
      </c>
      <c r="B22" s="10">
        <v>845040</v>
      </c>
      <c r="C22" s="10">
        <v>20476741531.780003</v>
      </c>
      <c r="D22" s="10">
        <v>923994</v>
      </c>
      <c r="E22" s="11">
        <v>21950857889.280003</v>
      </c>
      <c r="F22" s="10">
        <v>1001592</v>
      </c>
      <c r="G22" s="11">
        <v>22689562453.260002</v>
      </c>
      <c r="H22" s="10">
        <v>1066360</v>
      </c>
      <c r="I22" s="11">
        <v>23942192110.300003</v>
      </c>
      <c r="J22" s="10">
        <v>1086725</v>
      </c>
      <c r="K22" s="11">
        <v>23910249194.709995</v>
      </c>
      <c r="L22" s="8">
        <v>1155198</v>
      </c>
      <c r="M22" s="8">
        <v>25308172923.349998</v>
      </c>
      <c r="N22" s="8">
        <v>1354686</v>
      </c>
      <c r="O22" s="8">
        <v>26095242848.889999</v>
      </c>
      <c r="P22" s="8">
        <v>1356002</v>
      </c>
      <c r="Q22" s="8">
        <v>28522069815</v>
      </c>
      <c r="R22" s="8">
        <v>1453770</v>
      </c>
      <c r="S22" s="8">
        <v>31260828008</v>
      </c>
      <c r="T22" s="2"/>
    </row>
    <row r="23" spans="1:21" x14ac:dyDescent="0.25">
      <c r="A23" s="7" t="s">
        <v>25</v>
      </c>
      <c r="B23" s="10">
        <v>803943</v>
      </c>
      <c r="C23" s="10">
        <v>17388594808.66</v>
      </c>
      <c r="D23" s="10">
        <v>929441</v>
      </c>
      <c r="E23" s="11">
        <v>21091742723.580002</v>
      </c>
      <c r="F23" s="10">
        <v>903883</v>
      </c>
      <c r="G23" s="11">
        <v>19852653685.120003</v>
      </c>
      <c r="H23" s="10">
        <v>978293</v>
      </c>
      <c r="I23" s="11">
        <v>20108612193.470001</v>
      </c>
      <c r="J23" s="10">
        <v>1054459</v>
      </c>
      <c r="K23" s="11">
        <v>21572142946.709995</v>
      </c>
      <c r="L23" s="8">
        <v>942983</v>
      </c>
      <c r="M23" s="8">
        <v>18946673639.249996</v>
      </c>
      <c r="N23" s="8">
        <v>1166293</v>
      </c>
      <c r="O23" s="8">
        <v>23131771925</v>
      </c>
      <c r="P23" s="8">
        <v>1241316</v>
      </c>
      <c r="Q23" s="8">
        <v>25112425626.579994</v>
      </c>
      <c r="R23" s="8">
        <v>1303291</v>
      </c>
      <c r="S23" s="8">
        <v>27156389939</v>
      </c>
      <c r="T23" s="2"/>
    </row>
    <row r="24" spans="1:21" x14ac:dyDescent="0.25">
      <c r="A24" s="7" t="s">
        <v>26</v>
      </c>
      <c r="B24" s="10">
        <v>788505</v>
      </c>
      <c r="C24" s="10">
        <v>16915609923.139999</v>
      </c>
      <c r="D24" s="10">
        <v>827581</v>
      </c>
      <c r="E24" s="11">
        <v>18144564361.089996</v>
      </c>
      <c r="F24" s="10">
        <v>945058</v>
      </c>
      <c r="G24" s="11">
        <v>20520348177.674</v>
      </c>
      <c r="H24" s="10">
        <v>983920</v>
      </c>
      <c r="I24" s="11">
        <v>20484503933.010002</v>
      </c>
      <c r="J24" s="10">
        <v>1081780</v>
      </c>
      <c r="K24" s="11">
        <v>22502103104.220001</v>
      </c>
      <c r="L24" s="8">
        <v>1027459</v>
      </c>
      <c r="M24" s="8">
        <v>18231457030.639999</v>
      </c>
      <c r="N24" s="8">
        <v>1151392</v>
      </c>
      <c r="O24" s="8">
        <v>21492649718.579998</v>
      </c>
      <c r="P24" s="8">
        <v>1151631</v>
      </c>
      <c r="Q24" s="8">
        <v>23827376242.869999</v>
      </c>
      <c r="R24" s="8">
        <v>1377940</v>
      </c>
      <c r="S24" s="8">
        <v>28638308441</v>
      </c>
      <c r="T24" s="2"/>
    </row>
    <row r="25" spans="1:21" x14ac:dyDescent="0.25">
      <c r="A25" s="7" t="s">
        <v>27</v>
      </c>
      <c r="B25" s="10">
        <v>838659</v>
      </c>
      <c r="C25" s="10">
        <v>19025825401.580002</v>
      </c>
      <c r="D25" s="10">
        <v>926321</v>
      </c>
      <c r="E25" s="11">
        <v>22342310038.429996</v>
      </c>
      <c r="F25" s="10">
        <v>965491</v>
      </c>
      <c r="G25" s="11">
        <v>22270179669.789997</v>
      </c>
      <c r="H25" s="10">
        <v>1016659</v>
      </c>
      <c r="I25" s="11">
        <v>22279152816.349998</v>
      </c>
      <c r="J25" s="10">
        <v>1041656</v>
      </c>
      <c r="K25" s="11">
        <v>22612749895.769997</v>
      </c>
      <c r="L25" s="8">
        <v>1106703</v>
      </c>
      <c r="M25" s="8">
        <v>21617132936.310001</v>
      </c>
      <c r="N25" s="8">
        <v>1187774</v>
      </c>
      <c r="O25" s="8">
        <v>24130525180.860001</v>
      </c>
      <c r="P25" s="8">
        <v>1373962</v>
      </c>
      <c r="Q25" s="8">
        <v>28163838934.569996</v>
      </c>
      <c r="R25" s="8">
        <v>1409957</v>
      </c>
      <c r="S25" s="8">
        <v>31740815119</v>
      </c>
      <c r="T25" s="2"/>
    </row>
    <row r="26" spans="1:21" x14ac:dyDescent="0.25">
      <c r="A26" s="7" t="s">
        <v>28</v>
      </c>
      <c r="B26" s="10">
        <v>883488</v>
      </c>
      <c r="C26" s="10">
        <v>20530088860.57</v>
      </c>
      <c r="D26" s="10">
        <v>1010453</v>
      </c>
      <c r="E26" s="11">
        <v>21789689750.32</v>
      </c>
      <c r="F26" s="10">
        <v>964962</v>
      </c>
      <c r="G26" s="11">
        <v>21931407677.719997</v>
      </c>
      <c r="H26" s="10">
        <v>1035154</v>
      </c>
      <c r="I26" s="11">
        <v>22832204533.010002</v>
      </c>
      <c r="J26" s="10">
        <v>1133587</v>
      </c>
      <c r="K26" s="11">
        <v>23819479682.039997</v>
      </c>
      <c r="L26" s="8">
        <v>1157422</v>
      </c>
      <c r="M26" s="8">
        <v>23463889706</v>
      </c>
      <c r="N26" s="8">
        <v>1214380</v>
      </c>
      <c r="O26" s="8">
        <v>24629255902.850002</v>
      </c>
      <c r="P26" s="8">
        <v>1314254</v>
      </c>
      <c r="Q26" s="8">
        <v>27680669085</v>
      </c>
      <c r="R26" s="8">
        <v>1412527</v>
      </c>
      <c r="S26" s="8">
        <v>30178731719</v>
      </c>
      <c r="T26" s="2"/>
    </row>
    <row r="27" spans="1:21" x14ac:dyDescent="0.25">
      <c r="A27" s="7" t="s">
        <v>29</v>
      </c>
      <c r="B27" s="10">
        <v>835419</v>
      </c>
      <c r="C27" s="10">
        <v>18816705975.600002</v>
      </c>
      <c r="D27" s="10">
        <v>968341</v>
      </c>
      <c r="E27" s="11">
        <v>23117717639.830002</v>
      </c>
      <c r="F27" s="10">
        <v>1023393</v>
      </c>
      <c r="G27" s="11">
        <v>23659523466.499996</v>
      </c>
      <c r="H27" s="10">
        <v>1065715</v>
      </c>
      <c r="I27" s="11">
        <v>24147385547.950001</v>
      </c>
      <c r="J27" s="10">
        <v>1124788</v>
      </c>
      <c r="K27" s="11">
        <v>24087330024.290001</v>
      </c>
      <c r="L27" s="8">
        <v>1102649</v>
      </c>
      <c r="M27" s="8">
        <v>21938023190.450001</v>
      </c>
      <c r="N27" s="8">
        <v>1207431</v>
      </c>
      <c r="O27" s="8">
        <v>24536923481.489998</v>
      </c>
      <c r="P27" s="8">
        <v>1358199</v>
      </c>
      <c r="Q27" s="8">
        <v>29150066910.650002</v>
      </c>
      <c r="R27" s="8">
        <v>1466227</v>
      </c>
      <c r="S27" s="8">
        <v>32519829223</v>
      </c>
      <c r="T27" s="2"/>
    </row>
    <row r="28" spans="1:21" x14ac:dyDescent="0.25">
      <c r="A28" s="7" t="s">
        <v>30</v>
      </c>
      <c r="B28" s="10">
        <v>880193</v>
      </c>
      <c r="C28" s="10">
        <v>20037850876.689999</v>
      </c>
      <c r="D28" s="10">
        <v>1053545</v>
      </c>
      <c r="E28" s="11">
        <v>22218038818.490002</v>
      </c>
      <c r="F28" s="10">
        <v>1003733</v>
      </c>
      <c r="G28" s="11">
        <v>22208277537.290001</v>
      </c>
      <c r="H28" s="10">
        <v>1023516</v>
      </c>
      <c r="I28" s="11">
        <v>21873513165.560001</v>
      </c>
      <c r="J28" s="10">
        <v>1103136</v>
      </c>
      <c r="K28" s="11">
        <v>23069157705.200001</v>
      </c>
      <c r="L28" s="8">
        <v>1058055</v>
      </c>
      <c r="M28" s="8">
        <v>21379406841.540001</v>
      </c>
      <c r="N28" s="8">
        <v>1266700</v>
      </c>
      <c r="O28" s="8">
        <v>25616692933.860004</v>
      </c>
      <c r="P28" s="8">
        <v>1364766</v>
      </c>
      <c r="Q28" s="8">
        <v>29499777714.119999</v>
      </c>
      <c r="R28" s="8">
        <v>1435966</v>
      </c>
      <c r="S28" s="8">
        <v>30708165542</v>
      </c>
      <c r="T28" s="2"/>
    </row>
    <row r="29" spans="1:21" x14ac:dyDescent="0.25">
      <c r="A29" s="7" t="s">
        <v>31</v>
      </c>
      <c r="B29" s="10">
        <v>929359</v>
      </c>
      <c r="C29" s="10">
        <v>20948223078.970001</v>
      </c>
      <c r="D29" s="10">
        <v>970253</v>
      </c>
      <c r="E29" s="11">
        <v>21881182355.823124</v>
      </c>
      <c r="F29" s="10">
        <v>1026467</v>
      </c>
      <c r="G29" s="11">
        <v>22940804900.84</v>
      </c>
      <c r="H29" s="10">
        <v>1112227</v>
      </c>
      <c r="I29" s="11">
        <v>23957571422.829998</v>
      </c>
      <c r="J29" s="10">
        <v>1184399</v>
      </c>
      <c r="K29" s="11">
        <v>24761302837.460003</v>
      </c>
      <c r="L29" s="8">
        <v>1059618</v>
      </c>
      <c r="M29" s="8">
        <v>21334515615.41</v>
      </c>
      <c r="N29" s="8">
        <v>1281757</v>
      </c>
      <c r="O29" s="8">
        <v>25831204127.439999</v>
      </c>
      <c r="P29" s="8">
        <v>1439292</v>
      </c>
      <c r="Q29" s="8">
        <v>28016175454</v>
      </c>
      <c r="R29" s="8">
        <v>1393241</v>
      </c>
      <c r="S29" s="8">
        <v>32810980489</v>
      </c>
      <c r="T29" s="2"/>
    </row>
    <row r="30" spans="1:21" x14ac:dyDescent="0.25">
      <c r="A30" s="7" t="s">
        <v>32</v>
      </c>
      <c r="B30" s="10">
        <v>861828</v>
      </c>
      <c r="C30" s="10">
        <v>19414419159.559998</v>
      </c>
      <c r="D30" s="10">
        <v>982745</v>
      </c>
      <c r="E30" s="11">
        <v>22172881842.470001</v>
      </c>
      <c r="F30" s="10">
        <v>1035933</v>
      </c>
      <c r="G30" s="11">
        <v>23445901660.119999</v>
      </c>
      <c r="H30" s="10">
        <v>1090755</v>
      </c>
      <c r="I30" s="11">
        <v>23902762315.160004</v>
      </c>
      <c r="J30" s="10">
        <v>1142053</v>
      </c>
      <c r="K30" s="11">
        <v>23943025987.209999</v>
      </c>
      <c r="L30" s="8">
        <v>1064776</v>
      </c>
      <c r="M30" s="8">
        <v>21237302713.310001</v>
      </c>
      <c r="N30" s="8">
        <v>1213839</v>
      </c>
      <c r="O30" s="8">
        <v>27127519354.780003</v>
      </c>
      <c r="P30" s="8">
        <v>1326038</v>
      </c>
      <c r="Q30" s="8">
        <v>30745650824</v>
      </c>
      <c r="R30" s="8">
        <v>1500433</v>
      </c>
      <c r="S30" s="8">
        <v>34023776059</v>
      </c>
      <c r="T30" s="2"/>
    </row>
    <row r="31" spans="1:21" x14ac:dyDescent="0.25">
      <c r="A31" s="7" t="s">
        <v>33</v>
      </c>
      <c r="B31" s="10">
        <v>976651</v>
      </c>
      <c r="C31" s="10">
        <v>22942227235.679996</v>
      </c>
      <c r="D31" s="10">
        <v>902511</v>
      </c>
      <c r="E31" s="11">
        <v>23083394465.239998</v>
      </c>
      <c r="F31" s="10">
        <v>915303</v>
      </c>
      <c r="G31" s="11">
        <v>22804807982.619999</v>
      </c>
      <c r="H31" s="10">
        <v>966205</v>
      </c>
      <c r="I31" s="11">
        <v>23574926453.330002</v>
      </c>
      <c r="J31" s="10">
        <v>1061251</v>
      </c>
      <c r="K31" s="11">
        <v>24588819094.240002</v>
      </c>
      <c r="L31" s="8">
        <v>1012234</v>
      </c>
      <c r="M31" s="8">
        <v>22672857953.159996</v>
      </c>
      <c r="N31" s="8">
        <v>1283501</v>
      </c>
      <c r="O31" s="8">
        <v>28242265510.160004</v>
      </c>
      <c r="P31" s="8">
        <v>1379700</v>
      </c>
      <c r="Q31" s="8">
        <v>31997068650.700005</v>
      </c>
      <c r="R31" s="8">
        <v>1546058</v>
      </c>
      <c r="S31" s="8">
        <v>33737150632</v>
      </c>
      <c r="T31" s="2"/>
    </row>
    <row r="32" spans="1:21" x14ac:dyDescent="0.25">
      <c r="A32" s="2"/>
      <c r="B32" s="2"/>
      <c r="C32" s="2"/>
      <c r="D32" s="2"/>
      <c r="E32" s="2"/>
      <c r="F32" s="2"/>
      <c r="G32" s="2"/>
      <c r="H32" s="2"/>
      <c r="I32" s="2"/>
      <c r="J32" s="2"/>
      <c r="K32" s="2"/>
      <c r="L32" s="2"/>
      <c r="M32" s="2"/>
      <c r="N32" s="2"/>
      <c r="O32" s="2"/>
      <c r="P32" s="2"/>
      <c r="Q32" s="2"/>
      <c r="R32" s="8">
        <f>SUM(R20:R31)</f>
        <v>16858486</v>
      </c>
      <c r="S32" s="8">
        <f>SUM(S20:S31)</f>
        <v>365390030024</v>
      </c>
      <c r="T32" s="8">
        <f>R32+R16</f>
        <v>26811010</v>
      </c>
      <c r="U32" s="64">
        <f>S32+S16</f>
        <v>388021640707</v>
      </c>
    </row>
    <row r="33" spans="1:21" x14ac:dyDescent="0.25">
      <c r="A33" s="2"/>
      <c r="B33" s="2"/>
      <c r="C33" s="2"/>
      <c r="D33" s="2"/>
      <c r="E33" s="2"/>
      <c r="F33" s="2"/>
      <c r="G33" s="2"/>
      <c r="H33" s="2"/>
      <c r="I33" s="2"/>
      <c r="J33" s="2"/>
      <c r="K33" s="2"/>
      <c r="L33" s="2"/>
      <c r="M33" s="2"/>
      <c r="N33" s="2"/>
      <c r="O33" s="2"/>
      <c r="P33" s="2"/>
      <c r="Q33" s="2"/>
      <c r="R33" s="2"/>
      <c r="S33" s="2"/>
      <c r="T33" s="8">
        <v>26811010</v>
      </c>
      <c r="U33" s="8">
        <v>388021640707</v>
      </c>
    </row>
    <row r="34" spans="1:21" ht="15" customHeight="1" x14ac:dyDescent="0.25">
      <c r="A34" s="6"/>
      <c r="B34" s="53" t="s">
        <v>35</v>
      </c>
      <c r="C34" s="54"/>
      <c r="D34" s="54"/>
      <c r="E34" s="54"/>
      <c r="F34" s="54"/>
      <c r="G34" s="54"/>
      <c r="H34" s="54"/>
      <c r="I34" s="54"/>
      <c r="J34" s="54"/>
      <c r="K34" s="54"/>
      <c r="L34" s="54"/>
      <c r="M34" s="54"/>
      <c r="N34" s="54"/>
      <c r="O34" s="54"/>
      <c r="P34" s="54"/>
      <c r="Q34" s="54"/>
      <c r="R34" s="54"/>
      <c r="S34" s="54"/>
    </row>
    <row r="35" spans="1:21" x14ac:dyDescent="0.25">
      <c r="A35" s="3"/>
      <c r="B35" s="55">
        <v>2015</v>
      </c>
      <c r="C35" s="55"/>
      <c r="D35" s="62">
        <v>2016</v>
      </c>
      <c r="E35" s="63"/>
      <c r="F35" s="55">
        <v>2017</v>
      </c>
      <c r="G35" s="55"/>
      <c r="H35" s="62">
        <v>2018</v>
      </c>
      <c r="I35" s="63"/>
      <c r="J35" s="55">
        <v>2019</v>
      </c>
      <c r="K35" s="55"/>
      <c r="L35" s="55">
        <v>2020</v>
      </c>
      <c r="M35" s="55"/>
      <c r="N35" s="55">
        <v>2021</v>
      </c>
      <c r="O35" s="55"/>
      <c r="P35" s="55">
        <v>2022</v>
      </c>
      <c r="Q35" s="55"/>
      <c r="R35" s="55">
        <v>2023</v>
      </c>
      <c r="S35" s="55"/>
    </row>
    <row r="36" spans="1:21" x14ac:dyDescent="0.25">
      <c r="A36" s="3"/>
      <c r="B36" s="1" t="s">
        <v>20</v>
      </c>
      <c r="C36" s="1" t="s">
        <v>21</v>
      </c>
      <c r="D36" s="1" t="s">
        <v>20</v>
      </c>
      <c r="E36" s="1" t="s">
        <v>21</v>
      </c>
      <c r="F36" s="1" t="s">
        <v>20</v>
      </c>
      <c r="G36" s="1" t="s">
        <v>21</v>
      </c>
      <c r="H36" s="1" t="s">
        <v>20</v>
      </c>
      <c r="I36" s="1" t="s">
        <v>21</v>
      </c>
      <c r="J36" s="1" t="s">
        <v>20</v>
      </c>
      <c r="K36" s="1" t="s">
        <v>21</v>
      </c>
      <c r="L36" s="1" t="s">
        <v>20</v>
      </c>
      <c r="M36" s="1" t="s">
        <v>21</v>
      </c>
      <c r="N36" s="1" t="s">
        <v>20</v>
      </c>
      <c r="O36" s="1" t="s">
        <v>21</v>
      </c>
      <c r="P36" s="1" t="s">
        <v>20</v>
      </c>
      <c r="Q36" s="1" t="s">
        <v>21</v>
      </c>
      <c r="R36" s="1" t="s">
        <v>20</v>
      </c>
      <c r="S36" s="1" t="s">
        <v>21</v>
      </c>
    </row>
    <row r="37" spans="1:21" x14ac:dyDescent="0.25">
      <c r="A37" s="7" t="s">
        <v>22</v>
      </c>
      <c r="B37" s="10">
        <v>119096</v>
      </c>
      <c r="C37" s="10">
        <v>1901718121.3800001</v>
      </c>
      <c r="D37" s="10">
        <v>86764</v>
      </c>
      <c r="E37" s="11">
        <v>926117031.56999993</v>
      </c>
      <c r="F37" s="10">
        <v>52407</v>
      </c>
      <c r="G37" s="11">
        <v>458982400.11000001</v>
      </c>
      <c r="H37" s="10">
        <v>23569</v>
      </c>
      <c r="I37" s="11">
        <v>229964233.59</v>
      </c>
      <c r="J37" s="4">
        <v>11274</v>
      </c>
      <c r="K37" s="5">
        <v>114709632.44</v>
      </c>
      <c r="L37" s="56" t="s">
        <v>36</v>
      </c>
      <c r="M37" s="57"/>
      <c r="N37" s="56" t="s">
        <v>36</v>
      </c>
      <c r="O37" s="57"/>
      <c r="P37" s="56" t="s">
        <v>36</v>
      </c>
      <c r="Q37" s="57"/>
      <c r="R37" s="56" t="s">
        <v>36</v>
      </c>
      <c r="S37" s="57"/>
    </row>
    <row r="38" spans="1:21" x14ac:dyDescent="0.25">
      <c r="A38" s="7" t="s">
        <v>23</v>
      </c>
      <c r="B38" s="10">
        <v>136840</v>
      </c>
      <c r="C38" s="10">
        <v>2178931261.9499998</v>
      </c>
      <c r="D38" s="10">
        <v>98303</v>
      </c>
      <c r="E38" s="11">
        <v>889975913.63999999</v>
      </c>
      <c r="F38" s="10">
        <v>61955</v>
      </c>
      <c r="G38" s="11">
        <v>553559025.76999998</v>
      </c>
      <c r="H38" s="10">
        <v>25167</v>
      </c>
      <c r="I38" s="11">
        <v>247061407.62</v>
      </c>
      <c r="J38" s="4">
        <v>2827</v>
      </c>
      <c r="K38" s="5">
        <v>33600934.990000002</v>
      </c>
      <c r="L38" s="58"/>
      <c r="M38" s="59"/>
      <c r="N38" s="58"/>
      <c r="O38" s="59"/>
      <c r="P38" s="58"/>
      <c r="Q38" s="59"/>
      <c r="R38" s="58"/>
      <c r="S38" s="59"/>
    </row>
    <row r="39" spans="1:21" x14ac:dyDescent="0.25">
      <c r="A39" s="7" t="s">
        <v>24</v>
      </c>
      <c r="B39" s="10">
        <v>150501</v>
      </c>
      <c r="C39" s="10">
        <v>2528697575.3299999</v>
      </c>
      <c r="D39" s="10">
        <v>98455</v>
      </c>
      <c r="E39" s="11">
        <v>918580493.61000001</v>
      </c>
      <c r="F39" s="10">
        <v>69174</v>
      </c>
      <c r="G39" s="11">
        <v>657716949.97000003</v>
      </c>
      <c r="H39" s="10">
        <v>25421</v>
      </c>
      <c r="I39" s="11">
        <v>261241505.27999997</v>
      </c>
      <c r="J39" s="4">
        <v>606</v>
      </c>
      <c r="K39" s="5">
        <v>9793615.370000001</v>
      </c>
      <c r="L39" s="58"/>
      <c r="M39" s="59"/>
      <c r="N39" s="58"/>
      <c r="O39" s="59"/>
      <c r="P39" s="58"/>
      <c r="Q39" s="59"/>
      <c r="R39" s="58"/>
      <c r="S39" s="59"/>
    </row>
    <row r="40" spans="1:21" x14ac:dyDescent="0.25">
      <c r="A40" s="7" t="s">
        <v>25</v>
      </c>
      <c r="B40" s="10">
        <v>139016</v>
      </c>
      <c r="C40" s="10">
        <v>2336504090.7999997</v>
      </c>
      <c r="D40" s="10">
        <v>102642</v>
      </c>
      <c r="E40" s="11">
        <v>950324622.06000006</v>
      </c>
      <c r="F40" s="10">
        <v>58952</v>
      </c>
      <c r="G40" s="11">
        <v>552499661.16999996</v>
      </c>
      <c r="H40" s="10">
        <v>22475</v>
      </c>
      <c r="I40" s="11">
        <v>222872297.43000001</v>
      </c>
      <c r="J40" s="4">
        <v>297</v>
      </c>
      <c r="K40" s="5">
        <v>4182617.7699999996</v>
      </c>
      <c r="L40" s="58"/>
      <c r="M40" s="59"/>
      <c r="N40" s="58"/>
      <c r="O40" s="59"/>
      <c r="P40" s="58"/>
      <c r="Q40" s="59"/>
      <c r="R40" s="58"/>
      <c r="S40" s="59"/>
    </row>
    <row r="41" spans="1:21" x14ac:dyDescent="0.25">
      <c r="A41" s="7" t="s">
        <v>26</v>
      </c>
      <c r="B41" s="10">
        <v>119181</v>
      </c>
      <c r="C41" s="10">
        <v>1892656659.1699996</v>
      </c>
      <c r="D41" s="10">
        <v>82163</v>
      </c>
      <c r="E41" s="11">
        <v>763484164.45000005</v>
      </c>
      <c r="F41" s="10">
        <v>59829</v>
      </c>
      <c r="G41" s="11">
        <v>567160412.49999988</v>
      </c>
      <c r="H41" s="10">
        <v>27344</v>
      </c>
      <c r="I41" s="11">
        <v>290023425.46000004</v>
      </c>
      <c r="J41" s="4">
        <v>1711</v>
      </c>
      <c r="K41" s="5">
        <v>27696812.52</v>
      </c>
      <c r="L41" s="58"/>
      <c r="M41" s="59"/>
      <c r="N41" s="58"/>
      <c r="O41" s="59"/>
      <c r="P41" s="58"/>
      <c r="Q41" s="59"/>
      <c r="R41" s="58"/>
      <c r="S41" s="59"/>
    </row>
    <row r="42" spans="1:21" x14ac:dyDescent="0.25">
      <c r="A42" s="7" t="s">
        <v>27</v>
      </c>
      <c r="B42" s="10">
        <v>135083</v>
      </c>
      <c r="C42" s="10">
        <v>2068552388.8099999</v>
      </c>
      <c r="D42" s="10">
        <v>95330</v>
      </c>
      <c r="E42" s="11">
        <v>865314844.65999985</v>
      </c>
      <c r="F42" s="10">
        <v>63765</v>
      </c>
      <c r="G42" s="11">
        <v>593111825.26999998</v>
      </c>
      <c r="H42" s="10">
        <v>28440</v>
      </c>
      <c r="I42" s="11">
        <v>300136233.65000004</v>
      </c>
      <c r="J42" s="4">
        <v>1424</v>
      </c>
      <c r="K42" s="5">
        <v>21743314.330000002</v>
      </c>
      <c r="L42" s="58"/>
      <c r="M42" s="59"/>
      <c r="N42" s="58"/>
      <c r="O42" s="59"/>
      <c r="P42" s="58"/>
      <c r="Q42" s="59"/>
      <c r="R42" s="58"/>
      <c r="S42" s="59"/>
    </row>
    <row r="43" spans="1:21" x14ac:dyDescent="0.25">
      <c r="A43" s="7" t="s">
        <v>28</v>
      </c>
      <c r="B43" s="10">
        <v>146521</v>
      </c>
      <c r="C43" s="10">
        <v>2288392391.9400001</v>
      </c>
      <c r="D43" s="10">
        <v>88133</v>
      </c>
      <c r="E43" s="11">
        <v>801192829.73000002</v>
      </c>
      <c r="F43" s="10">
        <v>56799</v>
      </c>
      <c r="G43" s="11">
        <v>525214705.36999995</v>
      </c>
      <c r="H43" s="10">
        <v>26940</v>
      </c>
      <c r="I43" s="11">
        <v>286584798.42999995</v>
      </c>
      <c r="J43" s="56" t="s">
        <v>36</v>
      </c>
      <c r="K43" s="57"/>
      <c r="L43" s="58"/>
      <c r="M43" s="59"/>
      <c r="N43" s="58"/>
      <c r="O43" s="59"/>
      <c r="P43" s="58"/>
      <c r="Q43" s="59"/>
      <c r="R43" s="58"/>
      <c r="S43" s="59"/>
    </row>
    <row r="44" spans="1:21" x14ac:dyDescent="0.25">
      <c r="A44" s="7" t="s">
        <v>29</v>
      </c>
      <c r="B44" s="10">
        <v>122595</v>
      </c>
      <c r="C44" s="10">
        <v>2081312236.5699997</v>
      </c>
      <c r="D44" s="10">
        <v>73811</v>
      </c>
      <c r="E44" s="11">
        <v>772398338.84000015</v>
      </c>
      <c r="F44" s="10">
        <v>56352</v>
      </c>
      <c r="G44" s="11">
        <v>552592778.21999991</v>
      </c>
      <c r="H44" s="10">
        <v>24942</v>
      </c>
      <c r="I44" s="11">
        <v>265766606.62</v>
      </c>
      <c r="J44" s="58"/>
      <c r="K44" s="59"/>
      <c r="L44" s="58"/>
      <c r="M44" s="59"/>
      <c r="N44" s="58"/>
      <c r="O44" s="59"/>
      <c r="P44" s="58"/>
      <c r="Q44" s="59"/>
      <c r="R44" s="58"/>
      <c r="S44" s="59"/>
    </row>
    <row r="45" spans="1:21" x14ac:dyDescent="0.25">
      <c r="A45" s="7" t="s">
        <v>30</v>
      </c>
      <c r="B45" s="10">
        <v>138225</v>
      </c>
      <c r="C45" s="10">
        <v>2607042901.1000004</v>
      </c>
      <c r="D45" s="14">
        <v>95028</v>
      </c>
      <c r="E45" s="11">
        <v>1116072753.04</v>
      </c>
      <c r="F45" s="10">
        <v>50206</v>
      </c>
      <c r="G45" s="11">
        <v>468340268.27999997</v>
      </c>
      <c r="H45" s="10">
        <v>23754</v>
      </c>
      <c r="I45" s="13">
        <v>250703178.03999999</v>
      </c>
      <c r="J45" s="58"/>
      <c r="K45" s="59"/>
      <c r="L45" s="58"/>
      <c r="M45" s="59"/>
      <c r="N45" s="58"/>
      <c r="O45" s="59"/>
      <c r="P45" s="58"/>
      <c r="Q45" s="59"/>
      <c r="R45" s="58"/>
      <c r="S45" s="59"/>
    </row>
    <row r="46" spans="1:21" x14ac:dyDescent="0.25">
      <c r="A46" s="7" t="s">
        <v>31</v>
      </c>
      <c r="B46" s="10">
        <v>152927</v>
      </c>
      <c r="C46" s="10">
        <v>2630992445.6100001</v>
      </c>
      <c r="D46" s="10">
        <v>79507</v>
      </c>
      <c r="E46" s="11">
        <v>709020524.84000003</v>
      </c>
      <c r="F46" s="10">
        <v>49179</v>
      </c>
      <c r="G46" s="11">
        <v>465261414.06</v>
      </c>
      <c r="H46" s="10">
        <v>25315</v>
      </c>
      <c r="I46" s="13">
        <v>257966918.89000005</v>
      </c>
      <c r="J46" s="58"/>
      <c r="K46" s="59"/>
      <c r="L46" s="58"/>
      <c r="M46" s="59"/>
      <c r="N46" s="58"/>
      <c r="O46" s="59"/>
      <c r="P46" s="58"/>
      <c r="Q46" s="59"/>
      <c r="R46" s="58"/>
      <c r="S46" s="59"/>
    </row>
    <row r="47" spans="1:21" x14ac:dyDescent="0.25">
      <c r="A47" s="7" t="s">
        <v>32</v>
      </c>
      <c r="B47" s="10">
        <v>114345</v>
      </c>
      <c r="C47" s="10">
        <v>1795663088.99</v>
      </c>
      <c r="D47" s="10">
        <v>84289</v>
      </c>
      <c r="E47" s="11">
        <v>764160252.39999998</v>
      </c>
      <c r="F47" s="10">
        <v>46343</v>
      </c>
      <c r="G47" s="11">
        <v>458426950.08000004</v>
      </c>
      <c r="H47" s="10">
        <v>22491</v>
      </c>
      <c r="I47" s="13">
        <v>245068871.33999997</v>
      </c>
      <c r="J47" s="58"/>
      <c r="K47" s="59"/>
      <c r="L47" s="58"/>
      <c r="M47" s="59"/>
      <c r="N47" s="58"/>
      <c r="O47" s="59"/>
      <c r="P47" s="58"/>
      <c r="Q47" s="59"/>
      <c r="R47" s="58"/>
      <c r="S47" s="59"/>
    </row>
    <row r="48" spans="1:21" x14ac:dyDescent="0.25">
      <c r="A48" s="7" t="s">
        <v>33</v>
      </c>
      <c r="B48" s="10">
        <v>121075</v>
      </c>
      <c r="C48" s="10">
        <v>1923164913.8000004</v>
      </c>
      <c r="D48" s="10">
        <v>71580</v>
      </c>
      <c r="E48" s="11">
        <v>665875586.13999999</v>
      </c>
      <c r="F48" s="10">
        <v>37281</v>
      </c>
      <c r="G48" s="11">
        <v>403968134.64999998</v>
      </c>
      <c r="H48" s="10">
        <v>16477</v>
      </c>
      <c r="I48" s="13">
        <v>200451740.89000002</v>
      </c>
      <c r="J48" s="60"/>
      <c r="K48" s="61"/>
      <c r="L48" s="60"/>
      <c r="M48" s="61"/>
      <c r="N48" s="60"/>
      <c r="O48" s="61"/>
      <c r="P48" s="60"/>
      <c r="Q48" s="61"/>
      <c r="R48" s="60"/>
      <c r="S48" s="61"/>
    </row>
    <row r="50" spans="1:19" ht="15" customHeight="1" x14ac:dyDescent="0.25">
      <c r="A50" s="6"/>
      <c r="B50" s="52" t="s">
        <v>37</v>
      </c>
      <c r="C50" s="52"/>
      <c r="D50" s="52"/>
      <c r="E50" s="52"/>
      <c r="F50" s="52"/>
      <c r="G50" s="52"/>
      <c r="H50" s="52"/>
      <c r="I50" s="52"/>
      <c r="J50" s="52"/>
      <c r="K50" s="52"/>
      <c r="L50" s="52"/>
      <c r="M50" s="52"/>
      <c r="N50" s="52"/>
      <c r="O50" s="52"/>
      <c r="P50" s="52"/>
      <c r="Q50" s="52"/>
      <c r="R50" s="52"/>
      <c r="S50" s="52"/>
    </row>
    <row r="51" spans="1:19" x14ac:dyDescent="0.25">
      <c r="A51" s="6"/>
      <c r="B51" s="62">
        <v>2015</v>
      </c>
      <c r="C51" s="63"/>
      <c r="D51" s="62">
        <v>2016</v>
      </c>
      <c r="E51" s="63"/>
      <c r="F51" s="62">
        <v>2017</v>
      </c>
      <c r="G51" s="63"/>
      <c r="H51" s="62">
        <v>2018</v>
      </c>
      <c r="I51" s="63"/>
      <c r="J51" s="62">
        <v>2019</v>
      </c>
      <c r="K51" s="63"/>
      <c r="L51" s="62">
        <v>2020</v>
      </c>
      <c r="M51" s="63"/>
      <c r="N51" s="62">
        <v>2021</v>
      </c>
      <c r="O51" s="63"/>
      <c r="P51" s="62">
        <v>2022</v>
      </c>
      <c r="Q51" s="63"/>
      <c r="R51" s="62">
        <v>2023</v>
      </c>
      <c r="S51" s="63"/>
    </row>
    <row r="52" spans="1:19" x14ac:dyDescent="0.25">
      <c r="A52" s="3"/>
      <c r="B52" s="1" t="s">
        <v>20</v>
      </c>
      <c r="C52" s="1" t="s">
        <v>21</v>
      </c>
      <c r="D52" s="1" t="s">
        <v>20</v>
      </c>
      <c r="E52" s="1" t="s">
        <v>21</v>
      </c>
      <c r="F52" s="1" t="s">
        <v>20</v>
      </c>
      <c r="G52" s="1" t="s">
        <v>21</v>
      </c>
      <c r="H52" s="1" t="s">
        <v>20</v>
      </c>
      <c r="I52" s="1" t="s">
        <v>21</v>
      </c>
      <c r="J52" s="1" t="s">
        <v>20</v>
      </c>
      <c r="K52" s="1" t="s">
        <v>21</v>
      </c>
      <c r="L52" s="1" t="s">
        <v>20</v>
      </c>
      <c r="M52" s="1" t="s">
        <v>21</v>
      </c>
      <c r="N52" s="1" t="s">
        <v>20</v>
      </c>
      <c r="O52" s="1" t="s">
        <v>21</v>
      </c>
      <c r="P52" s="1" t="s">
        <v>20</v>
      </c>
      <c r="Q52" s="1" t="s">
        <v>21</v>
      </c>
      <c r="R52" s="1" t="s">
        <v>20</v>
      </c>
      <c r="S52" s="1" t="s">
        <v>21</v>
      </c>
    </row>
    <row r="53" spans="1:19" x14ac:dyDescent="0.25">
      <c r="A53" s="7" t="s">
        <v>22</v>
      </c>
      <c r="B53" s="10">
        <v>1144300</v>
      </c>
      <c r="C53" s="10">
        <v>600861477</v>
      </c>
      <c r="D53" s="10">
        <v>1458298</v>
      </c>
      <c r="E53" s="11">
        <v>756123063.36999989</v>
      </c>
      <c r="F53" s="10">
        <v>1800467</v>
      </c>
      <c r="G53" s="11">
        <v>916888059.58999991</v>
      </c>
      <c r="H53" s="10">
        <v>2209495</v>
      </c>
      <c r="I53" s="11">
        <v>1130988385.2900002</v>
      </c>
      <c r="J53" s="10">
        <v>3252493</v>
      </c>
      <c r="K53" s="11">
        <v>1663304461.3800001</v>
      </c>
      <c r="L53" s="9">
        <v>3926329</v>
      </c>
      <c r="M53" s="9">
        <v>2007226322.46</v>
      </c>
      <c r="N53" s="9">
        <v>4467415</v>
      </c>
      <c r="O53" s="9">
        <v>2325147537</v>
      </c>
      <c r="P53" s="9">
        <v>5496655</v>
      </c>
      <c r="Q53" s="9">
        <v>2746719773.9199996</v>
      </c>
      <c r="R53" s="9">
        <v>6319035</v>
      </c>
      <c r="S53" s="9">
        <v>3122670504</v>
      </c>
    </row>
    <row r="54" spans="1:19" x14ac:dyDescent="0.25">
      <c r="A54" s="7" t="s">
        <v>23</v>
      </c>
      <c r="B54" s="10">
        <v>1016857</v>
      </c>
      <c r="C54" s="10">
        <v>534256073</v>
      </c>
      <c r="D54" s="10">
        <v>1232256</v>
      </c>
      <c r="E54" s="11">
        <v>661959528.53999996</v>
      </c>
      <c r="F54" s="10">
        <v>1621363</v>
      </c>
      <c r="G54" s="11">
        <v>819024795.90999997</v>
      </c>
      <c r="H54" s="10">
        <v>1988133</v>
      </c>
      <c r="I54" s="11">
        <v>1013550735.7</v>
      </c>
      <c r="J54" s="10">
        <v>2848302</v>
      </c>
      <c r="K54" s="11">
        <v>1470711469.99</v>
      </c>
      <c r="L54" s="9">
        <v>3677407</v>
      </c>
      <c r="M54" s="9">
        <v>1899309531</v>
      </c>
      <c r="N54" s="9">
        <v>4047986</v>
      </c>
      <c r="O54" s="9">
        <v>2153812975</v>
      </c>
      <c r="P54" s="9">
        <v>4964431</v>
      </c>
      <c r="Q54" s="9">
        <v>2532981272.2899995</v>
      </c>
      <c r="R54" s="9">
        <v>5918722</v>
      </c>
      <c r="S54" s="9">
        <v>2924019208</v>
      </c>
    </row>
    <row r="55" spans="1:19" x14ac:dyDescent="0.25">
      <c r="A55" s="7" t="s">
        <v>24</v>
      </c>
      <c r="B55" s="10">
        <v>1227311</v>
      </c>
      <c r="C55" s="10">
        <v>646874055</v>
      </c>
      <c r="D55" s="10">
        <v>1542321</v>
      </c>
      <c r="E55" s="11">
        <v>845975381.42999995</v>
      </c>
      <c r="F55" s="10">
        <v>1962414</v>
      </c>
      <c r="G55" s="11">
        <v>1006393361.13</v>
      </c>
      <c r="H55" s="10">
        <v>2524554</v>
      </c>
      <c r="I55" s="11">
        <v>1317349954.8499999</v>
      </c>
      <c r="J55" s="10">
        <v>3516475</v>
      </c>
      <c r="K55" s="11">
        <v>1840862225.0400002</v>
      </c>
      <c r="L55" s="9">
        <v>3982841</v>
      </c>
      <c r="M55" s="9">
        <v>2154864104.0100002</v>
      </c>
      <c r="N55" s="9">
        <v>4631721</v>
      </c>
      <c r="O55" s="9">
        <v>2498433770.7400007</v>
      </c>
      <c r="P55" s="9">
        <v>5567187</v>
      </c>
      <c r="Q55" s="9">
        <v>2916004381.0300012</v>
      </c>
      <c r="R55" s="9">
        <v>6635074</v>
      </c>
      <c r="S55" s="9">
        <v>3362587448</v>
      </c>
    </row>
    <row r="56" spans="1:19" x14ac:dyDescent="0.25">
      <c r="A56" s="7" t="s">
        <v>25</v>
      </c>
      <c r="B56" s="10">
        <v>1254443</v>
      </c>
      <c r="C56" s="10">
        <v>667804700</v>
      </c>
      <c r="D56" s="10">
        <v>1469452</v>
      </c>
      <c r="E56" s="11">
        <v>824902478.7299999</v>
      </c>
      <c r="F56" s="10">
        <v>1933020</v>
      </c>
      <c r="G56" s="11">
        <v>1014126375.8300002</v>
      </c>
      <c r="H56" s="10">
        <v>2506942</v>
      </c>
      <c r="I56" s="11">
        <v>1309600557.6600003</v>
      </c>
      <c r="J56" s="10">
        <v>3119701</v>
      </c>
      <c r="K56" s="11">
        <v>1657332869.0099998</v>
      </c>
      <c r="L56" s="9">
        <v>2515917</v>
      </c>
      <c r="M56" s="9">
        <v>1234802158.2099998</v>
      </c>
      <c r="N56" s="9">
        <v>4510223</v>
      </c>
      <c r="O56" s="9">
        <v>2412293394</v>
      </c>
      <c r="P56" s="9">
        <v>5749699</v>
      </c>
      <c r="Q56" s="9">
        <v>3003374909.2599998</v>
      </c>
      <c r="R56" s="9">
        <v>6202210</v>
      </c>
      <c r="S56" s="9">
        <v>3179430244</v>
      </c>
    </row>
    <row r="57" spans="1:19" x14ac:dyDescent="0.25">
      <c r="A57" s="7" t="s">
        <v>26</v>
      </c>
      <c r="B57" s="10">
        <v>1372178</v>
      </c>
      <c r="C57" s="10">
        <v>727408322</v>
      </c>
      <c r="D57" s="10">
        <v>1535638</v>
      </c>
      <c r="E57" s="11">
        <v>662616159.34000015</v>
      </c>
      <c r="F57" s="10">
        <v>1838763</v>
      </c>
      <c r="G57" s="11">
        <v>947118895.72000003</v>
      </c>
      <c r="H57" s="10">
        <v>2687163</v>
      </c>
      <c r="I57" s="11">
        <v>1410710236.3600001</v>
      </c>
      <c r="J57" s="10">
        <v>3478317</v>
      </c>
      <c r="K57" s="11">
        <v>1860453642.48</v>
      </c>
      <c r="L57" s="9">
        <v>3640293</v>
      </c>
      <c r="M57" s="9">
        <v>1993211727.0200002</v>
      </c>
      <c r="N57" s="9">
        <v>4942806</v>
      </c>
      <c r="O57" s="9">
        <v>2630203604.1800003</v>
      </c>
      <c r="P57" s="9">
        <v>5896148</v>
      </c>
      <c r="Q57" s="9">
        <v>3027072043.5</v>
      </c>
      <c r="R57" s="9">
        <v>6475984</v>
      </c>
      <c r="S57" s="9">
        <v>3321629331</v>
      </c>
    </row>
    <row r="58" spans="1:19" x14ac:dyDescent="0.25">
      <c r="A58" s="7" t="s">
        <v>27</v>
      </c>
      <c r="B58" s="10">
        <v>1277430</v>
      </c>
      <c r="C58" s="10">
        <v>677471908</v>
      </c>
      <c r="D58" s="10">
        <v>1445748</v>
      </c>
      <c r="E58" s="11">
        <v>813543067.0999999</v>
      </c>
      <c r="F58" s="10">
        <v>2209274</v>
      </c>
      <c r="G58" s="11">
        <v>1166509228.8800001</v>
      </c>
      <c r="H58" s="10">
        <v>2586511</v>
      </c>
      <c r="I58" s="11">
        <v>1377218034.1200001</v>
      </c>
      <c r="J58" s="10">
        <v>3409531</v>
      </c>
      <c r="K58" s="11">
        <v>1816720925.5900002</v>
      </c>
      <c r="L58" s="9">
        <v>3652150</v>
      </c>
      <c r="M58" s="9">
        <v>2057831759.1700001</v>
      </c>
      <c r="N58" s="9">
        <v>4438766</v>
      </c>
      <c r="O58" s="9">
        <v>2331771928</v>
      </c>
      <c r="P58" s="9">
        <v>5820154</v>
      </c>
      <c r="Q58" s="9">
        <v>3040745279.73</v>
      </c>
      <c r="R58" s="9">
        <v>6806327</v>
      </c>
      <c r="S58" s="9">
        <v>3477673659</v>
      </c>
    </row>
    <row r="59" spans="1:19" x14ac:dyDescent="0.25">
      <c r="A59" s="7" t="s">
        <v>28</v>
      </c>
      <c r="B59" s="10">
        <v>1368602</v>
      </c>
      <c r="C59" s="10">
        <v>725580309</v>
      </c>
      <c r="D59" s="10">
        <v>1616310</v>
      </c>
      <c r="E59" s="11">
        <v>912426254.0999999</v>
      </c>
      <c r="F59" s="10">
        <v>2157898</v>
      </c>
      <c r="G59" s="11">
        <v>1141614911.48</v>
      </c>
      <c r="H59" s="10">
        <v>2723732</v>
      </c>
      <c r="I59" s="11">
        <v>1428427033.2400002</v>
      </c>
      <c r="J59" s="10">
        <v>3459805</v>
      </c>
      <c r="K59" s="11">
        <v>1878989080.6100001</v>
      </c>
      <c r="L59" s="9">
        <v>3936301</v>
      </c>
      <c r="M59" s="9">
        <v>2202562519</v>
      </c>
      <c r="N59" s="9">
        <v>4631628</v>
      </c>
      <c r="O59" s="9">
        <v>2464881952.7399998</v>
      </c>
      <c r="P59" s="9">
        <v>6328531</v>
      </c>
      <c r="Q59" s="9">
        <v>3342677805</v>
      </c>
      <c r="R59" s="9">
        <v>7200853</v>
      </c>
      <c r="S59" s="9">
        <v>3699889014</v>
      </c>
    </row>
    <row r="60" spans="1:19" x14ac:dyDescent="0.25">
      <c r="A60" s="7" t="s">
        <v>29</v>
      </c>
      <c r="B60" s="10">
        <v>1347512</v>
      </c>
      <c r="C60" s="10">
        <v>661130765</v>
      </c>
      <c r="D60" s="10">
        <v>1571555</v>
      </c>
      <c r="E60" s="11">
        <v>890049488.68000007</v>
      </c>
      <c r="F60" s="10">
        <v>2321085</v>
      </c>
      <c r="G60" s="11">
        <v>1242053478.9200003</v>
      </c>
      <c r="H60" s="10">
        <v>2880213</v>
      </c>
      <c r="I60" s="11">
        <v>1537136948.29</v>
      </c>
      <c r="J60" s="10">
        <v>3697839</v>
      </c>
      <c r="K60" s="11">
        <v>1993794374.1200006</v>
      </c>
      <c r="L60" s="9">
        <v>3820531</v>
      </c>
      <c r="M60" s="9">
        <v>2140803621.6599998</v>
      </c>
      <c r="N60" s="9">
        <v>4980038</v>
      </c>
      <c r="O60" s="9">
        <v>2683913968.4900002</v>
      </c>
      <c r="P60" s="9">
        <v>6209370</v>
      </c>
      <c r="Q60" s="9">
        <v>3262134544.3299999</v>
      </c>
      <c r="R60" s="9">
        <v>7158148</v>
      </c>
      <c r="S60" s="9">
        <v>3659237241</v>
      </c>
    </row>
    <row r="61" spans="1:19" x14ac:dyDescent="0.25">
      <c r="A61" s="7" t="s">
        <v>30</v>
      </c>
      <c r="B61" s="10">
        <v>1316210</v>
      </c>
      <c r="C61" s="10">
        <v>707433626</v>
      </c>
      <c r="D61" s="10">
        <v>1585450</v>
      </c>
      <c r="E61" s="11">
        <v>883760366.37999988</v>
      </c>
      <c r="F61" s="10">
        <v>2076732</v>
      </c>
      <c r="G61" s="11">
        <v>1091519316.8699999</v>
      </c>
      <c r="H61" s="10">
        <v>3154808</v>
      </c>
      <c r="I61" s="11">
        <v>1662669736.6700001</v>
      </c>
      <c r="J61" s="10">
        <v>3524413</v>
      </c>
      <c r="K61" s="11">
        <v>1869214702.0399997</v>
      </c>
      <c r="L61" s="9">
        <v>3920190</v>
      </c>
      <c r="M61" s="9">
        <v>2188353102.9400001</v>
      </c>
      <c r="N61" s="9">
        <v>5154460</v>
      </c>
      <c r="O61" s="9">
        <v>2690380101.8400002</v>
      </c>
      <c r="P61" s="9">
        <v>6014543</v>
      </c>
      <c r="Q61" s="9">
        <v>3183086877.7800007</v>
      </c>
      <c r="R61" s="9">
        <v>7734792</v>
      </c>
      <c r="S61" s="9">
        <v>3653668820</v>
      </c>
    </row>
    <row r="62" spans="1:19" x14ac:dyDescent="0.25">
      <c r="A62" s="7" t="s">
        <v>31</v>
      </c>
      <c r="B62" s="10">
        <v>1970246</v>
      </c>
      <c r="C62" s="10">
        <v>939240473</v>
      </c>
      <c r="D62" s="10">
        <v>1893303</v>
      </c>
      <c r="E62" s="11">
        <v>983301351.25</v>
      </c>
      <c r="F62" s="10">
        <v>2246567</v>
      </c>
      <c r="G62" s="11">
        <v>1174065935.48</v>
      </c>
      <c r="H62" s="10">
        <v>3191810</v>
      </c>
      <c r="I62" s="11">
        <v>1697078615.73</v>
      </c>
      <c r="J62" s="10">
        <v>3879611</v>
      </c>
      <c r="K62" s="11">
        <v>2066182511.6499999</v>
      </c>
      <c r="L62" s="9">
        <v>4421374</v>
      </c>
      <c r="M62" s="9">
        <v>2480808729.3299999</v>
      </c>
      <c r="N62" s="9">
        <v>5633269</v>
      </c>
      <c r="O62" s="9">
        <v>2961023790.0199995</v>
      </c>
      <c r="P62" s="9">
        <v>6748239</v>
      </c>
      <c r="Q62" s="9">
        <v>3495485783</v>
      </c>
      <c r="R62" s="9">
        <v>7122706</v>
      </c>
      <c r="S62" s="9">
        <v>3618027796</v>
      </c>
    </row>
    <row r="63" spans="1:19" x14ac:dyDescent="0.25">
      <c r="A63" s="7" t="s">
        <v>32</v>
      </c>
      <c r="B63" s="10">
        <v>1469463</v>
      </c>
      <c r="C63" s="10">
        <v>813797770</v>
      </c>
      <c r="D63" s="10">
        <v>1856635</v>
      </c>
      <c r="E63" s="11">
        <v>989351407.26999998</v>
      </c>
      <c r="F63" s="10">
        <v>2259623</v>
      </c>
      <c r="G63" s="11">
        <v>1226002355.98</v>
      </c>
      <c r="H63" s="10">
        <v>3294193</v>
      </c>
      <c r="I63" s="11">
        <v>1797470803.24</v>
      </c>
      <c r="J63" s="10">
        <v>4042156</v>
      </c>
      <c r="K63" s="11">
        <v>2237940915.6199999</v>
      </c>
      <c r="L63" s="9">
        <v>4592176</v>
      </c>
      <c r="M63" s="9">
        <v>2563116887.9499998</v>
      </c>
      <c r="N63" s="9">
        <v>5694367</v>
      </c>
      <c r="O63" s="9">
        <v>3125265911.21</v>
      </c>
      <c r="P63" s="9">
        <v>6625427</v>
      </c>
      <c r="Q63" s="9">
        <v>3598067096</v>
      </c>
      <c r="R63" s="9">
        <v>7707067</v>
      </c>
      <c r="S63" s="9">
        <v>4044953853</v>
      </c>
    </row>
    <row r="64" spans="1:19" x14ac:dyDescent="0.25">
      <c r="A64" s="7" t="s">
        <v>33</v>
      </c>
      <c r="B64" s="10">
        <v>1852255</v>
      </c>
      <c r="C64" s="10">
        <v>1065678587</v>
      </c>
      <c r="D64" s="10">
        <v>2318445</v>
      </c>
      <c r="E64" s="11">
        <v>1289425653.49</v>
      </c>
      <c r="F64" s="10">
        <v>2778670</v>
      </c>
      <c r="G64" s="11">
        <v>1526975717.9000003</v>
      </c>
      <c r="H64" s="10">
        <v>3983352</v>
      </c>
      <c r="I64" s="11">
        <v>2161796922.0599999</v>
      </c>
      <c r="J64" s="10">
        <v>4672482</v>
      </c>
      <c r="K64" s="11">
        <v>2581117292.6199999</v>
      </c>
      <c r="L64" s="9">
        <v>5300709</v>
      </c>
      <c r="M64" s="9">
        <v>3023108064.5799994</v>
      </c>
      <c r="N64" s="9">
        <v>6301072</v>
      </c>
      <c r="O64" s="9">
        <v>3456517628.6399994</v>
      </c>
      <c r="P64" s="9">
        <v>7584654</v>
      </c>
      <c r="Q64" s="9">
        <v>4103255066</v>
      </c>
      <c r="R64" s="9">
        <v>8677978</v>
      </c>
      <c r="S64" s="9">
        <v>4564752606</v>
      </c>
    </row>
    <row r="65" spans="18:20" x14ac:dyDescent="0.25">
      <c r="R65" s="65">
        <f>SUM(R53:R64)</f>
        <v>83958896</v>
      </c>
      <c r="S65" s="65">
        <f>SUM(S53:S64)</f>
        <v>42628539724</v>
      </c>
      <c r="T65">
        <v>426285</v>
      </c>
    </row>
  </sheetData>
  <mergeCells count="45">
    <mergeCell ref="P51:Q51"/>
    <mergeCell ref="B35:C35"/>
    <mergeCell ref="D35:E35"/>
    <mergeCell ref="F35:G35"/>
    <mergeCell ref="N37:O48"/>
    <mergeCell ref="L37:M48"/>
    <mergeCell ref="N51:O51"/>
    <mergeCell ref="L51:M51"/>
    <mergeCell ref="B51:C51"/>
    <mergeCell ref="D51:E51"/>
    <mergeCell ref="F51:G51"/>
    <mergeCell ref="H51:I51"/>
    <mergeCell ref="J51:K51"/>
    <mergeCell ref="R51:S51"/>
    <mergeCell ref="B2:C2"/>
    <mergeCell ref="N18:O18"/>
    <mergeCell ref="N35:O35"/>
    <mergeCell ref="H35:I35"/>
    <mergeCell ref="D2:E2"/>
    <mergeCell ref="F2:G2"/>
    <mergeCell ref="H2:I2"/>
    <mergeCell ref="F18:G18"/>
    <mergeCell ref="P2:Q2"/>
    <mergeCell ref="P18:Q18"/>
    <mergeCell ref="P35:Q35"/>
    <mergeCell ref="J2:K2"/>
    <mergeCell ref="N2:O2"/>
    <mergeCell ref="L2:M2"/>
    <mergeCell ref="L18:M18"/>
    <mergeCell ref="B1:S1"/>
    <mergeCell ref="B17:S17"/>
    <mergeCell ref="B34:S34"/>
    <mergeCell ref="B50:S50"/>
    <mergeCell ref="R2:S2"/>
    <mergeCell ref="R18:S18"/>
    <mergeCell ref="R35:S35"/>
    <mergeCell ref="R37:S48"/>
    <mergeCell ref="J43:K48"/>
    <mergeCell ref="H18:I18"/>
    <mergeCell ref="B18:C18"/>
    <mergeCell ref="D18:E18"/>
    <mergeCell ref="J18:K18"/>
    <mergeCell ref="J35:K35"/>
    <mergeCell ref="L35:M35"/>
    <mergeCell ref="P37:Q48"/>
  </mergeCells>
  <phoneticPr fontId="7" type="noConversion"/>
  <pageMargins left="0.7" right="0.7" top="0.75" bottom="0.75" header="0.3" footer="0.3"/>
  <pageSetup orientation="portrait" horizontalDpi="300" verticalDpi="300" r:id="rId1"/>
  <headerFooter>
    <oddFooter>&amp;L_x000D_&amp;1#&amp;"Calibri"&amp;10&amp;K000000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B7053-981B-4194-97CB-ED8E1CD6027F}">
  <dimension ref="A1:K69"/>
  <sheetViews>
    <sheetView topLeftCell="A13" workbookViewId="0">
      <selection activeCell="H19" sqref="H19"/>
    </sheetView>
  </sheetViews>
  <sheetFormatPr defaultRowHeight="15" x14ac:dyDescent="0.25"/>
  <cols>
    <col min="1" max="1" width="6.28515625" customWidth="1"/>
    <col min="2" max="2" width="13.85546875" bestFit="1" customWidth="1"/>
    <col min="3" max="3" width="17.7109375" bestFit="1" customWidth="1"/>
    <col min="4" max="4" width="10.42578125" bestFit="1" customWidth="1"/>
    <col min="5" max="5" width="16.28515625" bestFit="1" customWidth="1"/>
    <col min="6" max="6" width="16.42578125" customWidth="1"/>
    <col min="7" max="7" width="16.28515625" bestFit="1" customWidth="1"/>
    <col min="8" max="8" width="16.140625" bestFit="1" customWidth="1"/>
    <col min="9" max="9" width="17.7109375" bestFit="1" customWidth="1"/>
    <col min="10" max="10" width="15" bestFit="1" customWidth="1"/>
    <col min="11" max="11" width="17.7109375" bestFit="1" customWidth="1"/>
    <col min="12" max="12" width="10.28515625" bestFit="1" customWidth="1"/>
    <col min="13" max="13" width="17.7109375" bestFit="1" customWidth="1"/>
    <col min="14" max="14" width="11.28515625" bestFit="1" customWidth="1"/>
    <col min="15" max="15" width="17.7109375" bestFit="1" customWidth="1"/>
    <col min="16" max="16" width="13.85546875" bestFit="1" customWidth="1"/>
    <col min="17" max="17" width="17.7109375" bestFit="1" customWidth="1"/>
    <col min="18" max="18" width="10.28515625" bestFit="1" customWidth="1"/>
    <col min="19" max="19" width="17.7109375" bestFit="1" customWidth="1"/>
    <col min="20" max="20" width="10.28515625" bestFit="1" customWidth="1"/>
    <col min="21" max="21" width="17.7109375" bestFit="1" customWidth="1"/>
  </cols>
  <sheetData>
    <row r="1" spans="1:11" ht="15" customHeight="1" x14ac:dyDescent="0.25">
      <c r="B1" s="52" t="s">
        <v>19</v>
      </c>
      <c r="C1" s="52"/>
      <c r="D1" s="52"/>
      <c r="E1" s="52"/>
      <c r="F1" s="52"/>
      <c r="G1" s="52"/>
    </row>
    <row r="2" spans="1:11" x14ac:dyDescent="0.25">
      <c r="B2" s="62">
        <v>2021</v>
      </c>
      <c r="C2" s="63"/>
      <c r="D2" s="62">
        <v>2022</v>
      </c>
      <c r="E2" s="63"/>
      <c r="F2" s="62">
        <v>2023</v>
      </c>
      <c r="G2" s="63"/>
    </row>
    <row r="3" spans="1:11" x14ac:dyDescent="0.25">
      <c r="B3" s="1" t="s">
        <v>20</v>
      </c>
      <c r="C3" s="1" t="s">
        <v>21</v>
      </c>
      <c r="D3" s="1" t="s">
        <v>20</v>
      </c>
      <c r="E3" s="1" t="s">
        <v>21</v>
      </c>
      <c r="F3" s="1" t="s">
        <v>20</v>
      </c>
      <c r="G3" s="1" t="s">
        <v>21</v>
      </c>
    </row>
    <row r="4" spans="1:11" x14ac:dyDescent="0.25">
      <c r="A4" s="7" t="s">
        <v>22</v>
      </c>
      <c r="B4" s="8">
        <v>536877</v>
      </c>
      <c r="C4" s="8">
        <v>5187716663.6099701</v>
      </c>
      <c r="D4" s="29">
        <v>595176</v>
      </c>
      <c r="E4" s="8">
        <v>3841574677.6699996</v>
      </c>
      <c r="F4" s="47">
        <v>756950</v>
      </c>
      <c r="G4" s="47">
        <v>4268883833</v>
      </c>
      <c r="H4" s="45"/>
    </row>
    <row r="5" spans="1:11" x14ac:dyDescent="0.25">
      <c r="A5" s="7" t="s">
        <v>23</v>
      </c>
      <c r="B5" s="9">
        <v>612067</v>
      </c>
      <c r="C5" s="9">
        <v>5706663431.7100029</v>
      </c>
      <c r="D5" s="9">
        <v>614796</v>
      </c>
      <c r="E5" s="9">
        <v>4372850830.3699999</v>
      </c>
      <c r="F5" s="47">
        <v>621648</v>
      </c>
      <c r="G5" s="47">
        <v>3612299763</v>
      </c>
      <c r="H5" s="45"/>
    </row>
    <row r="6" spans="1:11" x14ac:dyDescent="0.25">
      <c r="A6" s="7" t="s">
        <v>24</v>
      </c>
      <c r="B6" s="9">
        <v>742630</v>
      </c>
      <c r="C6" s="9">
        <v>6319845684.6499519</v>
      </c>
      <c r="D6" s="9">
        <v>650701</v>
      </c>
      <c r="E6" s="9">
        <v>4894041372.29</v>
      </c>
      <c r="F6" s="47">
        <v>424039</v>
      </c>
      <c r="G6" s="47">
        <v>5331730245</v>
      </c>
      <c r="H6" s="45"/>
    </row>
    <row r="7" spans="1:11" x14ac:dyDescent="0.25">
      <c r="A7" s="7" t="s">
        <v>25</v>
      </c>
      <c r="B7" s="9">
        <v>634230</v>
      </c>
      <c r="C7" s="9">
        <v>5325036997.8599882</v>
      </c>
      <c r="D7" s="9">
        <v>615100.9</v>
      </c>
      <c r="E7" s="9">
        <v>4180962878.5574999</v>
      </c>
      <c r="F7" s="47">
        <v>582234</v>
      </c>
      <c r="G7" s="47">
        <v>3475958146</v>
      </c>
      <c r="H7" s="45"/>
    </row>
    <row r="8" spans="1:11" x14ac:dyDescent="0.25">
      <c r="A8" s="7" t="s">
        <v>26</v>
      </c>
      <c r="B8" s="9">
        <v>554305</v>
      </c>
      <c r="C8" s="9">
        <v>4564288637.9999657</v>
      </c>
      <c r="D8" s="9">
        <v>621008.21</v>
      </c>
      <c r="E8" s="9">
        <v>4350722499.0628004</v>
      </c>
      <c r="F8" s="9">
        <v>681496</v>
      </c>
      <c r="G8" s="9">
        <v>3631258447</v>
      </c>
      <c r="H8" s="45"/>
    </row>
    <row r="9" spans="1:11" x14ac:dyDescent="0.25">
      <c r="A9" s="7" t="s">
        <v>27</v>
      </c>
      <c r="B9" s="9">
        <v>586061</v>
      </c>
      <c r="C9" s="9">
        <v>4535672964.6599751</v>
      </c>
      <c r="D9" s="9">
        <v>600853</v>
      </c>
      <c r="E9" s="9">
        <v>4205489841.3319998</v>
      </c>
      <c r="F9" s="9">
        <v>614777</v>
      </c>
      <c r="G9" s="9">
        <v>3349404360</v>
      </c>
      <c r="H9" s="45"/>
    </row>
    <row r="10" spans="1:11" x14ac:dyDescent="0.25">
      <c r="A10" s="7" t="s">
        <v>28</v>
      </c>
      <c r="B10" s="9">
        <v>563619</v>
      </c>
      <c r="C10" s="9">
        <v>4106182266.5699792</v>
      </c>
      <c r="D10" s="9">
        <v>549941.6</v>
      </c>
      <c r="E10" s="9">
        <v>4047538116.1720004</v>
      </c>
      <c r="F10" s="9">
        <v>637802</v>
      </c>
      <c r="G10" s="9">
        <v>3310646970</v>
      </c>
      <c r="H10" s="45"/>
    </row>
    <row r="11" spans="1:11" x14ac:dyDescent="0.25">
      <c r="A11" s="7" t="s">
        <v>29</v>
      </c>
      <c r="B11" s="9">
        <v>538855</v>
      </c>
      <c r="C11" s="9">
        <v>3965748080.2199926</v>
      </c>
      <c r="D11" s="9">
        <v>667109.25</v>
      </c>
      <c r="E11" s="9">
        <v>4358229331.6674995</v>
      </c>
      <c r="F11" s="9">
        <v>622392</v>
      </c>
      <c r="G11" s="9">
        <v>3193108072</v>
      </c>
      <c r="H11" s="45"/>
    </row>
    <row r="12" spans="1:11" x14ac:dyDescent="0.25">
      <c r="A12" s="7" t="s">
        <v>30</v>
      </c>
      <c r="B12" s="9">
        <v>534891</v>
      </c>
      <c r="C12" s="9">
        <v>4655651287.9899864</v>
      </c>
      <c r="D12" s="9">
        <v>608903.69999999995</v>
      </c>
      <c r="E12" s="9">
        <v>3624989534.3059001</v>
      </c>
      <c r="F12" s="9">
        <v>525931</v>
      </c>
      <c r="G12" s="9">
        <v>2714230149</v>
      </c>
      <c r="H12" s="45"/>
    </row>
    <row r="13" spans="1:11" x14ac:dyDescent="0.25">
      <c r="A13" s="7" t="s">
        <v>31</v>
      </c>
      <c r="B13" s="9">
        <v>543415</v>
      </c>
      <c r="C13" s="9">
        <v>4277973974.3999753</v>
      </c>
      <c r="D13" s="9">
        <v>647733.91999999993</v>
      </c>
      <c r="E13" s="9">
        <v>4346451515.1448002</v>
      </c>
      <c r="F13" s="9">
        <v>653828</v>
      </c>
      <c r="G13" s="9">
        <v>3032508604</v>
      </c>
      <c r="H13" s="45"/>
    </row>
    <row r="14" spans="1:11" x14ac:dyDescent="0.25">
      <c r="A14" s="7" t="s">
        <v>32</v>
      </c>
      <c r="B14" s="9">
        <v>697239</v>
      </c>
      <c r="C14" s="9">
        <v>4620367387.7399788</v>
      </c>
      <c r="D14" s="9">
        <v>636474.6</v>
      </c>
      <c r="E14" s="9">
        <v>4311945262.1519995</v>
      </c>
      <c r="F14" s="9">
        <v>605379</v>
      </c>
      <c r="G14" s="9">
        <v>2924349260</v>
      </c>
      <c r="H14" s="45"/>
    </row>
    <row r="15" spans="1:11" x14ac:dyDescent="0.25">
      <c r="A15" s="7" t="s">
        <v>33</v>
      </c>
      <c r="B15" s="9">
        <v>640257</v>
      </c>
      <c r="C15" s="9">
        <v>4883656048.849968</v>
      </c>
      <c r="D15" s="9">
        <v>632856.5</v>
      </c>
      <c r="E15" s="9">
        <v>4430737696.5240002</v>
      </c>
      <c r="F15" s="9">
        <v>600861</v>
      </c>
      <c r="G15" s="9">
        <v>3024985051</v>
      </c>
      <c r="H15" s="45"/>
    </row>
    <row r="16" spans="1:11" x14ac:dyDescent="0.25">
      <c r="A16" s="66"/>
      <c r="B16" s="67"/>
      <c r="C16" s="67"/>
      <c r="D16" s="67"/>
      <c r="E16" s="67"/>
      <c r="F16" s="67">
        <f>SUM(F4:F15)</f>
        <v>7327337</v>
      </c>
      <c r="G16" s="67">
        <f>SUM(G4:G15)</f>
        <v>41869362900</v>
      </c>
      <c r="H16" s="45"/>
      <c r="I16" s="65">
        <f>G16+G33+G51</f>
        <v>897397134716</v>
      </c>
      <c r="K16" s="9"/>
    </row>
    <row r="17" spans="1:9" x14ac:dyDescent="0.25">
      <c r="A17" s="2"/>
      <c r="B17" s="2"/>
      <c r="C17" s="2"/>
      <c r="D17" s="2"/>
      <c r="E17" s="2"/>
      <c r="F17" s="2"/>
      <c r="G17" s="2"/>
    </row>
    <row r="18" spans="1:9" ht="15" customHeight="1" x14ac:dyDescent="0.25">
      <c r="B18" s="52" t="s">
        <v>34</v>
      </c>
      <c r="C18" s="52"/>
      <c r="D18" s="52"/>
      <c r="E18" s="52"/>
      <c r="F18" s="52"/>
      <c r="G18" s="52"/>
      <c r="H18" s="45">
        <f>F16+F33</f>
        <v>47468773</v>
      </c>
      <c r="I18" s="9">
        <v>897397</v>
      </c>
    </row>
    <row r="19" spans="1:9" x14ac:dyDescent="0.25">
      <c r="B19" s="55">
        <v>2021</v>
      </c>
      <c r="C19" s="55"/>
      <c r="D19" s="55">
        <v>2022</v>
      </c>
      <c r="E19" s="55"/>
      <c r="F19" s="55">
        <v>2023</v>
      </c>
      <c r="G19" s="55"/>
      <c r="H19" s="45"/>
    </row>
    <row r="20" spans="1:9" x14ac:dyDescent="0.25">
      <c r="B20" s="1" t="s">
        <v>20</v>
      </c>
      <c r="C20" s="1" t="s">
        <v>21</v>
      </c>
      <c r="D20" s="1" t="s">
        <v>20</v>
      </c>
      <c r="E20" s="1" t="s">
        <v>21</v>
      </c>
      <c r="F20" s="1" t="s">
        <v>20</v>
      </c>
      <c r="G20" s="1" t="s">
        <v>21</v>
      </c>
      <c r="H20" s="45"/>
    </row>
    <row r="21" spans="1:9" x14ac:dyDescent="0.25">
      <c r="A21" s="7" t="s">
        <v>22</v>
      </c>
      <c r="B21" s="8">
        <v>2348575</v>
      </c>
      <c r="C21" s="8">
        <v>23384090093.34</v>
      </c>
      <c r="D21" s="8">
        <v>2406239</v>
      </c>
      <c r="E21" s="8">
        <v>41370493795</v>
      </c>
      <c r="F21" s="8">
        <v>2901107</v>
      </c>
      <c r="G21" s="8">
        <v>51895525481</v>
      </c>
      <c r="H21" s="45">
        <f>G16+G33</f>
        <v>839175425225</v>
      </c>
    </row>
    <row r="22" spans="1:9" x14ac:dyDescent="0.25">
      <c r="A22" s="7" t="s">
        <v>23</v>
      </c>
      <c r="B22" s="8">
        <v>2468426</v>
      </c>
      <c r="C22" s="8">
        <v>29923525634.360001</v>
      </c>
      <c r="D22" s="8">
        <v>2333883</v>
      </c>
      <c r="E22" s="8">
        <v>44751262036</v>
      </c>
      <c r="F22" s="8">
        <v>2849492</v>
      </c>
      <c r="G22" s="8">
        <v>59282299367</v>
      </c>
      <c r="H22" s="45"/>
    </row>
    <row r="23" spans="1:9" x14ac:dyDescent="0.25">
      <c r="A23" s="7" t="s">
        <v>24</v>
      </c>
      <c r="B23" s="8">
        <v>2914854</v>
      </c>
      <c r="C23" s="8">
        <v>34956971892.910004</v>
      </c>
      <c r="D23" s="8">
        <v>2729323</v>
      </c>
      <c r="E23" s="8">
        <v>52203226166</v>
      </c>
      <c r="F23" s="8">
        <v>2791625</v>
      </c>
      <c r="G23" s="8">
        <v>71411611371</v>
      </c>
      <c r="H23" s="45"/>
    </row>
    <row r="24" spans="1:9" x14ac:dyDescent="0.25">
      <c r="A24" s="7" t="s">
        <v>25</v>
      </c>
      <c r="B24" s="8">
        <v>2540362</v>
      </c>
      <c r="C24" s="8">
        <v>33411940903.169998</v>
      </c>
      <c r="D24" s="8">
        <v>2762332</v>
      </c>
      <c r="E24" s="8">
        <v>55151119510</v>
      </c>
      <c r="F24" s="8">
        <v>3094997</v>
      </c>
      <c r="G24" s="8">
        <v>66643559696</v>
      </c>
      <c r="H24" s="45"/>
    </row>
    <row r="25" spans="1:9" x14ac:dyDescent="0.25">
      <c r="A25" s="7" t="s">
        <v>26</v>
      </c>
      <c r="B25" s="8">
        <v>2596415</v>
      </c>
      <c r="C25" s="8">
        <v>28462565736.940002</v>
      </c>
      <c r="D25" s="8">
        <v>2708795</v>
      </c>
      <c r="E25" s="8">
        <v>43135258226</v>
      </c>
      <c r="F25" s="8">
        <v>3311231</v>
      </c>
      <c r="G25" s="8">
        <v>70005833140</v>
      </c>
      <c r="H25" s="45"/>
    </row>
    <row r="26" spans="1:9" x14ac:dyDescent="0.25">
      <c r="A26" s="7" t="s">
        <v>27</v>
      </c>
      <c r="B26" s="8">
        <v>2673952</v>
      </c>
      <c r="C26" s="8">
        <v>32604320726.470001</v>
      </c>
      <c r="D26" s="44">
        <v>2846430</v>
      </c>
      <c r="E26" s="8">
        <v>49978714863</v>
      </c>
      <c r="F26" s="44">
        <v>3256238</v>
      </c>
      <c r="G26" s="8">
        <v>75882095271</v>
      </c>
      <c r="H26" s="45"/>
    </row>
    <row r="27" spans="1:9" x14ac:dyDescent="0.25">
      <c r="A27" s="7" t="s">
        <v>28</v>
      </c>
      <c r="B27" s="8">
        <v>2889737</v>
      </c>
      <c r="C27" s="8">
        <v>38656874877.149994</v>
      </c>
      <c r="D27" s="8">
        <v>2946264</v>
      </c>
      <c r="E27" s="8">
        <v>61908401852</v>
      </c>
      <c r="F27" s="8">
        <v>3413562</v>
      </c>
      <c r="G27" s="8">
        <v>76294321280</v>
      </c>
      <c r="H27" s="45"/>
    </row>
    <row r="28" spans="1:9" x14ac:dyDescent="0.25">
      <c r="A28" s="7" t="s">
        <v>29</v>
      </c>
      <c r="B28" s="8">
        <v>2896404</v>
      </c>
      <c r="C28" s="8">
        <v>40225870375.040001</v>
      </c>
      <c r="D28" s="8">
        <v>2923583</v>
      </c>
      <c r="E28" s="8">
        <v>48443669033</v>
      </c>
      <c r="F28" s="8">
        <v>2645242</v>
      </c>
      <c r="G28" s="8">
        <v>74541575897</v>
      </c>
      <c r="H28" s="45"/>
    </row>
    <row r="29" spans="1:9" x14ac:dyDescent="0.25">
      <c r="A29" s="7" t="s">
        <v>30</v>
      </c>
      <c r="B29" s="8">
        <v>2968201</v>
      </c>
      <c r="C29" s="8">
        <v>41717139307.479996</v>
      </c>
      <c r="D29" s="8">
        <v>3001299</v>
      </c>
      <c r="E29" s="8">
        <v>61809782257</v>
      </c>
      <c r="F29" s="8">
        <v>3700685</v>
      </c>
      <c r="G29" s="8">
        <v>60387271515</v>
      </c>
      <c r="H29" s="45"/>
    </row>
    <row r="30" spans="1:9" x14ac:dyDescent="0.25">
      <c r="A30" s="7" t="s">
        <v>31</v>
      </c>
      <c r="B30" s="8">
        <v>2811534</v>
      </c>
      <c r="C30" s="8">
        <v>33324819673.84</v>
      </c>
      <c r="D30" s="8">
        <v>3267814</v>
      </c>
      <c r="E30" s="8">
        <v>58980163737</v>
      </c>
      <c r="F30" s="8">
        <v>4036463</v>
      </c>
      <c r="G30" s="8">
        <v>66121091447</v>
      </c>
    </row>
    <row r="31" spans="1:9" x14ac:dyDescent="0.25">
      <c r="A31" s="7" t="s">
        <v>32</v>
      </c>
      <c r="B31" s="8">
        <v>3008779</v>
      </c>
      <c r="C31" s="8">
        <v>46362977777.610001</v>
      </c>
      <c r="D31" s="8">
        <v>3336394</v>
      </c>
      <c r="E31" s="8">
        <v>70455525379</v>
      </c>
      <c r="F31" s="8">
        <v>3924038</v>
      </c>
      <c r="G31" s="8">
        <v>64471743884</v>
      </c>
    </row>
    <row r="32" spans="1:9" x14ac:dyDescent="0.25">
      <c r="A32" s="7" t="s">
        <v>33</v>
      </c>
      <c r="B32" s="8">
        <v>2978600</v>
      </c>
      <c r="C32" s="8">
        <v>42409100782.360001</v>
      </c>
      <c r="D32" s="8">
        <v>3233260</v>
      </c>
      <c r="E32" s="8">
        <v>67054362016</v>
      </c>
      <c r="F32" s="8">
        <v>4216756</v>
      </c>
      <c r="G32" s="8">
        <v>60369133976</v>
      </c>
    </row>
    <row r="33" spans="1:7" x14ac:dyDescent="0.25">
      <c r="A33" s="2"/>
      <c r="B33" s="2"/>
      <c r="C33" s="2"/>
      <c r="D33" s="2"/>
      <c r="E33" s="2"/>
      <c r="F33" s="8">
        <f>SUM(F21:F32)</f>
        <v>40141436</v>
      </c>
      <c r="G33" s="8">
        <f>SUM(G21:G32)</f>
        <v>797306062325</v>
      </c>
    </row>
    <row r="34" spans="1:7" x14ac:dyDescent="0.25">
      <c r="A34" s="2"/>
      <c r="B34" s="2"/>
      <c r="C34" s="2"/>
      <c r="D34" s="2"/>
      <c r="E34" s="2"/>
      <c r="F34" s="2"/>
      <c r="G34" s="2"/>
    </row>
    <row r="36" spans="1:7" x14ac:dyDescent="0.25">
      <c r="B36" s="52" t="s">
        <v>37</v>
      </c>
      <c r="C36" s="52"/>
      <c r="D36" s="52"/>
      <c r="E36" s="52"/>
      <c r="F36" s="52"/>
      <c r="G36" s="52"/>
    </row>
    <row r="37" spans="1:7" x14ac:dyDescent="0.25">
      <c r="B37" s="62">
        <v>2021</v>
      </c>
      <c r="C37" s="63"/>
      <c r="D37" s="62">
        <v>2022</v>
      </c>
      <c r="E37" s="63"/>
      <c r="F37" s="62">
        <v>2023</v>
      </c>
      <c r="G37" s="63"/>
    </row>
    <row r="38" spans="1:7" x14ac:dyDescent="0.25">
      <c r="B38" s="1" t="s">
        <v>20</v>
      </c>
      <c r="C38" s="1" t="s">
        <v>21</v>
      </c>
      <c r="D38" s="1" t="s">
        <v>20</v>
      </c>
      <c r="E38" s="1" t="s">
        <v>21</v>
      </c>
      <c r="F38" s="1" t="s">
        <v>20</v>
      </c>
      <c r="G38" s="1" t="s">
        <v>21</v>
      </c>
    </row>
    <row r="39" spans="1:7" x14ac:dyDescent="0.25">
      <c r="A39" s="7" t="s">
        <v>22</v>
      </c>
      <c r="B39" s="9">
        <v>8228153</v>
      </c>
      <c r="C39" s="9">
        <v>6401817684</v>
      </c>
      <c r="D39" s="9">
        <v>8096990</v>
      </c>
      <c r="E39" s="9">
        <v>5414832789</v>
      </c>
      <c r="F39" s="9">
        <v>5643615</v>
      </c>
      <c r="G39" s="9">
        <v>3772642319</v>
      </c>
    </row>
    <row r="40" spans="1:7" x14ac:dyDescent="0.25">
      <c r="A40" s="7" t="s">
        <v>23</v>
      </c>
      <c r="B40" s="9">
        <v>13600353</v>
      </c>
      <c r="C40" s="9">
        <v>9265738476</v>
      </c>
      <c r="D40" s="9">
        <v>9432764</v>
      </c>
      <c r="E40" s="9">
        <v>6599916297</v>
      </c>
      <c r="F40" s="9">
        <v>5931468</v>
      </c>
      <c r="G40" s="9">
        <v>3881813995</v>
      </c>
    </row>
    <row r="41" spans="1:7" x14ac:dyDescent="0.25">
      <c r="A41" s="7" t="s">
        <v>24</v>
      </c>
      <c r="B41" s="9">
        <v>8969390</v>
      </c>
      <c r="C41" s="9">
        <v>5557826905</v>
      </c>
      <c r="D41" s="9">
        <v>9161654</v>
      </c>
      <c r="E41" s="9">
        <v>6176821771</v>
      </c>
      <c r="F41" s="9">
        <v>6649398</v>
      </c>
      <c r="G41" s="9">
        <v>4475460583</v>
      </c>
    </row>
    <row r="42" spans="1:7" x14ac:dyDescent="0.25">
      <c r="A42" s="7" t="s">
        <v>25</v>
      </c>
      <c r="B42" s="9">
        <v>8523604</v>
      </c>
      <c r="C42" s="9">
        <v>5328120139</v>
      </c>
      <c r="D42" s="9">
        <v>6982823</v>
      </c>
      <c r="E42" s="9">
        <v>4561779426</v>
      </c>
      <c r="F42" s="9">
        <v>6295706</v>
      </c>
      <c r="G42" s="9">
        <v>4312112520</v>
      </c>
    </row>
    <row r="43" spans="1:7" x14ac:dyDescent="0.25">
      <c r="A43" s="7" t="s">
        <v>26</v>
      </c>
      <c r="B43" s="9">
        <v>9527738</v>
      </c>
      <c r="C43" s="9">
        <v>5945294662</v>
      </c>
      <c r="D43" s="9">
        <v>7938349</v>
      </c>
      <c r="E43" s="9">
        <v>5442097040</v>
      </c>
      <c r="F43" s="9">
        <v>6384475</v>
      </c>
      <c r="G43" s="9">
        <v>3367241217</v>
      </c>
    </row>
    <row r="44" spans="1:7" x14ac:dyDescent="0.25">
      <c r="A44" s="7" t="s">
        <v>27</v>
      </c>
      <c r="B44" s="9">
        <v>7695150</v>
      </c>
      <c r="C44" s="9">
        <v>4520768048</v>
      </c>
      <c r="D44" s="9">
        <v>8263915</v>
      </c>
      <c r="E44" s="9">
        <v>5738291492</v>
      </c>
      <c r="F44" s="9">
        <v>6927888</v>
      </c>
      <c r="G44" s="9">
        <v>4916860981</v>
      </c>
    </row>
    <row r="45" spans="1:7" x14ac:dyDescent="0.25">
      <c r="A45" s="7" t="s">
        <v>28</v>
      </c>
      <c r="B45" s="9">
        <v>7162260</v>
      </c>
      <c r="C45" s="9">
        <v>4128984933</v>
      </c>
      <c r="D45" s="9">
        <v>8734264</v>
      </c>
      <c r="E45" s="9">
        <v>6089689956</v>
      </c>
      <c r="F45" s="9">
        <v>8043223</v>
      </c>
      <c r="G45" s="9">
        <v>5747337248</v>
      </c>
    </row>
    <row r="46" spans="1:7" x14ac:dyDescent="0.25">
      <c r="A46" s="7" t="s">
        <v>29</v>
      </c>
      <c r="B46" s="9">
        <v>7554448</v>
      </c>
      <c r="C46" s="9">
        <v>4301978975</v>
      </c>
      <c r="D46" s="9">
        <v>7135508</v>
      </c>
      <c r="E46" s="9">
        <v>5044981656</v>
      </c>
      <c r="F46" s="9">
        <v>8120580</v>
      </c>
      <c r="G46" s="9">
        <v>5699949593</v>
      </c>
    </row>
    <row r="47" spans="1:7" x14ac:dyDescent="0.25">
      <c r="A47" s="7" t="s">
        <v>30</v>
      </c>
      <c r="B47" s="9">
        <v>7316044</v>
      </c>
      <c r="C47" s="9">
        <v>4338938096</v>
      </c>
      <c r="D47" s="33">
        <v>7220576</v>
      </c>
      <c r="E47" s="33">
        <v>5107944850</v>
      </c>
      <c r="F47" s="33">
        <v>8424196</v>
      </c>
      <c r="G47" s="33">
        <v>6677377690</v>
      </c>
    </row>
    <row r="48" spans="1:7" x14ac:dyDescent="0.25">
      <c r="A48" s="7" t="s">
        <v>31</v>
      </c>
      <c r="B48" s="9">
        <v>9112697</v>
      </c>
      <c r="C48" s="32">
        <v>5394989818</v>
      </c>
      <c r="D48" s="34">
        <v>3335153</v>
      </c>
      <c r="E48" s="34">
        <v>5258186160</v>
      </c>
      <c r="F48" s="34">
        <v>7736843</v>
      </c>
      <c r="G48" s="34">
        <v>5323455703</v>
      </c>
    </row>
    <row r="49" spans="1:9" x14ac:dyDescent="0.25">
      <c r="A49" s="7" t="s">
        <v>32</v>
      </c>
      <c r="B49" s="9">
        <v>9312838</v>
      </c>
      <c r="C49" s="32">
        <v>5244813303</v>
      </c>
      <c r="D49" s="35">
        <v>7646781</v>
      </c>
      <c r="E49" s="35">
        <v>5258186160</v>
      </c>
      <c r="F49" s="35">
        <v>6843144</v>
      </c>
      <c r="G49" s="35">
        <v>4317714476</v>
      </c>
    </row>
    <row r="50" spans="1:9" x14ac:dyDescent="0.25">
      <c r="A50" s="7" t="s">
        <v>33</v>
      </c>
      <c r="B50" s="9">
        <v>9997381</v>
      </c>
      <c r="C50" s="32">
        <v>7138221327</v>
      </c>
      <c r="D50" s="35">
        <v>4038761</v>
      </c>
      <c r="E50" s="35">
        <v>3160756751</v>
      </c>
      <c r="F50" s="35">
        <v>7478571</v>
      </c>
      <c r="G50" s="35">
        <v>5729743166</v>
      </c>
    </row>
    <row r="51" spans="1:9" x14ac:dyDescent="0.25">
      <c r="F51" s="65">
        <f>SUM(F39:F50)</f>
        <v>84479107</v>
      </c>
      <c r="G51" s="65">
        <f>SUM(G39:G50)</f>
        <v>58221709491</v>
      </c>
      <c r="H51">
        <v>84479107</v>
      </c>
      <c r="I51">
        <v>58221709491</v>
      </c>
    </row>
    <row r="54" spans="1:9" ht="15" customHeight="1" x14ac:dyDescent="0.25">
      <c r="B54" s="52" t="s">
        <v>38</v>
      </c>
      <c r="C54" s="52"/>
      <c r="D54" s="52"/>
      <c r="E54" s="52"/>
      <c r="F54" s="52"/>
      <c r="G54" s="52"/>
    </row>
    <row r="55" spans="1:9" x14ac:dyDescent="0.25">
      <c r="B55" s="30">
        <v>2021</v>
      </c>
      <c r="C55" s="31"/>
      <c r="D55" s="30">
        <v>2022</v>
      </c>
      <c r="E55" s="31"/>
      <c r="F55" s="30">
        <v>2023</v>
      </c>
      <c r="G55" s="31"/>
    </row>
    <row r="56" spans="1:9" x14ac:dyDescent="0.25">
      <c r="B56" s="1" t="s">
        <v>20</v>
      </c>
      <c r="C56" s="1" t="s">
        <v>21</v>
      </c>
      <c r="D56" s="1" t="s">
        <v>20</v>
      </c>
      <c r="E56" s="1" t="s">
        <v>21</v>
      </c>
      <c r="F56" s="1" t="s">
        <v>20</v>
      </c>
      <c r="G56" s="1" t="s">
        <v>21</v>
      </c>
    </row>
    <row r="57" spans="1:9" x14ac:dyDescent="0.25">
      <c r="A57" s="7" t="s">
        <v>22</v>
      </c>
      <c r="B57" s="9">
        <v>4475369</v>
      </c>
      <c r="C57" s="9">
        <v>2578228305.4451532</v>
      </c>
      <c r="D57" s="9">
        <v>4792654</v>
      </c>
      <c r="E57" s="9">
        <v>2519077882.5500002</v>
      </c>
      <c r="F57" s="9">
        <v>5545590</v>
      </c>
      <c r="G57" s="9">
        <v>3013133260</v>
      </c>
    </row>
    <row r="58" spans="1:9" x14ac:dyDescent="0.25">
      <c r="A58" s="7" t="s">
        <v>23</v>
      </c>
      <c r="B58" s="9">
        <v>4234712</v>
      </c>
      <c r="C58" s="9">
        <v>2393686512.1222281</v>
      </c>
      <c r="D58" s="9">
        <v>4574323</v>
      </c>
      <c r="E58" s="9">
        <v>2386704246.3299999</v>
      </c>
      <c r="F58" s="9">
        <v>5039592</v>
      </c>
      <c r="G58" s="9">
        <v>2615267047</v>
      </c>
    </row>
    <row r="59" spans="1:9" x14ac:dyDescent="0.25">
      <c r="A59" s="7" t="s">
        <v>24</v>
      </c>
      <c r="B59" s="9">
        <v>4907761</v>
      </c>
      <c r="C59" s="9">
        <v>2703913524.7515154</v>
      </c>
      <c r="D59" s="9">
        <v>5245448</v>
      </c>
      <c r="E59" s="9">
        <v>2724408090.9900002</v>
      </c>
      <c r="F59" s="9">
        <v>4919591</v>
      </c>
      <c r="G59" s="9">
        <v>2483594164</v>
      </c>
    </row>
    <row r="60" spans="1:9" x14ac:dyDescent="0.25">
      <c r="A60" s="7" t="s">
        <v>25</v>
      </c>
      <c r="B60" s="9">
        <v>4494128</v>
      </c>
      <c r="C60" s="9">
        <v>2355796503.3800006</v>
      </c>
      <c r="D60" s="9">
        <v>5083602</v>
      </c>
      <c r="E60" s="9">
        <v>2669225505.4699998</v>
      </c>
      <c r="F60" s="9">
        <v>5375506</v>
      </c>
      <c r="G60" s="9">
        <v>2823653154</v>
      </c>
    </row>
    <row r="61" spans="1:9" x14ac:dyDescent="0.25">
      <c r="A61" s="7" t="s">
        <v>26</v>
      </c>
      <c r="B61" s="9">
        <v>4651947</v>
      </c>
      <c r="C61" s="9">
        <v>2464160775.4000001</v>
      </c>
      <c r="D61" s="9">
        <v>5103549</v>
      </c>
      <c r="E61" s="9">
        <v>2652258732.4000001</v>
      </c>
      <c r="F61" s="9">
        <v>6168463</v>
      </c>
      <c r="G61" s="9">
        <v>3297442301</v>
      </c>
    </row>
    <row r="62" spans="1:9" x14ac:dyDescent="0.25">
      <c r="A62" s="7" t="s">
        <v>27</v>
      </c>
      <c r="B62" s="9">
        <v>4482102</v>
      </c>
      <c r="C62" s="9">
        <v>2353432040.9499998</v>
      </c>
      <c r="D62" s="9">
        <v>5115132</v>
      </c>
      <c r="E62" s="9">
        <v>2694340307.4200006</v>
      </c>
      <c r="F62" s="9">
        <v>6069417</v>
      </c>
      <c r="G62" s="9">
        <v>3306830465</v>
      </c>
    </row>
    <row r="63" spans="1:9" x14ac:dyDescent="0.25">
      <c r="A63" s="7" t="s">
        <v>28</v>
      </c>
      <c r="B63" s="9">
        <v>4671734</v>
      </c>
      <c r="C63" s="9">
        <v>2491621314.5900002</v>
      </c>
      <c r="D63" s="9">
        <v>5459831</v>
      </c>
      <c r="E63" s="9">
        <v>2943613316.8599997</v>
      </c>
      <c r="F63" s="9">
        <v>5703106</v>
      </c>
      <c r="G63" s="9">
        <v>3432203186</v>
      </c>
    </row>
    <row r="64" spans="1:9" x14ac:dyDescent="0.25">
      <c r="A64" s="7" t="s">
        <v>29</v>
      </c>
      <c r="B64" s="9">
        <v>4709678</v>
      </c>
      <c r="C64" s="9">
        <v>2500502746.5700002</v>
      </c>
      <c r="D64" s="9">
        <v>5720393</v>
      </c>
      <c r="E64" s="9">
        <v>2999074277.3700004</v>
      </c>
      <c r="F64" s="9">
        <v>6913893</v>
      </c>
      <c r="G64" s="9">
        <v>4088544593</v>
      </c>
    </row>
    <row r="65" spans="1:10" x14ac:dyDescent="0.25">
      <c r="A65" s="7" t="s">
        <v>30</v>
      </c>
      <c r="B65" s="9">
        <v>4975639</v>
      </c>
      <c r="C65" s="9">
        <v>2635548231.3099999</v>
      </c>
      <c r="D65" s="9">
        <v>5501692</v>
      </c>
      <c r="E65" s="9">
        <v>2880695288.1399994</v>
      </c>
      <c r="F65" s="9">
        <v>7107413</v>
      </c>
      <c r="G65" s="9">
        <v>3629162341</v>
      </c>
    </row>
    <row r="66" spans="1:10" x14ac:dyDescent="0.25">
      <c r="A66" s="7" t="s">
        <v>31</v>
      </c>
      <c r="B66" s="9">
        <v>5232518</v>
      </c>
      <c r="C66" s="9">
        <v>2765125665.9599996</v>
      </c>
      <c r="D66" s="9">
        <v>6052931</v>
      </c>
      <c r="E66" s="9">
        <v>3164965311.3500004</v>
      </c>
      <c r="F66" s="9">
        <v>5533486</v>
      </c>
      <c r="G66" s="9">
        <v>2408619338</v>
      </c>
    </row>
    <row r="67" spans="1:10" x14ac:dyDescent="0.25">
      <c r="A67" s="7" t="s">
        <v>32</v>
      </c>
      <c r="B67" s="9">
        <v>5266363</v>
      </c>
      <c r="C67" s="9">
        <v>2779118391.0200005</v>
      </c>
      <c r="D67" s="36">
        <v>5765198</v>
      </c>
      <c r="E67" s="37">
        <v>3062263897</v>
      </c>
      <c r="F67" s="36">
        <v>6115225</v>
      </c>
      <c r="G67" s="37">
        <v>2933078527</v>
      </c>
    </row>
    <row r="68" spans="1:10" x14ac:dyDescent="0.25">
      <c r="A68" s="7" t="s">
        <v>33</v>
      </c>
      <c r="B68" s="9">
        <v>5522930</v>
      </c>
      <c r="C68" s="9">
        <v>3073072322.46</v>
      </c>
      <c r="D68" s="9">
        <v>6202381</v>
      </c>
      <c r="E68" s="9">
        <v>3472896185</v>
      </c>
      <c r="F68" s="9">
        <v>7366088</v>
      </c>
      <c r="G68" s="9">
        <v>3716708155</v>
      </c>
      <c r="I68">
        <v>71857</v>
      </c>
      <c r="J68" s="9">
        <v>377482</v>
      </c>
    </row>
    <row r="69" spans="1:10" x14ac:dyDescent="0.25">
      <c r="F69" s="68">
        <f>SUM(F57:F68)</f>
        <v>71857370</v>
      </c>
      <c r="G69" s="68">
        <f>SUM(G57:G68)</f>
        <v>37748236531</v>
      </c>
    </row>
  </sheetData>
  <mergeCells count="13">
    <mergeCell ref="F2:G2"/>
    <mergeCell ref="F19:G19"/>
    <mergeCell ref="F37:G37"/>
    <mergeCell ref="B1:G1"/>
    <mergeCell ref="B54:G54"/>
    <mergeCell ref="B36:G36"/>
    <mergeCell ref="B18:G18"/>
    <mergeCell ref="B2:C2"/>
    <mergeCell ref="D2:E2"/>
    <mergeCell ref="B19:C19"/>
    <mergeCell ref="D19:E19"/>
    <mergeCell ref="B37:C37"/>
    <mergeCell ref="D37:E3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317E3-ACF1-41FE-978A-6E2C87B516A4}">
  <dimension ref="A1:S15"/>
  <sheetViews>
    <sheetView showGridLines="0" topLeftCell="F1" workbookViewId="0">
      <selection activeCell="S15" sqref="S15"/>
    </sheetView>
  </sheetViews>
  <sheetFormatPr defaultRowHeight="15" x14ac:dyDescent="0.25"/>
  <cols>
    <col min="1" max="1" width="4.85546875" bestFit="1" customWidth="1"/>
    <col min="2" max="2" width="7.28515625" bestFit="1" customWidth="1"/>
    <col min="3" max="3" width="17.7109375" bestFit="1" customWidth="1"/>
    <col min="4" max="4" width="7.28515625" bestFit="1" customWidth="1"/>
    <col min="5" max="5" width="17.7109375" bestFit="1" customWidth="1"/>
    <col min="6" max="6" width="8.42578125" bestFit="1" customWidth="1"/>
    <col min="7" max="7" width="17.7109375" bestFit="1" customWidth="1"/>
    <col min="8" max="8" width="8.42578125" bestFit="1" customWidth="1"/>
    <col min="9" max="9" width="17.7109375" bestFit="1" customWidth="1"/>
    <col min="10" max="10" width="8.42578125" bestFit="1" customWidth="1"/>
    <col min="11" max="11" width="21.140625" bestFit="1" customWidth="1"/>
    <col min="12" max="12" width="9" bestFit="1" customWidth="1"/>
    <col min="13" max="13" width="17.28515625" customWidth="1"/>
    <col min="14" max="14" width="9" bestFit="1" customWidth="1"/>
    <col min="15" max="15" width="17.28515625" customWidth="1"/>
    <col min="16" max="16" width="10.5703125" customWidth="1"/>
    <col min="17" max="17" width="18.85546875" bestFit="1" customWidth="1"/>
    <col min="18" max="18" width="10.5703125" customWidth="1"/>
    <col min="19" max="19" width="18.85546875" bestFit="1" customWidth="1"/>
  </cols>
  <sheetData>
    <row r="1" spans="1:19" x14ac:dyDescent="0.25">
      <c r="A1" s="6"/>
      <c r="B1" s="52" t="s">
        <v>39</v>
      </c>
      <c r="C1" s="52"/>
      <c r="D1" s="52"/>
      <c r="E1" s="52"/>
      <c r="F1" s="52"/>
      <c r="G1" s="52"/>
      <c r="H1" s="52"/>
      <c r="I1" s="52"/>
      <c r="J1" s="52"/>
      <c r="K1" s="52"/>
      <c r="L1" s="52"/>
      <c r="M1" s="52"/>
      <c r="N1" s="52"/>
      <c r="O1" s="52"/>
      <c r="P1" s="52"/>
      <c r="Q1" s="52"/>
      <c r="R1" s="52"/>
      <c r="S1" s="52"/>
    </row>
    <row r="2" spans="1:19" x14ac:dyDescent="0.25">
      <c r="A2" s="3"/>
      <c r="B2" s="55">
        <v>2015</v>
      </c>
      <c r="C2" s="55"/>
      <c r="D2" s="62">
        <v>2016</v>
      </c>
      <c r="E2" s="63"/>
      <c r="F2" s="55">
        <v>2017</v>
      </c>
      <c r="G2" s="55"/>
      <c r="H2" s="62">
        <v>2018</v>
      </c>
      <c r="I2" s="63"/>
      <c r="J2" s="55">
        <v>2019</v>
      </c>
      <c r="K2" s="55"/>
      <c r="L2" s="55">
        <v>2020</v>
      </c>
      <c r="M2" s="55"/>
      <c r="N2" s="55">
        <v>2021</v>
      </c>
      <c r="O2" s="55"/>
      <c r="P2" s="55">
        <v>2022</v>
      </c>
      <c r="Q2" s="55"/>
      <c r="R2" s="55">
        <v>2023</v>
      </c>
      <c r="S2" s="55"/>
    </row>
    <row r="3" spans="1:19" x14ac:dyDescent="0.25">
      <c r="A3" s="3"/>
      <c r="B3" s="1" t="s">
        <v>20</v>
      </c>
      <c r="C3" s="1" t="s">
        <v>21</v>
      </c>
      <c r="D3" s="1" t="s">
        <v>20</v>
      </c>
      <c r="E3" s="1" t="s">
        <v>21</v>
      </c>
      <c r="F3" s="1" t="s">
        <v>20</v>
      </c>
      <c r="G3" s="1" t="s">
        <v>21</v>
      </c>
      <c r="H3" s="1" t="s">
        <v>20</v>
      </c>
      <c r="I3" s="1" t="s">
        <v>21</v>
      </c>
      <c r="J3" s="1" t="s">
        <v>20</v>
      </c>
      <c r="K3" s="1" t="s">
        <v>21</v>
      </c>
      <c r="L3" s="1" t="s">
        <v>20</v>
      </c>
      <c r="M3" s="1" t="s">
        <v>21</v>
      </c>
      <c r="N3" s="1" t="s">
        <v>20</v>
      </c>
      <c r="O3" s="1" t="s">
        <v>21</v>
      </c>
      <c r="P3" s="1" t="s">
        <v>20</v>
      </c>
      <c r="Q3" s="1" t="s">
        <v>21</v>
      </c>
      <c r="R3" s="1" t="s">
        <v>20</v>
      </c>
      <c r="S3" s="1" t="s">
        <v>21</v>
      </c>
    </row>
    <row r="4" spans="1:19" x14ac:dyDescent="0.25">
      <c r="A4" s="7" t="s">
        <v>22</v>
      </c>
      <c r="B4" s="4">
        <v>5026</v>
      </c>
      <c r="C4" s="4">
        <v>55690189000</v>
      </c>
      <c r="D4" s="4">
        <v>5420</v>
      </c>
      <c r="E4" s="4">
        <v>58929905744.68</v>
      </c>
      <c r="F4" s="4">
        <v>5786</v>
      </c>
      <c r="G4" s="4">
        <v>63271469036.25</v>
      </c>
      <c r="H4" s="4">
        <v>4836</v>
      </c>
      <c r="I4" s="4">
        <v>71879198632.190002</v>
      </c>
      <c r="J4" s="4">
        <v>5412</v>
      </c>
      <c r="K4" s="4">
        <v>89422153645.639999</v>
      </c>
      <c r="L4" s="4">
        <v>5642</v>
      </c>
      <c r="M4" s="4">
        <v>82450078581.169998</v>
      </c>
      <c r="N4" s="4">
        <v>6382</v>
      </c>
      <c r="O4" s="4">
        <v>83106049258.26001</v>
      </c>
      <c r="P4" s="4">
        <v>6922</v>
      </c>
      <c r="Q4" s="4">
        <v>83620334754.900009</v>
      </c>
      <c r="R4" s="4">
        <v>7467</v>
      </c>
      <c r="S4" s="4">
        <v>81858145819</v>
      </c>
    </row>
    <row r="5" spans="1:19" x14ac:dyDescent="0.25">
      <c r="A5" s="7" t="s">
        <v>23</v>
      </c>
      <c r="B5" s="4">
        <v>4606</v>
      </c>
      <c r="C5" s="4">
        <v>47056135000</v>
      </c>
      <c r="D5" s="4">
        <v>5639</v>
      </c>
      <c r="E5" s="4">
        <v>57016338941.580002</v>
      </c>
      <c r="F5" s="4">
        <v>5394</v>
      </c>
      <c r="G5" s="4">
        <v>58939034524.220001</v>
      </c>
      <c r="H5" s="4">
        <v>4514</v>
      </c>
      <c r="I5" s="4">
        <v>68298504220.75</v>
      </c>
      <c r="J5" s="4">
        <v>5150</v>
      </c>
      <c r="K5" s="4">
        <v>81260542160.259995</v>
      </c>
      <c r="L5" s="4">
        <v>5908</v>
      </c>
      <c r="M5" s="4">
        <v>75537877853</v>
      </c>
      <c r="N5" s="4">
        <v>6586</v>
      </c>
      <c r="O5" s="4">
        <v>79939879509.280014</v>
      </c>
      <c r="P5" s="4">
        <v>6439</v>
      </c>
      <c r="Q5" s="4">
        <v>76903659764.119995</v>
      </c>
      <c r="R5" s="4">
        <v>7447</v>
      </c>
      <c r="S5" s="4">
        <v>84622142403</v>
      </c>
    </row>
    <row r="6" spans="1:19" x14ac:dyDescent="0.25">
      <c r="A6" s="7" t="s">
        <v>24</v>
      </c>
      <c r="B6" s="4">
        <v>4991</v>
      </c>
      <c r="C6" s="4">
        <v>55611972000</v>
      </c>
      <c r="D6" s="4">
        <v>5581</v>
      </c>
      <c r="E6" s="4">
        <v>62991878600.370003</v>
      </c>
      <c r="F6" s="4">
        <v>5968</v>
      </c>
      <c r="G6" s="4">
        <v>74154116717.889999</v>
      </c>
      <c r="H6" s="4">
        <v>4612</v>
      </c>
      <c r="I6" s="4">
        <v>70325899485.350006</v>
      </c>
      <c r="J6" s="4">
        <v>5866</v>
      </c>
      <c r="K6" s="4">
        <v>77748347893.429993</v>
      </c>
      <c r="L6" s="4">
        <v>5749</v>
      </c>
      <c r="M6" s="4">
        <v>87996478745.590012</v>
      </c>
      <c r="N6" s="4">
        <v>7597</v>
      </c>
      <c r="O6" s="4">
        <v>99665383727.37999</v>
      </c>
      <c r="P6" s="4">
        <v>7729</v>
      </c>
      <c r="Q6" s="4">
        <v>103918928190.60001</v>
      </c>
      <c r="R6" s="4">
        <v>8247</v>
      </c>
      <c r="S6" s="4">
        <v>98695602947</v>
      </c>
    </row>
    <row r="7" spans="1:19" x14ac:dyDescent="0.25">
      <c r="A7" s="7" t="s">
        <v>25</v>
      </c>
      <c r="B7" s="4">
        <v>4938</v>
      </c>
      <c r="C7" s="4">
        <v>50801992000</v>
      </c>
      <c r="D7" s="4">
        <v>6077</v>
      </c>
      <c r="E7" s="4">
        <v>61412155577.349998</v>
      </c>
      <c r="F7" s="4">
        <v>5296</v>
      </c>
      <c r="G7" s="4">
        <v>60389433386.659996</v>
      </c>
      <c r="H7" s="4">
        <v>4633</v>
      </c>
      <c r="I7" s="4">
        <v>68471072693.120003</v>
      </c>
      <c r="J7" s="4">
        <v>5313</v>
      </c>
      <c r="K7" s="4">
        <v>76141426854.529999</v>
      </c>
      <c r="L7" s="4">
        <v>6084</v>
      </c>
      <c r="M7" s="4">
        <v>93506751007.100006</v>
      </c>
      <c r="N7" s="4">
        <v>7049</v>
      </c>
      <c r="O7" s="4">
        <v>84866305330.849991</v>
      </c>
      <c r="P7" s="4">
        <v>7085</v>
      </c>
      <c r="Q7" s="4">
        <v>95544974930.659988</v>
      </c>
      <c r="R7" s="4">
        <v>7293</v>
      </c>
      <c r="S7" s="4">
        <v>106717738654</v>
      </c>
    </row>
    <row r="8" spans="1:19" x14ac:dyDescent="0.25">
      <c r="A8" s="7" t="s">
        <v>26</v>
      </c>
      <c r="B8" s="4">
        <v>4293</v>
      </c>
      <c r="C8" s="4">
        <v>50219063000</v>
      </c>
      <c r="D8" s="4">
        <v>5159</v>
      </c>
      <c r="E8" s="4">
        <v>54293160501.440002</v>
      </c>
      <c r="F8" s="4">
        <v>5517</v>
      </c>
      <c r="G8" s="4">
        <v>70261902224.270004</v>
      </c>
      <c r="H8" s="4">
        <v>4557</v>
      </c>
      <c r="I8" s="4">
        <v>65055898438.480011</v>
      </c>
      <c r="J8" s="4">
        <v>5301</v>
      </c>
      <c r="K8" s="4">
        <v>80217382679.619995</v>
      </c>
      <c r="L8" s="4">
        <v>4498</v>
      </c>
      <c r="M8" s="4">
        <v>67009278669.910019</v>
      </c>
      <c r="N8" s="4">
        <v>6679</v>
      </c>
      <c r="O8" s="4">
        <v>83454773684.289993</v>
      </c>
      <c r="P8" s="4">
        <v>6687</v>
      </c>
      <c r="Q8" s="4">
        <v>82220664248.309998</v>
      </c>
      <c r="R8" s="4">
        <v>6940</v>
      </c>
      <c r="S8" s="4">
        <v>96578404764</v>
      </c>
    </row>
    <row r="9" spans="1:19" x14ac:dyDescent="0.25">
      <c r="A9" s="7" t="s">
        <v>27</v>
      </c>
      <c r="B9" s="4">
        <v>5041</v>
      </c>
      <c r="C9" s="4">
        <v>52122226000</v>
      </c>
      <c r="D9" s="4">
        <v>5881</v>
      </c>
      <c r="E9" s="4">
        <v>61897113215.029999</v>
      </c>
      <c r="F9" s="4">
        <v>6024</v>
      </c>
      <c r="G9" s="4">
        <v>68300476574.989998</v>
      </c>
      <c r="H9" s="4">
        <v>4973</v>
      </c>
      <c r="I9" s="4">
        <v>77977184351.549988</v>
      </c>
      <c r="J9" s="4">
        <v>5348</v>
      </c>
      <c r="K9" s="4">
        <v>78442302447.550003</v>
      </c>
      <c r="L9" s="4">
        <v>5548</v>
      </c>
      <c r="M9" s="4">
        <v>80617955561.280014</v>
      </c>
      <c r="N9" s="4">
        <v>7928</v>
      </c>
      <c r="O9" s="4">
        <v>96520626999.550003</v>
      </c>
      <c r="P9" s="4">
        <v>7622</v>
      </c>
      <c r="Q9" s="4">
        <v>86532180386.059982</v>
      </c>
      <c r="R9" s="4">
        <v>7859</v>
      </c>
      <c r="S9" s="4">
        <v>106838824398</v>
      </c>
    </row>
    <row r="10" spans="1:19" x14ac:dyDescent="0.25">
      <c r="A10" s="7" t="s">
        <v>28</v>
      </c>
      <c r="B10" s="4">
        <v>5670</v>
      </c>
      <c r="C10" s="4">
        <v>65725443000</v>
      </c>
      <c r="D10" s="4">
        <v>5967</v>
      </c>
      <c r="E10" s="4">
        <v>58270622306.639999</v>
      </c>
      <c r="F10" s="4">
        <v>5717</v>
      </c>
      <c r="G10" s="4">
        <v>74849725711.429993</v>
      </c>
      <c r="H10" s="4">
        <v>5187</v>
      </c>
      <c r="I10" s="4">
        <v>84042064037.560013</v>
      </c>
      <c r="J10" s="4">
        <v>5887</v>
      </c>
      <c r="K10" s="4">
        <v>79139626783.350006</v>
      </c>
      <c r="L10" s="4">
        <v>6047</v>
      </c>
      <c r="M10" s="4">
        <v>89785226132.400024</v>
      </c>
      <c r="N10" s="4">
        <v>8073</v>
      </c>
      <c r="O10" s="4">
        <v>90551110551.160004</v>
      </c>
      <c r="P10" s="4">
        <v>7765</v>
      </c>
      <c r="Q10" s="4">
        <v>101962991128</v>
      </c>
      <c r="R10" s="4">
        <v>7865</v>
      </c>
      <c r="S10" s="4">
        <v>101975400808</v>
      </c>
    </row>
    <row r="11" spans="1:19" x14ac:dyDescent="0.25">
      <c r="A11" s="7" t="s">
        <v>29</v>
      </c>
      <c r="B11" s="4">
        <v>5035</v>
      </c>
      <c r="C11" s="4">
        <v>53512629000</v>
      </c>
      <c r="D11" s="4">
        <v>6002</v>
      </c>
      <c r="E11" s="4">
        <v>60702871027.199997</v>
      </c>
      <c r="F11" s="4">
        <v>5514</v>
      </c>
      <c r="G11" s="4">
        <v>77352821814.419998</v>
      </c>
      <c r="H11" s="4">
        <v>5261</v>
      </c>
      <c r="I11" s="4">
        <v>81576423230.479996</v>
      </c>
      <c r="J11" s="4">
        <v>5621</v>
      </c>
      <c r="K11" s="4">
        <v>83846278522.559998</v>
      </c>
      <c r="L11" s="4">
        <v>5468</v>
      </c>
      <c r="M11" s="4">
        <v>79318044336.610001</v>
      </c>
      <c r="N11" s="4">
        <v>7615</v>
      </c>
      <c r="O11" s="4">
        <v>75239374397.679993</v>
      </c>
      <c r="P11" s="4">
        <v>7840</v>
      </c>
      <c r="Q11" s="4">
        <v>112182264689.37999</v>
      </c>
      <c r="R11" s="4">
        <v>7792</v>
      </c>
      <c r="S11" s="4">
        <v>101378497304</v>
      </c>
    </row>
    <row r="12" spans="1:19" x14ac:dyDescent="0.25">
      <c r="A12" s="7" t="s">
        <v>30</v>
      </c>
      <c r="B12" s="4">
        <v>5642</v>
      </c>
      <c r="C12" s="4">
        <v>64575897000</v>
      </c>
      <c r="D12" s="4">
        <v>6127</v>
      </c>
      <c r="E12" s="4">
        <v>68860638571.320007</v>
      </c>
      <c r="F12" s="4">
        <v>5562</v>
      </c>
      <c r="G12" s="4">
        <v>79110610341.549988</v>
      </c>
      <c r="H12" s="4">
        <v>5248</v>
      </c>
      <c r="I12" s="4">
        <v>72773856045.970001</v>
      </c>
      <c r="J12" s="4">
        <v>5384</v>
      </c>
      <c r="K12" s="4">
        <v>74197581842.580017</v>
      </c>
      <c r="L12" s="4">
        <v>6223</v>
      </c>
      <c r="M12" s="4">
        <v>78793032132.719986</v>
      </c>
      <c r="N12" s="4">
        <v>8008</v>
      </c>
      <c r="O12" s="4">
        <v>85940837966.239975</v>
      </c>
      <c r="P12" s="4">
        <v>8164</v>
      </c>
      <c r="Q12" s="4">
        <v>100703787144.19997</v>
      </c>
      <c r="R12" s="4">
        <v>8083</v>
      </c>
      <c r="S12" s="4">
        <v>103050454084</v>
      </c>
    </row>
    <row r="13" spans="1:19" x14ac:dyDescent="0.25">
      <c r="A13" s="7" t="s">
        <v>31</v>
      </c>
      <c r="B13" s="4">
        <v>5978</v>
      </c>
      <c r="C13" s="4">
        <v>67811969000</v>
      </c>
      <c r="D13" s="4">
        <v>5956</v>
      </c>
      <c r="E13" s="4">
        <v>60976578540.690002</v>
      </c>
      <c r="F13" s="4">
        <v>5687</v>
      </c>
      <c r="G13" s="4">
        <v>82465773544.360001</v>
      </c>
      <c r="H13" s="4">
        <v>5952</v>
      </c>
      <c r="I13" s="4">
        <v>89581398051.509995</v>
      </c>
      <c r="J13" s="4">
        <v>5969</v>
      </c>
      <c r="K13" s="4">
        <v>77017054574.169998</v>
      </c>
      <c r="L13" s="4">
        <v>6696</v>
      </c>
      <c r="M13" s="4">
        <v>78541205343.459991</v>
      </c>
      <c r="N13" s="4">
        <v>8095</v>
      </c>
      <c r="O13" s="4">
        <v>87695633797.559998</v>
      </c>
      <c r="P13" s="4">
        <v>8051</v>
      </c>
      <c r="Q13" s="4">
        <v>93613140303</v>
      </c>
      <c r="R13" s="4">
        <v>8375</v>
      </c>
      <c r="S13" s="4">
        <v>109447776337</v>
      </c>
    </row>
    <row r="14" spans="1:19" x14ac:dyDescent="0.25">
      <c r="A14" s="7" t="s">
        <v>32</v>
      </c>
      <c r="B14" s="4">
        <v>5274</v>
      </c>
      <c r="C14" s="4">
        <v>61951030000</v>
      </c>
      <c r="D14" s="4">
        <v>5918</v>
      </c>
      <c r="E14" s="4">
        <v>61288526591.160004</v>
      </c>
      <c r="F14" s="4">
        <v>5134</v>
      </c>
      <c r="G14" s="4">
        <v>72808067905.630005</v>
      </c>
      <c r="H14" s="4">
        <v>5494</v>
      </c>
      <c r="I14" s="4">
        <v>84214357525.059998</v>
      </c>
      <c r="J14" s="4">
        <v>5572</v>
      </c>
      <c r="K14" s="4">
        <v>84078319490.540024</v>
      </c>
      <c r="L14" s="26">
        <v>6204</v>
      </c>
      <c r="M14" s="26">
        <v>80076595729.550018</v>
      </c>
      <c r="N14" s="26">
        <v>8207</v>
      </c>
      <c r="O14" s="26">
        <v>93072755730.360016</v>
      </c>
      <c r="P14" s="46">
        <v>8019</v>
      </c>
      <c r="Q14" s="46">
        <v>94904384792</v>
      </c>
      <c r="R14" s="46">
        <v>8226</v>
      </c>
      <c r="S14" s="46">
        <v>107306059217</v>
      </c>
    </row>
    <row r="15" spans="1:19" x14ac:dyDescent="0.25">
      <c r="A15" s="7" t="s">
        <v>33</v>
      </c>
      <c r="B15" s="4">
        <v>5570</v>
      </c>
      <c r="C15" s="4">
        <v>72505652000</v>
      </c>
      <c r="D15" s="4">
        <v>5852</v>
      </c>
      <c r="E15" s="4">
        <v>71335283818.759995</v>
      </c>
      <c r="F15" s="4">
        <v>4384</v>
      </c>
      <c r="G15" s="4">
        <v>70817463681.889999</v>
      </c>
      <c r="H15" s="4">
        <v>4922</v>
      </c>
      <c r="I15" s="4">
        <v>78884665309.930008</v>
      </c>
      <c r="J15" s="4">
        <v>5325</v>
      </c>
      <c r="K15" s="4">
        <v>94167140236.480011</v>
      </c>
      <c r="L15" s="4">
        <v>6750</v>
      </c>
      <c r="M15" s="4">
        <v>91076442111.149994</v>
      </c>
      <c r="N15" s="4">
        <v>7549</v>
      </c>
      <c r="O15" s="4">
        <v>90786557056.960022</v>
      </c>
      <c r="P15" s="46">
        <v>7679</v>
      </c>
      <c r="Q15" s="46">
        <v>93614774484</v>
      </c>
      <c r="R15" s="46">
        <v>7462</v>
      </c>
      <c r="S15" s="46">
        <v>106746722614</v>
      </c>
    </row>
  </sheetData>
  <mergeCells count="10">
    <mergeCell ref="R2:S2"/>
    <mergeCell ref="B1:S1"/>
    <mergeCell ref="P2:Q2"/>
    <mergeCell ref="N2:O2"/>
    <mergeCell ref="L2:M2"/>
    <mergeCell ref="H2:I2"/>
    <mergeCell ref="J2:K2"/>
    <mergeCell ref="B2:C2"/>
    <mergeCell ref="D2:E2"/>
    <mergeCell ref="F2:G2"/>
  </mergeCells>
  <pageMargins left="0.7" right="0.7" top="0.75" bottom="0.75" header="0.3" footer="0.3"/>
  <pageSetup paperSize="9" orientation="portrait" r:id="rId1"/>
  <headerFooter>
    <oddFooter>&amp;L_x000D_&amp;1#&amp;"Calibri"&amp;10&amp;K000000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6ABDB-289F-43A0-921C-DA7E89BAEAF4}">
  <dimension ref="A1:S16"/>
  <sheetViews>
    <sheetView showGridLines="0" tabSelected="1" topLeftCell="N3" workbookViewId="0">
      <selection activeCell="R17" sqref="R17"/>
    </sheetView>
  </sheetViews>
  <sheetFormatPr defaultRowHeight="15" x14ac:dyDescent="0.25"/>
  <cols>
    <col min="1" max="1" width="4.85546875" bestFit="1" customWidth="1"/>
    <col min="2" max="2" width="7.28515625" bestFit="1" customWidth="1"/>
    <col min="3" max="3" width="17.7109375" bestFit="1" customWidth="1"/>
    <col min="4" max="4" width="7.28515625" bestFit="1" customWidth="1"/>
    <col min="5" max="5" width="17.7109375" bestFit="1" customWidth="1"/>
    <col min="6" max="6" width="7.28515625" bestFit="1" customWidth="1"/>
    <col min="7" max="7" width="17.7109375" bestFit="1" customWidth="1"/>
    <col min="8" max="8" width="7.28515625" bestFit="1" customWidth="1"/>
    <col min="9" max="9" width="17.7109375" bestFit="1" customWidth="1"/>
    <col min="10" max="10" width="8.42578125" customWidth="1"/>
    <col min="11" max="11" width="17.7109375" bestFit="1" customWidth="1"/>
    <col min="12" max="12" width="15" bestFit="1" customWidth="1"/>
    <col min="13" max="13" width="19" bestFit="1" customWidth="1"/>
    <col min="14" max="14" width="15" bestFit="1" customWidth="1"/>
    <col min="15" max="16" width="18.28515625" customWidth="1"/>
    <col min="17" max="17" width="19.5703125" customWidth="1"/>
    <col min="18" max="18" width="18.28515625" customWidth="1"/>
    <col min="19" max="19" width="19.5703125" customWidth="1"/>
  </cols>
  <sheetData>
    <row r="1" spans="1:19" ht="15" customHeight="1" x14ac:dyDescent="0.25">
      <c r="A1" s="6"/>
      <c r="B1" s="52" t="s">
        <v>40</v>
      </c>
      <c r="C1" s="52"/>
      <c r="D1" s="52"/>
      <c r="E1" s="52"/>
      <c r="F1" s="52"/>
      <c r="G1" s="52"/>
      <c r="H1" s="52"/>
      <c r="I1" s="52"/>
      <c r="J1" s="52"/>
      <c r="K1" s="52"/>
      <c r="L1" s="52"/>
      <c r="M1" s="52"/>
      <c r="N1" s="52"/>
      <c r="O1" s="52"/>
      <c r="P1" s="52"/>
      <c r="Q1" s="52"/>
      <c r="R1" s="52"/>
      <c r="S1" s="52"/>
    </row>
    <row r="2" spans="1:19" x14ac:dyDescent="0.25">
      <c r="A2" s="3"/>
      <c r="B2" s="55">
        <v>2015</v>
      </c>
      <c r="C2" s="55"/>
      <c r="D2" s="62">
        <v>2016</v>
      </c>
      <c r="E2" s="63"/>
      <c r="F2" s="55">
        <v>2017</v>
      </c>
      <c r="G2" s="55"/>
      <c r="H2" s="62">
        <v>2018</v>
      </c>
      <c r="I2" s="63"/>
      <c r="J2" s="55">
        <v>2019</v>
      </c>
      <c r="K2" s="55"/>
      <c r="L2" s="55">
        <v>2020</v>
      </c>
      <c r="M2" s="55"/>
      <c r="N2" s="55">
        <v>2021</v>
      </c>
      <c r="O2" s="55"/>
      <c r="P2" s="55">
        <v>2022</v>
      </c>
      <c r="Q2" s="55"/>
      <c r="R2" s="55">
        <v>2023</v>
      </c>
      <c r="S2" s="55"/>
    </row>
    <row r="3" spans="1:19" x14ac:dyDescent="0.25">
      <c r="A3" s="3"/>
      <c r="B3" s="1" t="s">
        <v>20</v>
      </c>
      <c r="C3" s="1" t="s">
        <v>21</v>
      </c>
      <c r="D3" s="1" t="s">
        <v>20</v>
      </c>
      <c r="E3" s="1" t="s">
        <v>21</v>
      </c>
      <c r="F3" s="1" t="s">
        <v>20</v>
      </c>
      <c r="G3" s="1" t="s">
        <v>21</v>
      </c>
      <c r="H3" s="1" t="s">
        <v>20</v>
      </c>
      <c r="I3" s="1" t="s">
        <v>21</v>
      </c>
      <c r="J3" s="1" t="s">
        <v>20</v>
      </c>
      <c r="K3" s="1" t="s">
        <v>21</v>
      </c>
      <c r="L3" s="1" t="s">
        <v>20</v>
      </c>
      <c r="M3" s="1" t="s">
        <v>21</v>
      </c>
      <c r="N3" s="1" t="s">
        <v>20</v>
      </c>
      <c r="O3" s="1" t="s">
        <v>21</v>
      </c>
      <c r="P3" s="1" t="s">
        <v>20</v>
      </c>
      <c r="Q3" s="1" t="s">
        <v>21</v>
      </c>
      <c r="R3" s="1" t="s">
        <v>20</v>
      </c>
      <c r="S3" s="1" t="s">
        <v>21</v>
      </c>
    </row>
    <row r="4" spans="1:19" x14ac:dyDescent="0.25">
      <c r="A4" s="7" t="s">
        <v>22</v>
      </c>
      <c r="B4" s="4">
        <v>838</v>
      </c>
      <c r="C4" s="5">
        <v>27078426000</v>
      </c>
      <c r="D4" s="4">
        <v>846</v>
      </c>
      <c r="E4" s="5">
        <v>31551884606.170006</v>
      </c>
      <c r="F4" s="4">
        <v>878</v>
      </c>
      <c r="G4" s="5">
        <v>29948607783.310001</v>
      </c>
      <c r="H4" s="4">
        <v>898</v>
      </c>
      <c r="I4" s="5">
        <v>30726289436.360001</v>
      </c>
      <c r="J4" s="4">
        <v>898</v>
      </c>
      <c r="K4" s="5">
        <v>30726289436.360001</v>
      </c>
      <c r="L4" s="4">
        <v>2002</v>
      </c>
      <c r="M4" s="5">
        <v>29883282476.790001</v>
      </c>
      <c r="N4" s="4">
        <v>1425</v>
      </c>
      <c r="O4" s="5">
        <v>28725836748.739998</v>
      </c>
      <c r="P4" s="4">
        <v>2161</v>
      </c>
      <c r="Q4" s="5">
        <v>38293494091.010002</v>
      </c>
      <c r="R4" s="4">
        <v>2436</v>
      </c>
      <c r="S4" s="5">
        <v>38499437530</v>
      </c>
    </row>
    <row r="5" spans="1:19" x14ac:dyDescent="0.25">
      <c r="A5" s="7" t="s">
        <v>23</v>
      </c>
      <c r="B5" s="4">
        <v>954</v>
      </c>
      <c r="C5" s="5">
        <v>22486097000</v>
      </c>
      <c r="D5" s="4">
        <v>865</v>
      </c>
      <c r="E5" s="5">
        <v>31708101976.490002</v>
      </c>
      <c r="F5" s="4">
        <v>840</v>
      </c>
      <c r="G5" s="5">
        <v>32958720093.709999</v>
      </c>
      <c r="H5" s="4">
        <v>883</v>
      </c>
      <c r="I5" s="5">
        <v>32552912581.549999</v>
      </c>
      <c r="J5" s="4">
        <v>883</v>
      </c>
      <c r="K5" s="5">
        <v>32552912581.549999</v>
      </c>
      <c r="L5" s="4">
        <v>1980</v>
      </c>
      <c r="M5" s="5">
        <v>29470346158</v>
      </c>
      <c r="N5" s="4">
        <v>1518</v>
      </c>
      <c r="O5" s="5">
        <v>31572767558.550003</v>
      </c>
      <c r="P5" s="4">
        <v>2381</v>
      </c>
      <c r="Q5" s="5">
        <v>39883561348.800003</v>
      </c>
      <c r="R5" s="4">
        <v>2509</v>
      </c>
      <c r="S5" s="5">
        <v>43835403329</v>
      </c>
    </row>
    <row r="6" spans="1:19" x14ac:dyDescent="0.25">
      <c r="A6" s="7" t="s">
        <v>24</v>
      </c>
      <c r="B6" s="4">
        <v>1249</v>
      </c>
      <c r="C6" s="5">
        <v>28433786000</v>
      </c>
      <c r="D6" s="4">
        <v>1058</v>
      </c>
      <c r="E6" s="5">
        <v>33665374597.819996</v>
      </c>
      <c r="F6" s="4">
        <v>1072</v>
      </c>
      <c r="G6" s="5">
        <v>38967043958.780006</v>
      </c>
      <c r="H6" s="4">
        <v>928</v>
      </c>
      <c r="I6" s="5">
        <v>35788252673.610001</v>
      </c>
      <c r="J6" s="4">
        <v>928</v>
      </c>
      <c r="K6" s="5">
        <v>35788252673.610001</v>
      </c>
      <c r="L6" s="4">
        <v>2092</v>
      </c>
      <c r="M6" s="5">
        <v>35875870965.790001</v>
      </c>
      <c r="N6" s="4">
        <v>1802</v>
      </c>
      <c r="O6" s="5">
        <v>45690918675.880005</v>
      </c>
      <c r="P6" s="4">
        <v>2736</v>
      </c>
      <c r="Q6" s="5">
        <v>51197315955.339996</v>
      </c>
      <c r="R6" s="4">
        <v>2917</v>
      </c>
      <c r="S6" s="5">
        <v>57522843651</v>
      </c>
    </row>
    <row r="7" spans="1:19" x14ac:dyDescent="0.25">
      <c r="A7" s="7" t="s">
        <v>25</v>
      </c>
      <c r="B7" s="4">
        <v>752</v>
      </c>
      <c r="C7" s="5">
        <v>23591946000</v>
      </c>
      <c r="D7" s="4">
        <v>776</v>
      </c>
      <c r="E7" s="5">
        <v>26880685442.419998</v>
      </c>
      <c r="F7" s="4">
        <v>719</v>
      </c>
      <c r="G7" s="5">
        <v>26293567015.849998</v>
      </c>
      <c r="H7" s="4">
        <v>724</v>
      </c>
      <c r="I7" s="5">
        <v>35689838378.339996</v>
      </c>
      <c r="J7" s="4">
        <v>724</v>
      </c>
      <c r="K7" s="5">
        <v>35689838378.339996</v>
      </c>
      <c r="L7" s="4">
        <v>59</v>
      </c>
      <c r="M7" s="5">
        <v>10647000000</v>
      </c>
      <c r="N7" s="4">
        <v>1507</v>
      </c>
      <c r="O7" s="5">
        <v>30631171467.939999</v>
      </c>
      <c r="P7" s="4">
        <v>2430</v>
      </c>
      <c r="Q7" s="5">
        <v>41716261264.629997</v>
      </c>
      <c r="R7" s="4">
        <v>2480</v>
      </c>
      <c r="S7" s="5">
        <v>66208834164</v>
      </c>
    </row>
    <row r="8" spans="1:19" x14ac:dyDescent="0.25">
      <c r="A8" s="7" t="s">
        <v>26</v>
      </c>
      <c r="B8" s="4">
        <v>836</v>
      </c>
      <c r="C8" s="5">
        <v>25712535000</v>
      </c>
      <c r="D8" s="4">
        <v>802</v>
      </c>
      <c r="E8" s="5">
        <v>24239082496.050003</v>
      </c>
      <c r="F8" s="4">
        <v>890</v>
      </c>
      <c r="G8" s="5">
        <v>39609869962.150002</v>
      </c>
      <c r="H8" s="4">
        <v>712</v>
      </c>
      <c r="I8" s="5">
        <v>29088758377.389999</v>
      </c>
      <c r="J8" s="4">
        <v>712</v>
      </c>
      <c r="K8" s="5">
        <v>29088758377.389999</v>
      </c>
      <c r="L8" s="25">
        <v>50</v>
      </c>
      <c r="M8" s="5">
        <v>8074950000</v>
      </c>
      <c r="N8" s="25">
        <v>1416</v>
      </c>
      <c r="O8" s="5">
        <v>29821553318.919998</v>
      </c>
      <c r="P8" s="25">
        <v>2388</v>
      </c>
      <c r="Q8" s="5">
        <v>38167287158.25</v>
      </c>
      <c r="R8" s="25">
        <v>2529</v>
      </c>
      <c r="S8" s="5">
        <v>49114002963</v>
      </c>
    </row>
    <row r="9" spans="1:19" x14ac:dyDescent="0.25">
      <c r="A9" s="7" t="s">
        <v>27</v>
      </c>
      <c r="B9" s="4">
        <v>1093</v>
      </c>
      <c r="C9" s="5">
        <v>28921642000</v>
      </c>
      <c r="D9" s="4">
        <v>871</v>
      </c>
      <c r="E9" s="5">
        <v>31282690959.639999</v>
      </c>
      <c r="F9" s="4">
        <v>881</v>
      </c>
      <c r="G9" s="5">
        <v>31459337295.43</v>
      </c>
      <c r="H9" s="4">
        <v>769</v>
      </c>
      <c r="I9" s="5">
        <v>36441935233.489998</v>
      </c>
      <c r="J9" s="4">
        <v>769</v>
      </c>
      <c r="K9" s="5">
        <v>36441935233.489998</v>
      </c>
      <c r="L9" s="4">
        <v>1747</v>
      </c>
      <c r="M9" s="5">
        <v>32052863110.209999</v>
      </c>
      <c r="N9" s="4">
        <v>1608</v>
      </c>
      <c r="O9" s="5">
        <v>31718666440.599998</v>
      </c>
      <c r="P9" s="4">
        <v>2541</v>
      </c>
      <c r="Q9" s="5">
        <v>46123635147.139999</v>
      </c>
      <c r="R9" s="4">
        <v>3413</v>
      </c>
      <c r="S9" s="5">
        <v>55439518933</v>
      </c>
    </row>
    <row r="10" spans="1:19" x14ac:dyDescent="0.25">
      <c r="A10" s="7" t="s">
        <v>28</v>
      </c>
      <c r="B10" s="4">
        <v>1168</v>
      </c>
      <c r="C10" s="5">
        <v>32306902000</v>
      </c>
      <c r="D10" s="4">
        <v>952</v>
      </c>
      <c r="E10" s="5">
        <v>26997769395.470005</v>
      </c>
      <c r="F10" s="4">
        <v>824</v>
      </c>
      <c r="G10" s="5">
        <v>37072483433.809998</v>
      </c>
      <c r="H10" s="4">
        <v>829</v>
      </c>
      <c r="I10" s="5">
        <v>39538515927.480003</v>
      </c>
      <c r="J10" s="4">
        <v>881</v>
      </c>
      <c r="K10" s="5">
        <v>31459337295.43</v>
      </c>
      <c r="L10" s="4">
        <v>1964</v>
      </c>
      <c r="M10" s="5">
        <v>37678431658.029999</v>
      </c>
      <c r="N10" s="4">
        <v>1723</v>
      </c>
      <c r="O10" s="5">
        <v>31201417188.720001</v>
      </c>
      <c r="P10" s="4">
        <v>2498</v>
      </c>
      <c r="Q10" s="5">
        <v>52998527561</v>
      </c>
      <c r="R10" s="4">
        <v>3327</v>
      </c>
      <c r="S10" s="5">
        <v>57099266402</v>
      </c>
    </row>
    <row r="11" spans="1:19" x14ac:dyDescent="0.25">
      <c r="A11" s="7" t="s">
        <v>29</v>
      </c>
      <c r="B11" s="4">
        <v>961</v>
      </c>
      <c r="C11" s="5">
        <v>27695921000</v>
      </c>
      <c r="D11" s="4">
        <v>1006</v>
      </c>
      <c r="E11" s="5">
        <v>31033215755.239998</v>
      </c>
      <c r="F11" s="4">
        <v>941</v>
      </c>
      <c r="G11" s="5">
        <v>41188079204.139999</v>
      </c>
      <c r="H11" s="4">
        <v>825</v>
      </c>
      <c r="I11" s="5">
        <v>40680774012.269997</v>
      </c>
      <c r="J11" s="4">
        <v>828</v>
      </c>
      <c r="K11" s="5">
        <v>32650535881.470001</v>
      </c>
      <c r="L11" s="4">
        <v>1644</v>
      </c>
      <c r="M11" s="5">
        <v>28153447186.459999</v>
      </c>
      <c r="N11" s="4">
        <v>1649</v>
      </c>
      <c r="O11" s="5">
        <v>29436820714.879997</v>
      </c>
      <c r="P11" s="4">
        <v>2519</v>
      </c>
      <c r="Q11" s="5">
        <v>60777575824.879997</v>
      </c>
      <c r="R11" s="4">
        <v>3631</v>
      </c>
      <c r="S11" s="5">
        <v>58369586982</v>
      </c>
    </row>
    <row r="12" spans="1:19" x14ac:dyDescent="0.25">
      <c r="A12" s="7" t="s">
        <v>30</v>
      </c>
      <c r="B12" s="4">
        <v>1132</v>
      </c>
      <c r="C12" s="5">
        <v>37205657315.869987</v>
      </c>
      <c r="D12" s="4">
        <v>1011</v>
      </c>
      <c r="E12" s="5">
        <v>32601029028.650009</v>
      </c>
      <c r="F12" s="4">
        <v>850</v>
      </c>
      <c r="G12" s="5">
        <v>37620902020.120003</v>
      </c>
      <c r="H12" s="4">
        <v>761</v>
      </c>
      <c r="I12" s="5">
        <v>36821344736.43</v>
      </c>
      <c r="J12" s="4">
        <v>936</v>
      </c>
      <c r="K12" s="5">
        <v>29788611557.93</v>
      </c>
      <c r="L12" s="4">
        <v>1729</v>
      </c>
      <c r="M12" s="5">
        <v>36237937945.489998</v>
      </c>
      <c r="N12" s="4">
        <v>2279</v>
      </c>
      <c r="O12" s="5">
        <v>32531346563.59</v>
      </c>
      <c r="P12" s="4">
        <v>2707</v>
      </c>
      <c r="Q12" s="5">
        <v>49723891073.720001</v>
      </c>
      <c r="R12" s="4">
        <v>3377</v>
      </c>
      <c r="S12" s="5">
        <v>46739538196</v>
      </c>
    </row>
    <row r="13" spans="1:19" x14ac:dyDescent="0.25">
      <c r="A13" s="7" t="s">
        <v>31</v>
      </c>
      <c r="B13" s="4">
        <v>1123</v>
      </c>
      <c r="C13" s="5">
        <v>28830160847.110001</v>
      </c>
      <c r="D13" s="4">
        <v>963</v>
      </c>
      <c r="E13" s="5">
        <v>31470602245.259998</v>
      </c>
      <c r="F13" s="4">
        <v>928</v>
      </c>
      <c r="G13" s="5">
        <v>41271138296.75</v>
      </c>
      <c r="H13" s="4">
        <v>845</v>
      </c>
      <c r="I13" s="5">
        <v>44385740712.940002</v>
      </c>
      <c r="J13" s="4">
        <v>2223</v>
      </c>
      <c r="K13" s="5">
        <v>34436571274.300003</v>
      </c>
      <c r="L13" s="4">
        <v>1580</v>
      </c>
      <c r="M13" s="5">
        <v>31665439869.620003</v>
      </c>
      <c r="N13" s="4">
        <v>2248</v>
      </c>
      <c r="O13" s="5">
        <v>30341814003.869999</v>
      </c>
      <c r="P13" s="39">
        <v>2557</v>
      </c>
      <c r="Q13" s="40">
        <v>42772844184</v>
      </c>
      <c r="R13" s="39">
        <v>3811</v>
      </c>
      <c r="S13" s="40">
        <v>53113560919</v>
      </c>
    </row>
    <row r="14" spans="1:19" x14ac:dyDescent="0.25">
      <c r="A14" s="7" t="s">
        <v>32</v>
      </c>
      <c r="B14" s="4">
        <v>874</v>
      </c>
      <c r="C14" s="5">
        <v>33786502998.430004</v>
      </c>
      <c r="D14" s="4">
        <v>929</v>
      </c>
      <c r="E14" s="5">
        <v>35739707866.740005</v>
      </c>
      <c r="F14" s="4">
        <v>961</v>
      </c>
      <c r="G14" s="5">
        <v>40697800086.849998</v>
      </c>
      <c r="H14" s="4">
        <v>814</v>
      </c>
      <c r="I14" s="5">
        <v>41309576939.029999</v>
      </c>
      <c r="J14" s="4">
        <v>2309</v>
      </c>
      <c r="K14" s="5">
        <v>33544332940.860001</v>
      </c>
      <c r="L14" s="26">
        <v>1484</v>
      </c>
      <c r="M14" s="27">
        <v>27631548066.119999</v>
      </c>
      <c r="N14" s="26">
        <v>2395</v>
      </c>
      <c r="O14" s="38">
        <v>42144699807.649994</v>
      </c>
      <c r="P14" s="41">
        <v>2669</v>
      </c>
      <c r="Q14" s="42">
        <v>49414922285.239998</v>
      </c>
      <c r="R14" s="41">
        <v>3552</v>
      </c>
      <c r="S14" s="40">
        <v>55800317372</v>
      </c>
    </row>
    <row r="15" spans="1:19" x14ac:dyDescent="0.25">
      <c r="A15" s="7" t="s">
        <v>33</v>
      </c>
      <c r="B15" s="4">
        <v>1055</v>
      </c>
      <c r="C15" s="5">
        <v>36123035432.480003</v>
      </c>
      <c r="D15" s="4">
        <v>887</v>
      </c>
      <c r="E15" s="5">
        <v>36297594867.470009</v>
      </c>
      <c r="F15" s="4">
        <v>812</v>
      </c>
      <c r="G15" s="5">
        <v>33548589417.450001</v>
      </c>
      <c r="H15" s="4">
        <v>674</v>
      </c>
      <c r="I15" s="5">
        <v>36570436988.900002</v>
      </c>
      <c r="J15" s="4">
        <v>1917</v>
      </c>
      <c r="K15" s="5">
        <v>32635096752.639999</v>
      </c>
      <c r="L15" s="4">
        <v>1600</v>
      </c>
      <c r="M15" s="5">
        <v>32594371568.759998</v>
      </c>
      <c r="N15" s="4">
        <v>2458</v>
      </c>
      <c r="O15" s="5">
        <v>45567150619.18</v>
      </c>
      <c r="P15" s="41">
        <v>2597</v>
      </c>
      <c r="Q15" s="42">
        <v>47254094883.790001</v>
      </c>
      <c r="R15" s="41">
        <v>3159</v>
      </c>
      <c r="S15" s="48">
        <v>59129596776</v>
      </c>
    </row>
    <row r="16" spans="1:19" x14ac:dyDescent="0.25">
      <c r="H16" s="28"/>
      <c r="I16" s="28"/>
      <c r="J16" s="28"/>
      <c r="K16" s="28"/>
      <c r="L16" s="28"/>
      <c r="M16" s="28"/>
      <c r="R16" s="28">
        <f>SUM(R4:R15)</f>
        <v>37141</v>
      </c>
      <c r="S16" s="69">
        <f>SUM(S4:S15)</f>
        <v>640871907217</v>
      </c>
    </row>
  </sheetData>
  <mergeCells count="10">
    <mergeCell ref="R2:S2"/>
    <mergeCell ref="B1:S1"/>
    <mergeCell ref="P2:Q2"/>
    <mergeCell ref="N2:O2"/>
    <mergeCell ref="L2:M2"/>
    <mergeCell ref="H2:I2"/>
    <mergeCell ref="J2:K2"/>
    <mergeCell ref="B2:C2"/>
    <mergeCell ref="D2:E2"/>
    <mergeCell ref="F2:G2"/>
  </mergeCells>
  <pageMargins left="0.7" right="0.7" top="0.75" bottom="0.75" header="0.3" footer="0.3"/>
  <pageSetup paperSize="9" orientation="portrait" r:id="rId1"/>
  <headerFooter>
    <oddFooter>&amp;L_x000D_&amp;1#&amp;"Calibri"&amp;10&amp;K000000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18889EDA50FE54AB4972CE3A9ED695A" ma:contentTypeVersion="20" ma:contentTypeDescription="Create a new document." ma:contentTypeScope="" ma:versionID="e003522f8e2c73adafff5fee0c2c5658">
  <xsd:schema xmlns:xsd="http://www.w3.org/2001/XMLSchema" xmlns:xs="http://www.w3.org/2001/XMLSchema" xmlns:p="http://schemas.microsoft.com/office/2006/metadata/properties" xmlns:ns1="http://schemas.microsoft.com/sharepoint/v3" xmlns:ns2="2a429eef-2111-4805-bf59-0cb632245aff" xmlns:ns3="0c002113-d65b-49f3-ad78-1ba78be737b8" targetNamespace="http://schemas.microsoft.com/office/2006/metadata/properties" ma:root="true" ma:fieldsID="d493cb31275d093c444f788c52622129" ns1:_="" ns2:_="" ns3:_="">
    <xsd:import namespace="http://schemas.microsoft.com/sharepoint/v3"/>
    <xsd:import namespace="2a429eef-2111-4805-bf59-0cb632245aff"/>
    <xsd:import namespace="0c002113-d65b-49f3-ad78-1ba78be737b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429eef-2111-4805-bf59-0cb632245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002113-d65b-49f3-ad78-1ba78be737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3d6af97-8234-4ded-9845-ae7bd59f783b}" ma:internalName="TaxCatchAll" ma:showField="CatchAllData" ma:web="0c002113-d65b-49f3-ad78-1ba78be737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a429eef-2111-4805-bf59-0cb632245aff">
      <Terms xmlns="http://schemas.microsoft.com/office/infopath/2007/PartnerControls"/>
    </lcf76f155ced4ddcb4097134ff3c332f>
    <TaxCatchAll xmlns="0c002113-d65b-49f3-ad78-1ba78be737b8" xsi:nil="true"/>
    <_ip_UnifiedCompliancePolicyUIAction xmlns="http://schemas.microsoft.com/sharepoint/v3" xsi:nil="true"/>
    <_ip_UnifiedCompliancePolicyProperties xmlns="http://schemas.microsoft.com/sharepoint/v3" xsi:nil="true"/>
    <SharedWithUsers xmlns="0c002113-d65b-49f3-ad78-1ba78be737b8">
      <UserInfo>
        <DisplayName>Nekomba, Jacky</DisplayName>
        <AccountId>114</AccountId>
        <AccountType/>
      </UserInfo>
      <UserInfo>
        <DisplayName>Nangolo, Miryam</DisplayName>
        <AccountId>274</AccountId>
        <AccountType/>
      </UserInfo>
      <UserInfo>
        <DisplayName>Shilongo, Henock</DisplayName>
        <AccountId>13</AccountId>
        <AccountType/>
      </UserInfo>
      <UserInfo>
        <DisplayName>Nuab, Ernst</DisplayName>
        <AccountId>15</AccountId>
        <AccountType/>
      </UserInfo>
    </SharedWithUsers>
  </documentManagement>
</p:properties>
</file>

<file path=customXml/itemProps1.xml><?xml version="1.0" encoding="utf-8"?>
<ds:datastoreItem xmlns:ds="http://schemas.openxmlformats.org/officeDocument/2006/customXml" ds:itemID="{C148BA5A-B5C2-4F0D-BA95-89BC26875627}">
  <ds:schemaRefs>
    <ds:schemaRef ds:uri="http://schemas.microsoft.com/sharepoint/v3/contenttype/forms"/>
  </ds:schemaRefs>
</ds:datastoreItem>
</file>

<file path=customXml/itemProps2.xml><?xml version="1.0" encoding="utf-8"?>
<ds:datastoreItem xmlns:ds="http://schemas.openxmlformats.org/officeDocument/2006/customXml" ds:itemID="{E861692B-CB38-4769-9A9C-1E48BF4C5A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429eef-2111-4805-bf59-0cb632245aff"/>
    <ds:schemaRef ds:uri="0c002113-d65b-49f3-ad78-1ba78be737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6620F-DD3E-4FF3-8BE4-5D824BD368F6}">
  <ds:schemaRefs>
    <ds:schemaRef ds:uri="http://schemas.microsoft.com/office/2006/metadata/properties"/>
    <ds:schemaRef ds:uri="http://schemas.microsoft.com/office/infopath/2007/PartnerControls"/>
    <ds:schemaRef ds:uri="2a429eef-2111-4805-bf59-0cb632245aff"/>
    <ds:schemaRef ds:uri="0c002113-d65b-49f3-ad78-1ba78be737b8"/>
    <ds:schemaRef ds:uri="http://schemas.microsoft.com/sharepoint/v3"/>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Disclaimer and Ledgend</vt:lpstr>
      <vt:lpstr>InterBank</vt:lpstr>
      <vt:lpstr>IntraBank</vt:lpstr>
      <vt:lpstr>Domestic Settlement System</vt:lpstr>
      <vt:lpstr>Regional Settlement System</vt:lpstr>
      <vt:lpstr>'Disclaimer and Ledgend'!_ftn1</vt:lpstr>
      <vt:lpstr>'Disclaimer and Ledgend'!_ftn2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Rooyen, Devin</dc:creator>
  <cp:keywords/>
  <dc:description/>
  <cp:lastModifiedBy>Nangolo, Miryam</cp:lastModifiedBy>
  <cp:revision/>
  <dcterms:created xsi:type="dcterms:W3CDTF">2019-05-14T07:42:21Z</dcterms:created>
  <dcterms:modified xsi:type="dcterms:W3CDTF">2024-02-19T12:45:15Z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1ab62-2277-4c0d-aa3e-21682a26c75c_Enabled">
    <vt:lpwstr>true</vt:lpwstr>
  </property>
  <property fmtid="{D5CDD505-2E9C-101B-9397-08002B2CF9AE}" pid="3" name="MSIP_Label_82f1ab62-2277-4c0d-aa3e-21682a26c75c_SetDate">
    <vt:lpwstr>2021-10-27T07:27:11Z</vt:lpwstr>
  </property>
  <property fmtid="{D5CDD505-2E9C-101B-9397-08002B2CF9AE}" pid="4" name="MSIP_Label_82f1ab62-2277-4c0d-aa3e-21682a26c75c_Method">
    <vt:lpwstr>Privileged</vt:lpwstr>
  </property>
  <property fmtid="{D5CDD505-2E9C-101B-9397-08002B2CF9AE}" pid="5" name="MSIP_Label_82f1ab62-2277-4c0d-aa3e-21682a26c75c_Name">
    <vt:lpwstr>Public</vt:lpwstr>
  </property>
  <property fmtid="{D5CDD505-2E9C-101B-9397-08002B2CF9AE}" pid="6" name="MSIP_Label_82f1ab62-2277-4c0d-aa3e-21682a26c75c_SiteId">
    <vt:lpwstr>7fbedcc9-7201-4aa8-8786-7001cf6a0802</vt:lpwstr>
  </property>
  <property fmtid="{D5CDD505-2E9C-101B-9397-08002B2CF9AE}" pid="7" name="MSIP_Label_82f1ab62-2277-4c0d-aa3e-21682a26c75c_ActionId">
    <vt:lpwstr>c466a954-e220-474c-a3ad-7e4ad278654e</vt:lpwstr>
  </property>
  <property fmtid="{D5CDD505-2E9C-101B-9397-08002B2CF9AE}" pid="8" name="MSIP_Label_82f1ab62-2277-4c0d-aa3e-21682a26c75c_ContentBits">
    <vt:lpwstr>0</vt:lpwstr>
  </property>
  <property fmtid="{D5CDD505-2E9C-101B-9397-08002B2CF9AE}" pid="9" name="ContentTypeId">
    <vt:lpwstr>0x010100C18889EDA50FE54AB4972CE3A9ED695A</vt:lpwstr>
  </property>
  <property fmtid="{D5CDD505-2E9C-101B-9397-08002B2CF9AE}" pid="10" name="MediaServiceImageTags">
    <vt:lpwstr/>
  </property>
</Properties>
</file>