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446" windowWidth="13395" windowHeight="7695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<sst xmlns="http://schemas.openxmlformats.org/spreadsheetml/2006/main" count="306" uniqueCount="163">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</sst>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#,##0.0"/>
    <numFmt numFmtId="174" formatCode="0.0000"/>
    <numFmt numFmtId="175" formatCode="_-[$€-2]* #,##0.00_-;\-[$€-2]* #,##0.00_-;_-[$€-2]* &quot;-&quot;??_-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[Black][&gt;0.05]#,##0.0;[Black][&lt;-0.05]\-#,##0.0;;"/>
    <numFmt numFmtId="182" formatCode="[Black][&gt;0.5]#,##0;[Black][&lt;-0.5]\-#,##0;;"/>
    <numFmt numFmtId="183" formatCode="0.0"/>
    <numFmt numFmtId="184" formatCode="#,##0.0_);\(#,##0.0\)"/>
    <numFmt numFmtId="185" formatCode="_(* #,##0.0000_);_(* \(#,##0.0000\);_(* &quot;-&quot;??_);_(@_)"/>
    <numFmt numFmtId="186" formatCode="_-* #,##0.00_-;\-* #,##0.00_-;_-* &quot;-&quot;??_-;_-@_-"/>
    <numFmt numFmtId="187" formatCode="_(* #,##0.0_);_(* \(#,##0.0\);_(* &quot;-&quot;??_);_(@_)"/>
    <numFmt numFmtId="188" formatCode="_ * #,##0.0000_ ;_ * \-#,##0.0000_ ;_ * &quot;-&quot;????_ ;_ @_ "/>
    <numFmt numFmtId="189" formatCode="0.0%"/>
    <numFmt numFmtId="190" formatCode="_(* #,##0_);_(* \(#,##0\);_(* &quot;-&quot;??_);_(@_)"/>
    <numFmt numFmtId="191" formatCode="#,##0.000"/>
    <numFmt numFmtId="192" formatCode="0.000"/>
    <numFmt numFmtId="193" formatCode="#,##0.0000"/>
    <numFmt numFmtId="194" formatCode="#,##0.000_);\(#,##0.000\)"/>
    <numFmt numFmtId="195" formatCode="#,##0.000000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7.75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7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0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28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0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2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4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6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38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1" fillId="42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2" fillId="44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3" fillId="45" borderId="1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74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0" borderId="0" applyProtection="0">
      <alignment/>
    </xf>
    <xf numFmtId="175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6" fillId="52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7" fillId="0" borderId="7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8" fillId="0" borderId="9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11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0" fillId="53" borderId="1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1" fillId="0" borderId="13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82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83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5" fillId="0" borderId="19" applyNumberFormat="0" applyFill="0" applyAlignment="0" applyProtection="0"/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36" fillId="0" borderId="0" xfId="526" applyFont="1">
      <alignment/>
      <protection/>
    </xf>
    <xf numFmtId="0" fontId="39" fillId="0" borderId="0" xfId="526" applyFont="1" applyBorder="1">
      <alignment/>
      <protection/>
    </xf>
    <xf numFmtId="0" fontId="39" fillId="0" borderId="0" xfId="526" applyFont="1">
      <alignment/>
      <protection/>
    </xf>
    <xf numFmtId="0" fontId="39" fillId="0" borderId="0" xfId="526" applyFont="1" applyAlignment="1">
      <alignment horizontal="center"/>
      <protection/>
    </xf>
    <xf numFmtId="184" fontId="39" fillId="0" borderId="0" xfId="526" applyNumberFormat="1" applyFont="1" applyAlignment="1">
      <alignment horizontal="center"/>
      <protection/>
    </xf>
    <xf numFmtId="173" fontId="36" fillId="0" borderId="0" xfId="526" applyNumberFormat="1" applyFont="1" applyBorder="1">
      <alignment/>
      <protection/>
    </xf>
    <xf numFmtId="0" fontId="36" fillId="0" borderId="22" xfId="526" applyFont="1" applyBorder="1">
      <alignment/>
      <protection/>
    </xf>
    <xf numFmtId="173" fontId="39" fillId="0" borderId="0" xfId="526" applyNumberFormat="1" applyFont="1" applyFill="1" applyBorder="1">
      <alignment/>
      <protection/>
    </xf>
    <xf numFmtId="0" fontId="40" fillId="0" borderId="0" xfId="526" applyFont="1" applyFill="1" applyBorder="1" applyAlignment="1">
      <alignment horizontal="left" indent="1"/>
      <protection/>
    </xf>
    <xf numFmtId="173" fontId="36" fillId="0" borderId="23" xfId="526" applyNumberFormat="1" applyFont="1" applyBorder="1">
      <alignment/>
      <protection/>
    </xf>
    <xf numFmtId="0" fontId="36" fillId="0" borderId="23" xfId="526" applyFont="1" applyBorder="1">
      <alignment/>
      <protection/>
    </xf>
    <xf numFmtId="0" fontId="38" fillId="0" borderId="0" xfId="558">
      <alignment/>
      <protection/>
    </xf>
    <xf numFmtId="0" fontId="55" fillId="0" borderId="0" xfId="560" applyFont="1">
      <alignment/>
      <protection/>
    </xf>
    <xf numFmtId="0" fontId="42" fillId="0" borderId="0" xfId="560" applyFont="1">
      <alignment/>
      <protection/>
    </xf>
    <xf numFmtId="17" fontId="44" fillId="46" borderId="24" xfId="560" applyNumberFormat="1" applyFont="1" applyFill="1" applyBorder="1" applyAlignment="1">
      <alignment horizontal="center"/>
      <protection/>
    </xf>
    <xf numFmtId="17" fontId="44" fillId="46" borderId="25" xfId="560" applyNumberFormat="1" applyFont="1" applyFill="1" applyBorder="1" applyAlignment="1">
      <alignment horizontal="center"/>
      <protection/>
    </xf>
    <xf numFmtId="17" fontId="44" fillId="46" borderId="26" xfId="560" applyNumberFormat="1" applyFont="1" applyFill="1" applyBorder="1" applyAlignment="1">
      <alignment horizontal="center"/>
      <protection/>
    </xf>
    <xf numFmtId="0" fontId="38" fillId="0" borderId="0" xfId="560">
      <alignment/>
      <protection/>
    </xf>
    <xf numFmtId="43" fontId="36" fillId="0" borderId="0" xfId="560" applyNumberFormat="1" applyFont="1">
      <alignment/>
      <protection/>
    </xf>
    <xf numFmtId="0" fontId="45" fillId="0" borderId="0" xfId="562" applyFont="1" applyFill="1" applyBorder="1">
      <alignment/>
      <protection/>
    </xf>
    <xf numFmtId="173" fontId="45" fillId="0" borderId="0" xfId="562" applyNumberFormat="1" applyFont="1" applyFill="1" applyBorder="1">
      <alignment/>
      <protection/>
    </xf>
    <xf numFmtId="183" fontId="45" fillId="0" borderId="0" xfId="562" applyNumberFormat="1" applyFont="1" applyFill="1" applyBorder="1">
      <alignment/>
      <protection/>
    </xf>
    <xf numFmtId="0" fontId="46" fillId="0" borderId="0" xfId="562" applyFont="1">
      <alignment/>
      <protection/>
    </xf>
    <xf numFmtId="0" fontId="38" fillId="0" borderId="0" xfId="562" applyFont="1">
      <alignment/>
      <protection/>
    </xf>
    <xf numFmtId="0" fontId="56" fillId="0" borderId="0" xfId="0" applyFont="1" applyAlignment="1">
      <alignment/>
    </xf>
    <xf numFmtId="172" fontId="49" fillId="46" borderId="27" xfId="558" applyNumberFormat="1" applyFont="1" applyFill="1" applyBorder="1" applyAlignment="1">
      <alignment horizontal="right"/>
      <protection/>
    </xf>
    <xf numFmtId="2" fontId="51" fillId="46" borderId="25" xfId="558" applyNumberFormat="1" applyFont="1" applyFill="1" applyBorder="1" applyAlignment="1">
      <alignment horizontal="right"/>
      <protection/>
    </xf>
    <xf numFmtId="2" fontId="51" fillId="46" borderId="26" xfId="558" applyNumberFormat="1" applyFont="1" applyFill="1" applyBorder="1" applyAlignment="1">
      <alignment horizontal="right"/>
      <protection/>
    </xf>
    <xf numFmtId="173" fontId="51" fillId="46" borderId="25" xfId="558" applyNumberFormat="1" applyFont="1" applyFill="1" applyBorder="1" applyAlignment="1">
      <alignment horizontal="right"/>
      <protection/>
    </xf>
    <xf numFmtId="173" fontId="51" fillId="46" borderId="26" xfId="558" applyNumberFormat="1" applyFont="1" applyFill="1" applyBorder="1" applyAlignment="1">
      <alignment horizontal="right"/>
      <protection/>
    </xf>
    <xf numFmtId="171" fontId="51" fillId="46" borderId="26" xfId="326" applyFont="1" applyFill="1" applyBorder="1" applyAlignment="1">
      <alignment horizontal="right"/>
    </xf>
    <xf numFmtId="2" fontId="51" fillId="46" borderId="26" xfId="326" applyNumberFormat="1" applyFont="1" applyFill="1" applyBorder="1" applyAlignment="1">
      <alignment horizontal="right"/>
    </xf>
    <xf numFmtId="2" fontId="51" fillId="46" borderId="26" xfId="326" applyNumberFormat="1" applyFont="1" applyFill="1" applyBorder="1" applyAlignment="1">
      <alignment/>
    </xf>
    <xf numFmtId="2" fontId="51" fillId="46" borderId="28" xfId="326" applyNumberFormat="1" applyFont="1" applyFill="1" applyBorder="1" applyAlignment="1">
      <alignment horizontal="right"/>
    </xf>
    <xf numFmtId="0" fontId="53" fillId="0" borderId="0" xfId="560" applyFont="1" applyBorder="1" applyAlignment="1">
      <alignment/>
      <protection/>
    </xf>
    <xf numFmtId="17" fontId="49" fillId="37" borderId="0" xfId="560" applyNumberFormat="1" applyFont="1" applyFill="1" applyBorder="1" applyAlignment="1">
      <alignment horizontal="center"/>
      <protection/>
    </xf>
    <xf numFmtId="17" fontId="49" fillId="37" borderId="29" xfId="560" applyNumberFormat="1" applyFont="1" applyFill="1" applyBorder="1" applyAlignment="1">
      <alignment horizontal="center"/>
      <protection/>
    </xf>
    <xf numFmtId="17" fontId="49" fillId="37" borderId="27" xfId="560" applyNumberFormat="1" applyFont="1" applyFill="1" applyBorder="1" applyAlignment="1">
      <alignment horizontal="center"/>
      <protection/>
    </xf>
    <xf numFmtId="0" fontId="42" fillId="46" borderId="26" xfId="560" applyFont="1" applyFill="1" applyBorder="1">
      <alignment/>
      <protection/>
    </xf>
    <xf numFmtId="0" fontId="42" fillId="46" borderId="24" xfId="560" applyFont="1" applyFill="1" applyBorder="1">
      <alignment/>
      <protection/>
    </xf>
    <xf numFmtId="171" fontId="42" fillId="46" borderId="26" xfId="326" applyNumberFormat="1" applyFont="1" applyFill="1" applyBorder="1" applyAlignment="1">
      <alignment horizontal="right"/>
    </xf>
    <xf numFmtId="171" fontId="42" fillId="46" borderId="24" xfId="326" applyNumberFormat="1" applyFont="1" applyFill="1" applyBorder="1" applyAlignment="1">
      <alignment horizontal="right"/>
    </xf>
    <xf numFmtId="4" fontId="42" fillId="46" borderId="26" xfId="326" applyNumberFormat="1" applyFont="1" applyFill="1" applyBorder="1" applyAlignment="1">
      <alignment horizontal="right"/>
    </xf>
    <xf numFmtId="185" fontId="42" fillId="46" borderId="26" xfId="326" applyNumberFormat="1" applyFont="1" applyFill="1" applyBorder="1" applyAlignment="1">
      <alignment horizontal="right"/>
    </xf>
    <xf numFmtId="174" fontId="42" fillId="46" borderId="26" xfId="326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3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3" fontId="57" fillId="46" borderId="0" xfId="0" applyNumberFormat="1" applyFont="1" applyFill="1" applyBorder="1" applyAlignment="1">
      <alignment/>
    </xf>
    <xf numFmtId="173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532" applyNumberFormat="1" applyFont="1" applyFill="1" applyAlignment="1">
      <alignment horizontal="left"/>
      <protection/>
    </xf>
    <xf numFmtId="0" fontId="52" fillId="0" borderId="0" xfId="532" applyFont="1" applyAlignment="1">
      <alignment horizontal="left"/>
      <protection/>
    </xf>
    <xf numFmtId="0" fontId="58" fillId="0" borderId="0" xfId="526" applyFont="1" applyBorder="1">
      <alignment/>
      <protection/>
    </xf>
    <xf numFmtId="173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58" applyFont="1" applyAlignment="1">
      <alignment horizontal="center"/>
      <protection/>
    </xf>
    <xf numFmtId="43" fontId="0" fillId="0" borderId="0" xfId="0" applyNumberFormat="1" applyAlignment="1">
      <alignment/>
    </xf>
    <xf numFmtId="173" fontId="59" fillId="46" borderId="0" xfId="0" applyNumberFormat="1" applyFont="1" applyFill="1" applyBorder="1" applyAlignment="1">
      <alignment horizontal="left" indent="1"/>
    </xf>
    <xf numFmtId="173" fontId="57" fillId="46" borderId="0" xfId="0" applyNumberFormat="1" applyFont="1" applyFill="1" applyBorder="1" applyAlignment="1">
      <alignment horizontal="left"/>
    </xf>
    <xf numFmtId="173" fontId="58" fillId="46" borderId="0" xfId="0" applyNumberFormat="1" applyFont="1" applyFill="1" applyBorder="1" applyAlignment="1">
      <alignment horizontal="left" indent="2"/>
    </xf>
    <xf numFmtId="173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3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60" applyFont="1" applyFill="1" applyBorder="1" applyAlignment="1">
      <alignment horizontal="center"/>
      <protection/>
    </xf>
    <xf numFmtId="0" fontId="44" fillId="57" borderId="25" xfId="560" applyFont="1" applyFill="1" applyBorder="1" applyAlignment="1">
      <alignment horizontal="center"/>
      <protection/>
    </xf>
    <xf numFmtId="0" fontId="49" fillId="57" borderId="26" xfId="560" applyFont="1" applyFill="1" applyBorder="1" applyAlignment="1">
      <alignment horizontal="center"/>
      <protection/>
    </xf>
    <xf numFmtId="1" fontId="49" fillId="57" borderId="0" xfId="560" applyNumberFormat="1" applyFont="1" applyFill="1" applyBorder="1" applyAlignment="1">
      <alignment horizontal="center"/>
      <protection/>
    </xf>
    <xf numFmtId="1" fontId="49" fillId="57" borderId="35" xfId="560" applyNumberFormat="1" applyFont="1" applyFill="1" applyBorder="1" applyAlignment="1">
      <alignment horizontal="center"/>
      <protection/>
    </xf>
    <xf numFmtId="17" fontId="49" fillId="57" borderId="27" xfId="560" applyNumberFormat="1" applyFont="1" applyFill="1" applyBorder="1" applyAlignment="1">
      <alignment horizontal="center"/>
      <protection/>
    </xf>
    <xf numFmtId="0" fontId="67" fillId="49" borderId="0" xfId="560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58" applyFont="1" applyFill="1" applyBorder="1">
      <alignment/>
      <protection/>
    </xf>
    <xf numFmtId="0" fontId="43" fillId="57" borderId="37" xfId="558" applyFont="1" applyFill="1" applyBorder="1">
      <alignment/>
      <protection/>
    </xf>
    <xf numFmtId="0" fontId="50" fillId="57" borderId="37" xfId="558" applyFont="1" applyFill="1" applyBorder="1">
      <alignment/>
      <protection/>
    </xf>
    <xf numFmtId="0" fontId="43" fillId="57" borderId="38" xfId="558" applyFont="1" applyFill="1" applyBorder="1">
      <alignment/>
      <protection/>
    </xf>
    <xf numFmtId="9" fontId="1" fillId="0" borderId="0" xfId="1736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58" applyFont="1" applyFill="1" applyBorder="1">
      <alignment/>
      <protection/>
    </xf>
    <xf numFmtId="172" fontId="49" fillId="46" borderId="39" xfId="558" applyNumberFormat="1" applyFont="1" applyFill="1" applyBorder="1" applyAlignment="1">
      <alignment horizontal="right"/>
      <protection/>
    </xf>
    <xf numFmtId="0" fontId="43" fillId="0" borderId="0" xfId="558" applyFont="1" applyFill="1" applyBorder="1">
      <alignment/>
      <protection/>
    </xf>
    <xf numFmtId="171" fontId="51" fillId="0" borderId="0" xfId="326" applyFont="1" applyFill="1" applyBorder="1" applyAlignment="1">
      <alignment horizontal="right"/>
    </xf>
    <xf numFmtId="173" fontId="51" fillId="0" borderId="0" xfId="558" applyNumberFormat="1" applyFont="1" applyFill="1" applyBorder="1" applyAlignment="1">
      <alignment horizontal="right"/>
      <protection/>
    </xf>
    <xf numFmtId="0" fontId="57" fillId="46" borderId="30" xfId="0" applyFont="1" applyFill="1" applyBorder="1" applyAlignment="1">
      <alignment/>
    </xf>
    <xf numFmtId="173" fontId="0" fillId="0" borderId="0" xfId="0" applyNumberFormat="1" applyAlignment="1">
      <alignment/>
    </xf>
    <xf numFmtId="43" fontId="51" fillId="46" borderId="26" xfId="323" applyFont="1" applyFill="1" applyBorder="1" applyAlignment="1">
      <alignment horizontal="right"/>
    </xf>
    <xf numFmtId="0" fontId="41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173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50" fillId="49" borderId="0" xfId="532" applyNumberFormat="1" applyFont="1" applyFill="1" applyAlignment="1">
      <alignment horizontal="left"/>
      <protection/>
    </xf>
    <xf numFmtId="0" fontId="43" fillId="0" borderId="0" xfId="532" applyFont="1" applyAlignment="1">
      <alignment horizontal="left"/>
      <protection/>
    </xf>
    <xf numFmtId="0" fontId="64" fillId="49" borderId="0" xfId="532" applyNumberFormat="1" applyFont="1" applyFill="1" applyAlignment="1">
      <alignment horizontal="left"/>
      <protection/>
    </xf>
    <xf numFmtId="0" fontId="65" fillId="0" borderId="0" xfId="532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60" applyFont="1" applyFill="1" applyBorder="1" applyAlignment="1">
      <alignment horizontal="center"/>
      <protection/>
    </xf>
    <xf numFmtId="0" fontId="42" fillId="37" borderId="22" xfId="560" applyFont="1" applyFill="1" applyBorder="1" applyAlignment="1">
      <alignment horizontal="center"/>
      <protection/>
    </xf>
    <xf numFmtId="0" fontId="42" fillId="37" borderId="22" xfId="560" applyFont="1" applyFill="1" applyBorder="1" applyAlignment="1">
      <alignment/>
      <protection/>
    </xf>
    <xf numFmtId="1" fontId="49" fillId="37" borderId="47" xfId="560" applyNumberFormat="1" applyFont="1" applyFill="1" applyBorder="1" applyAlignment="1">
      <alignment horizontal="center"/>
      <protection/>
    </xf>
    <xf numFmtId="1" fontId="49" fillId="37" borderId="22" xfId="560" applyNumberFormat="1" applyFont="1" applyFill="1" applyBorder="1" applyAlignment="1">
      <alignment horizontal="center"/>
      <protection/>
    </xf>
    <xf numFmtId="1" fontId="49" fillId="37" borderId="29" xfId="560" applyNumberFormat="1" applyFont="1" applyFill="1" applyBorder="1" applyAlignment="1">
      <alignment horizontal="center"/>
      <protection/>
    </xf>
    <xf numFmtId="1" fontId="49" fillId="57" borderId="47" xfId="560" applyNumberFormat="1" applyFont="1" applyFill="1" applyBorder="1" applyAlignment="1">
      <alignment horizontal="center"/>
      <protection/>
    </xf>
    <xf numFmtId="1" fontId="49" fillId="57" borderId="22" xfId="560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  <xf numFmtId="173" fontId="57" fillId="58" borderId="0" xfId="707" applyNumberFormat="1" applyFont="1" applyFill="1" applyBorder="1">
      <alignment/>
      <protection/>
    </xf>
    <xf numFmtId="173" fontId="57" fillId="58" borderId="0" xfId="707" applyNumberFormat="1" applyFont="1" applyFill="1" applyBorder="1" applyAlignment="1">
      <alignment horizontal="center"/>
      <protection/>
    </xf>
    <xf numFmtId="173" fontId="58" fillId="58" borderId="0" xfId="707" applyNumberFormat="1" applyFont="1" applyFill="1" applyBorder="1">
      <alignment/>
      <protection/>
    </xf>
    <xf numFmtId="173" fontId="58" fillId="58" borderId="0" xfId="707" applyNumberFormat="1" applyFont="1" applyFill="1" applyBorder="1" applyAlignment="1">
      <alignment horizontal="center"/>
      <protection/>
    </xf>
    <xf numFmtId="173" fontId="57" fillId="58" borderId="22" xfId="707" applyNumberFormat="1" applyFont="1" applyFill="1" applyBorder="1">
      <alignment/>
      <protection/>
    </xf>
    <xf numFmtId="173" fontId="57" fillId="58" borderId="22" xfId="707" applyNumberFormat="1" applyFont="1" applyFill="1" applyBorder="1" applyAlignment="1">
      <alignment horizontal="center"/>
      <protection/>
    </xf>
    <xf numFmtId="173" fontId="57" fillId="58" borderId="0" xfId="705" applyNumberFormat="1" applyFont="1" applyFill="1" applyBorder="1">
      <alignment/>
      <protection/>
    </xf>
    <xf numFmtId="173" fontId="57" fillId="58" borderId="0" xfId="705" applyNumberFormat="1" applyFont="1" applyFill="1" applyBorder="1" applyAlignment="1">
      <alignment horizontal="center"/>
      <protection/>
    </xf>
    <xf numFmtId="173" fontId="58" fillId="58" borderId="0" xfId="705" applyNumberFormat="1" applyFont="1" applyFill="1" applyBorder="1">
      <alignment/>
      <protection/>
    </xf>
    <xf numFmtId="173" fontId="58" fillId="58" borderId="0" xfId="705" applyNumberFormat="1" applyFont="1" applyFill="1" applyBorder="1" applyAlignment="1">
      <alignment horizontal="center"/>
      <protection/>
    </xf>
    <xf numFmtId="173" fontId="57" fillId="58" borderId="0" xfId="704" applyNumberFormat="1" applyFont="1" applyFill="1" applyBorder="1">
      <alignment/>
      <protection/>
    </xf>
    <xf numFmtId="173" fontId="57" fillId="58" borderId="0" xfId="704" applyNumberFormat="1" applyFont="1" applyFill="1" applyBorder="1" applyAlignment="1">
      <alignment horizontal="center"/>
      <protection/>
    </xf>
    <xf numFmtId="173" fontId="57" fillId="58" borderId="0" xfId="704" applyNumberFormat="1" applyFont="1" applyFill="1" applyBorder="1" applyAlignment="1">
      <alignment horizontal="right"/>
      <protection/>
    </xf>
    <xf numFmtId="173" fontId="58" fillId="58" borderId="0" xfId="704" applyNumberFormat="1" applyFont="1" applyFill="1" applyBorder="1">
      <alignment/>
      <protection/>
    </xf>
    <xf numFmtId="173" fontId="58" fillId="58" borderId="0" xfId="704" applyNumberFormat="1" applyFont="1" applyFill="1" applyBorder="1" applyAlignment="1">
      <alignment horizontal="right"/>
      <protection/>
    </xf>
    <xf numFmtId="173" fontId="58" fillId="58" borderId="0" xfId="704" applyNumberFormat="1" applyFont="1" applyFill="1" applyBorder="1" applyAlignment="1">
      <alignment horizontal="center"/>
      <protection/>
    </xf>
    <xf numFmtId="173" fontId="58" fillId="58" borderId="0" xfId="325" applyNumberFormat="1" applyFont="1" applyFill="1" applyBorder="1" applyAlignment="1">
      <alignment/>
    </xf>
    <xf numFmtId="173" fontId="57" fillId="58" borderId="22" xfId="704" applyNumberFormat="1" applyFont="1" applyFill="1" applyBorder="1">
      <alignment/>
      <protection/>
    </xf>
    <xf numFmtId="173" fontId="57" fillId="58" borderId="22" xfId="704" applyNumberFormat="1" applyFont="1" applyFill="1" applyBorder="1" applyAlignment="1">
      <alignment horizontal="right"/>
      <protection/>
    </xf>
    <xf numFmtId="173" fontId="57" fillId="58" borderId="22" xfId="704" applyNumberFormat="1" applyFont="1" applyFill="1" applyBorder="1" applyAlignment="1">
      <alignment horizontal="center"/>
      <protection/>
    </xf>
    <xf numFmtId="173" fontId="57" fillId="58" borderId="0" xfId="708" applyNumberFormat="1" applyFont="1" applyFill="1" applyBorder="1">
      <alignment/>
      <protection/>
    </xf>
    <xf numFmtId="183" fontId="57" fillId="58" borderId="0" xfId="708" applyNumberFormat="1" applyFont="1" applyFill="1" applyBorder="1">
      <alignment/>
      <protection/>
    </xf>
    <xf numFmtId="183" fontId="58" fillId="58" borderId="0" xfId="0" applyNumberFormat="1" applyFont="1" applyFill="1" applyBorder="1" applyAlignment="1">
      <alignment/>
    </xf>
    <xf numFmtId="173" fontId="58" fillId="58" borderId="0" xfId="708" applyNumberFormat="1" applyFont="1" applyFill="1" applyBorder="1">
      <alignment/>
      <protection/>
    </xf>
    <xf numFmtId="183" fontId="58" fillId="58" borderId="0" xfId="708" applyNumberFormat="1" applyFont="1" applyFill="1" applyBorder="1">
      <alignment/>
      <protection/>
    </xf>
    <xf numFmtId="173" fontId="57" fillId="58" borderId="0" xfId="709" applyNumberFormat="1" applyFont="1" applyFill="1" applyBorder="1">
      <alignment/>
      <protection/>
    </xf>
    <xf numFmtId="183" fontId="57" fillId="58" borderId="0" xfId="709" applyNumberFormat="1" applyFont="1" applyFill="1" applyBorder="1">
      <alignment/>
      <protection/>
    </xf>
    <xf numFmtId="173" fontId="58" fillId="58" borderId="0" xfId="709" applyNumberFormat="1" applyFont="1" applyFill="1" applyBorder="1">
      <alignment/>
      <protection/>
    </xf>
    <xf numFmtId="183" fontId="58" fillId="58" borderId="0" xfId="709" applyNumberFormat="1" applyFont="1" applyFill="1" applyBorder="1">
      <alignment/>
      <protection/>
    </xf>
    <xf numFmtId="173" fontId="57" fillId="58" borderId="31" xfId="0" applyNumberFormat="1" applyFont="1" applyFill="1" applyBorder="1" applyAlignment="1">
      <alignment/>
    </xf>
    <xf numFmtId="173" fontId="57" fillId="58" borderId="0" xfId="517" applyNumberFormat="1" applyFont="1" applyFill="1" applyBorder="1">
      <alignment/>
      <protection/>
    </xf>
    <xf numFmtId="183" fontId="57" fillId="58" borderId="0" xfId="517" applyNumberFormat="1" applyFont="1" applyFill="1" applyBorder="1">
      <alignment/>
      <protection/>
    </xf>
    <xf numFmtId="173" fontId="58" fillId="58" borderId="0" xfId="517" applyNumberFormat="1" applyFont="1" applyFill="1" applyBorder="1">
      <alignment/>
      <protection/>
    </xf>
    <xf numFmtId="183" fontId="58" fillId="58" borderId="0" xfId="517" applyNumberFormat="1" applyFont="1" applyFill="1" applyBorder="1">
      <alignment/>
      <protection/>
    </xf>
  </cellXfs>
  <cellStyles count="1751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1 3 2" xfId="252"/>
    <cellStyle name="60% - Accent2" xfId="253"/>
    <cellStyle name="60% - Accent2 2" xfId="254"/>
    <cellStyle name="60% - Accent2 3" xfId="255"/>
    <cellStyle name="60% - Accent2 3 2" xfId="256"/>
    <cellStyle name="60% - Accent3" xfId="257"/>
    <cellStyle name="60% - Accent3 2" xfId="258"/>
    <cellStyle name="60% - Accent3 3" xfId="259"/>
    <cellStyle name="60% - Accent3 3 2" xfId="260"/>
    <cellStyle name="60% - Accent4" xfId="261"/>
    <cellStyle name="60% - Accent4 2" xfId="262"/>
    <cellStyle name="60% - Accent4 3" xfId="263"/>
    <cellStyle name="60% - Accent4 3 2" xfId="264"/>
    <cellStyle name="60% - Accent5" xfId="265"/>
    <cellStyle name="60% - Accent5 2" xfId="266"/>
    <cellStyle name="60% - Accent5 3" xfId="267"/>
    <cellStyle name="60% - Accent5 3 2" xfId="268"/>
    <cellStyle name="60% - Accent6" xfId="269"/>
    <cellStyle name="60% - Accent6 2" xfId="270"/>
    <cellStyle name="60% - Accent6 3" xfId="271"/>
    <cellStyle name="60% - Accent6 3 2" xfId="272"/>
    <cellStyle name="Accent1" xfId="273"/>
    <cellStyle name="Accent1 2" xfId="274"/>
    <cellStyle name="Accent1 3" xfId="275"/>
    <cellStyle name="Accent1 3 2" xfId="276"/>
    <cellStyle name="Accent2" xfId="277"/>
    <cellStyle name="Accent2 2" xfId="278"/>
    <cellStyle name="Accent2 3" xfId="279"/>
    <cellStyle name="Accent2 3 2" xfId="280"/>
    <cellStyle name="Accent3" xfId="281"/>
    <cellStyle name="Accent3 2" xfId="282"/>
    <cellStyle name="Accent3 3" xfId="283"/>
    <cellStyle name="Accent3 3 2" xfId="284"/>
    <cellStyle name="Accent4" xfId="285"/>
    <cellStyle name="Accent4 2" xfId="286"/>
    <cellStyle name="Accent4 3" xfId="287"/>
    <cellStyle name="Accent4 3 2" xfId="288"/>
    <cellStyle name="Accent5" xfId="289"/>
    <cellStyle name="Accent5 2" xfId="290"/>
    <cellStyle name="Accent5 3" xfId="291"/>
    <cellStyle name="Accent5 3 2" xfId="292"/>
    <cellStyle name="Accent6" xfId="293"/>
    <cellStyle name="Accent6 2" xfId="294"/>
    <cellStyle name="Accent6 3" xfId="295"/>
    <cellStyle name="Accent6 3 2" xfId="296"/>
    <cellStyle name="Bad" xfId="297"/>
    <cellStyle name="Bad 2" xfId="298"/>
    <cellStyle name="Bad 3" xfId="299"/>
    <cellStyle name="Bad 3 2" xfId="300"/>
    <cellStyle name="Calculation" xfId="301"/>
    <cellStyle name="Calculation 2" xfId="302"/>
    <cellStyle name="Calculation 3" xfId="303"/>
    <cellStyle name="Calculation 3 2" xfId="304"/>
    <cellStyle name="Check Cell" xfId="305"/>
    <cellStyle name="Check Cell 2" xfId="306"/>
    <cellStyle name="Check Cell 3" xfId="307"/>
    <cellStyle name="Check Cell 3 2" xfId="308"/>
    <cellStyle name="clsAltData" xfId="309"/>
    <cellStyle name="clsAltMRVData" xfId="310"/>
    <cellStyle name="clsBlank" xfId="311"/>
    <cellStyle name="clsColumnHeader" xfId="312"/>
    <cellStyle name="clsData" xfId="313"/>
    <cellStyle name="clsDefault" xfId="314"/>
    <cellStyle name="clsFooter" xfId="315"/>
    <cellStyle name="clsIndexTableTitle" xfId="316"/>
    <cellStyle name="clsMRVData" xfId="317"/>
    <cellStyle name="clsReportFooter" xfId="318"/>
    <cellStyle name="clsReportHeader" xfId="319"/>
    <cellStyle name="clsRowHeader" xfId="320"/>
    <cellStyle name="clsScale" xfId="321"/>
    <cellStyle name="clsSection" xfId="322"/>
    <cellStyle name="Comma" xfId="323"/>
    <cellStyle name="Comma [0]" xfId="324"/>
    <cellStyle name="Comma 10" xfId="325"/>
    <cellStyle name="Comma 10 2" xfId="326"/>
    <cellStyle name="Comma 10 2 2" xfId="327"/>
    <cellStyle name="Comma 10 3" xfId="328"/>
    <cellStyle name="Comma 11" xfId="329"/>
    <cellStyle name="Comma 11 2" xfId="330"/>
    <cellStyle name="Comma 12" xfId="331"/>
    <cellStyle name="Comma 12 2" xfId="332"/>
    <cellStyle name="Comma 13" xfId="333"/>
    <cellStyle name="Comma 14" xfId="334"/>
    <cellStyle name="Comma 14 2" xfId="335"/>
    <cellStyle name="Comma 15" xfId="336"/>
    <cellStyle name="Comma 15 2" xfId="337"/>
    <cellStyle name="Comma 19" xfId="338"/>
    <cellStyle name="Comma 2" xfId="339"/>
    <cellStyle name="Comma 2 2" xfId="340"/>
    <cellStyle name="Comma 2 2 2" xfId="341"/>
    <cellStyle name="Comma 2 2 3" xfId="342"/>
    <cellStyle name="Comma 2 3" xfId="343"/>
    <cellStyle name="Comma 2 3 2" xfId="344"/>
    <cellStyle name="Comma 2 3 3" xfId="345"/>
    <cellStyle name="Comma 2 4" xfId="346"/>
    <cellStyle name="Comma 2 4 2" xfId="347"/>
    <cellStyle name="Comma 2 5" xfId="348"/>
    <cellStyle name="Comma 2 5 2" xfId="349"/>
    <cellStyle name="Comma 2 5 3" xfId="350"/>
    <cellStyle name="Comma 2 5 3 2" xfId="351"/>
    <cellStyle name="Comma 2 6" xfId="352"/>
    <cellStyle name="Comma 2 6 2" xfId="353"/>
    <cellStyle name="Comma 2 7" xfId="354"/>
    <cellStyle name="Comma 2 7 2" xfId="355"/>
    <cellStyle name="Comma 2 8" xfId="356"/>
    <cellStyle name="Comma 2 8 2" xfId="357"/>
    <cellStyle name="Comma 2 8 3" xfId="358"/>
    <cellStyle name="Comma 3" xfId="359"/>
    <cellStyle name="Comma 3 2" xfId="360"/>
    <cellStyle name="Comma 3 3" xfId="361"/>
    <cellStyle name="Comma 4" xfId="362"/>
    <cellStyle name="Comma 4 2" xfId="363"/>
    <cellStyle name="Comma 4 3" xfId="364"/>
    <cellStyle name="Comma 4 3 2" xfId="365"/>
    <cellStyle name="Comma 5" xfId="366"/>
    <cellStyle name="Comma 5 2" xfId="367"/>
    <cellStyle name="Comma 5 2 2" xfId="368"/>
    <cellStyle name="Comma 5 3" xfId="369"/>
    <cellStyle name="Comma 5 4" xfId="370"/>
    <cellStyle name="Comma 6" xfId="371"/>
    <cellStyle name="Comma 6 2" xfId="372"/>
    <cellStyle name="Comma 7" xfId="373"/>
    <cellStyle name="Comma 7 2" xfId="374"/>
    <cellStyle name="Comma 7 3" xfId="375"/>
    <cellStyle name="Comma 7 4" xfId="376"/>
    <cellStyle name="Comma 8" xfId="377"/>
    <cellStyle name="Comma 8 2" xfId="378"/>
    <cellStyle name="Comma 8 3" xfId="379"/>
    <cellStyle name="Comma 9" xfId="380"/>
    <cellStyle name="Comma 9 2" xfId="381"/>
    <cellStyle name="Comma 9 2 2" xfId="382"/>
    <cellStyle name="Comma 9 3" xfId="383"/>
    <cellStyle name="Comma 9 3 2" xfId="384"/>
    <cellStyle name="Comma 9 4" xfId="385"/>
    <cellStyle name="Comma 9 5" xfId="386"/>
    <cellStyle name="Comma 9 6" xfId="387"/>
    <cellStyle name="Comma 9 7" xfId="388"/>
    <cellStyle name="Currency" xfId="389"/>
    <cellStyle name="Currency [0]" xfId="390"/>
    <cellStyle name="Currency 10" xfId="391"/>
    <cellStyle name="Currency 11" xfId="392"/>
    <cellStyle name="Currency 12" xfId="393"/>
    <cellStyle name="Currency 13" xfId="394"/>
    <cellStyle name="Currency 14" xfId="395"/>
    <cellStyle name="Currency 15" xfId="396"/>
    <cellStyle name="Currency 16" xfId="397"/>
    <cellStyle name="Currency 17" xfId="398"/>
    <cellStyle name="Currency 18" xfId="399"/>
    <cellStyle name="Currency 19" xfId="400"/>
    <cellStyle name="Currency 19 10" xfId="401"/>
    <cellStyle name="Currency 19 11" xfId="402"/>
    <cellStyle name="Currency 19 12" xfId="403"/>
    <cellStyle name="Currency 19 13" xfId="404"/>
    <cellStyle name="Currency 19 14" xfId="405"/>
    <cellStyle name="Currency 19 15" xfId="406"/>
    <cellStyle name="Currency 19 16" xfId="407"/>
    <cellStyle name="Currency 19 2" xfId="408"/>
    <cellStyle name="Currency 19 3" xfId="409"/>
    <cellStyle name="Currency 19 4" xfId="410"/>
    <cellStyle name="Currency 19 5" xfId="411"/>
    <cellStyle name="Currency 19 6" xfId="412"/>
    <cellStyle name="Currency 19 7" xfId="413"/>
    <cellStyle name="Currency 19 8" xfId="414"/>
    <cellStyle name="Currency 19 9" xfId="415"/>
    <cellStyle name="Currency 2" xfId="416"/>
    <cellStyle name="Currency 3" xfId="417"/>
    <cellStyle name="Currency 4" xfId="418"/>
    <cellStyle name="Currency 5" xfId="419"/>
    <cellStyle name="Currency 6" xfId="420"/>
    <cellStyle name="Currency 7" xfId="421"/>
    <cellStyle name="Currency 8" xfId="422"/>
    <cellStyle name="Currency 9" xfId="423"/>
    <cellStyle name="Date" xfId="424"/>
    <cellStyle name="Euro" xfId="425"/>
    <cellStyle name="Explanatory Text" xfId="426"/>
    <cellStyle name="Explanatory Text 2" xfId="427"/>
    <cellStyle name="Explanatory Text 3" xfId="428"/>
    <cellStyle name="Explanatory Text 3 2" xfId="429"/>
    <cellStyle name="F2" xfId="430"/>
    <cellStyle name="F2 2" xfId="431"/>
    <cellStyle name="F2 2 2" xfId="432"/>
    <cellStyle name="F3" xfId="433"/>
    <cellStyle name="F3 2" xfId="434"/>
    <cellStyle name="F3 2 2" xfId="435"/>
    <cellStyle name="F4" xfId="436"/>
    <cellStyle name="F4 2" xfId="437"/>
    <cellStyle name="F4 2 2" xfId="438"/>
    <cellStyle name="F5" xfId="439"/>
    <cellStyle name="F5 10" xfId="440"/>
    <cellStyle name="F5 11" xfId="441"/>
    <cellStyle name="F5 12" xfId="442"/>
    <cellStyle name="F5 13" xfId="443"/>
    <cellStyle name="F5 14" xfId="444"/>
    <cellStyle name="F5 2" xfId="445"/>
    <cellStyle name="F5 2 2" xfId="446"/>
    <cellStyle name="F5 3" xfId="447"/>
    <cellStyle name="F5 4" xfId="448"/>
    <cellStyle name="F5 5" xfId="449"/>
    <cellStyle name="F5 6" xfId="450"/>
    <cellStyle name="F5 7" xfId="451"/>
    <cellStyle name="F5 8" xfId="452"/>
    <cellStyle name="F5 9" xfId="453"/>
    <cellStyle name="F6" xfId="454"/>
    <cellStyle name="F6 2" xfId="455"/>
    <cellStyle name="F6 2 2" xfId="456"/>
    <cellStyle name="F7" xfId="457"/>
    <cellStyle name="F7 10" xfId="458"/>
    <cellStyle name="F7 11" xfId="459"/>
    <cellStyle name="F7 12" xfId="460"/>
    <cellStyle name="F7 13" xfId="461"/>
    <cellStyle name="F7 14" xfId="462"/>
    <cellStyle name="F7 2" xfId="463"/>
    <cellStyle name="F7 3" xfId="464"/>
    <cellStyle name="F7 4" xfId="465"/>
    <cellStyle name="F7 5" xfId="466"/>
    <cellStyle name="F7 6" xfId="467"/>
    <cellStyle name="F7 6 2" xfId="468"/>
    <cellStyle name="F7 7" xfId="469"/>
    <cellStyle name="F7 8" xfId="470"/>
    <cellStyle name="F7 9" xfId="471"/>
    <cellStyle name="F8" xfId="472"/>
    <cellStyle name="F8 2" xfId="473"/>
    <cellStyle name="F8 2 2" xfId="474"/>
    <cellStyle name="Fixed" xfId="475"/>
    <cellStyle name="Good" xfId="476"/>
    <cellStyle name="Good 2" xfId="477"/>
    <cellStyle name="Good 3" xfId="478"/>
    <cellStyle name="Good 3 2" xfId="479"/>
    <cellStyle name="Heading 1" xfId="480"/>
    <cellStyle name="Heading 1 2" xfId="481"/>
    <cellStyle name="Heading 1 3" xfId="482"/>
    <cellStyle name="Heading 1 3 2" xfId="483"/>
    <cellStyle name="Heading 2" xfId="484"/>
    <cellStyle name="Heading 2 2" xfId="485"/>
    <cellStyle name="Heading 2 3" xfId="486"/>
    <cellStyle name="Heading 2 3 2" xfId="487"/>
    <cellStyle name="Heading 3" xfId="488"/>
    <cellStyle name="Heading 3 2" xfId="489"/>
    <cellStyle name="Heading 3 3" xfId="490"/>
    <cellStyle name="Heading 3 3 2" xfId="491"/>
    <cellStyle name="Heading 4" xfId="492"/>
    <cellStyle name="Heading 4 2" xfId="493"/>
    <cellStyle name="Heading 4 3" xfId="494"/>
    <cellStyle name="Heading 4 3 2" xfId="495"/>
    <cellStyle name="HEADING1" xfId="496"/>
    <cellStyle name="HEADING2" xfId="497"/>
    <cellStyle name="Hipervínculo" xfId="498"/>
    <cellStyle name="Hipervínculo visitado" xfId="499"/>
    <cellStyle name="imf-one decimal" xfId="500"/>
    <cellStyle name="imf-zero decimal" xfId="501"/>
    <cellStyle name="Input" xfId="502"/>
    <cellStyle name="Input 2" xfId="503"/>
    <cellStyle name="Input 3" xfId="504"/>
    <cellStyle name="Input 3 2" xfId="505"/>
    <cellStyle name="Linked Cell" xfId="506"/>
    <cellStyle name="Linked Cell 2" xfId="507"/>
    <cellStyle name="Linked Cell 3" xfId="508"/>
    <cellStyle name="Linked Cell 3 2" xfId="509"/>
    <cellStyle name="Neutral" xfId="510"/>
    <cellStyle name="Neutral 2" xfId="511"/>
    <cellStyle name="Neutral 3" xfId="512"/>
    <cellStyle name="Neutral 3 2" xfId="513"/>
    <cellStyle name="Normal - Style1" xfId="514"/>
    <cellStyle name="Normal 10" xfId="515"/>
    <cellStyle name="Normal 10 2" xfId="516"/>
    <cellStyle name="Normal 100" xfId="517"/>
    <cellStyle name="Normal 11" xfId="518"/>
    <cellStyle name="Normal 11 2" xfId="519"/>
    <cellStyle name="Normal 12" xfId="520"/>
    <cellStyle name="Normal 12 2" xfId="521"/>
    <cellStyle name="Normal 12 3" xfId="522"/>
    <cellStyle name="Normal 13" xfId="523"/>
    <cellStyle name="Normal 13 2" xfId="524"/>
    <cellStyle name="Normal 13 3" xfId="525"/>
    <cellStyle name="Normal 14" xfId="526"/>
    <cellStyle name="Normal 14 2" xfId="527"/>
    <cellStyle name="Normal 15" xfId="528"/>
    <cellStyle name="Normal 15 2" xfId="529"/>
    <cellStyle name="Normal 16" xfId="530"/>
    <cellStyle name="Normal 16 2" xfId="531"/>
    <cellStyle name="Normal 17" xfId="532"/>
    <cellStyle name="Normal 17 2" xfId="533"/>
    <cellStyle name="Normal 17 3" xfId="534"/>
    <cellStyle name="Normal 18" xfId="535"/>
    <cellStyle name="Normal 18 2" xfId="536"/>
    <cellStyle name="Normal 19" xfId="537"/>
    <cellStyle name="Normal 19 2" xfId="538"/>
    <cellStyle name="Normal 2" xfId="539"/>
    <cellStyle name="Normal 2 2" xfId="540"/>
    <cellStyle name="Normal 2 2 2" xfId="541"/>
    <cellStyle name="Normal 2 2 2 2" xfId="542"/>
    <cellStyle name="Normal 2 2 3" xfId="543"/>
    <cellStyle name="Normal 2 2 3 2" xfId="544"/>
    <cellStyle name="Normal 2 3" xfId="545"/>
    <cellStyle name="Normal 2 3 2" xfId="546"/>
    <cellStyle name="Normal 2 3 3" xfId="547"/>
    <cellStyle name="Normal 2 4" xfId="548"/>
    <cellStyle name="Normal 2 4 2" xfId="549"/>
    <cellStyle name="Normal 2 4 3" xfId="550"/>
    <cellStyle name="Normal 2 5" xfId="551"/>
    <cellStyle name="Normal 2 6" xfId="552"/>
    <cellStyle name="Normal 2 7" xfId="553"/>
    <cellStyle name="Normal 2 8" xfId="554"/>
    <cellStyle name="Normal 2 9" xfId="555"/>
    <cellStyle name="Normal 20" xfId="556"/>
    <cellStyle name="Normal 20 2" xfId="557"/>
    <cellStyle name="Normal 21" xfId="558"/>
    <cellStyle name="Normal 21 2" xfId="559"/>
    <cellStyle name="Normal 22" xfId="560"/>
    <cellStyle name="Normal 22 2" xfId="561"/>
    <cellStyle name="Normal 23" xfId="562"/>
    <cellStyle name="Normal 23 2" xfId="563"/>
    <cellStyle name="Normal 24" xfId="564"/>
    <cellStyle name="Normal 24 2" xfId="565"/>
    <cellStyle name="Normal 25" xfId="566"/>
    <cellStyle name="Normal 25 2" xfId="567"/>
    <cellStyle name="Normal 26" xfId="568"/>
    <cellStyle name="Normal 26 2" xfId="569"/>
    <cellStyle name="Normal 27" xfId="570"/>
    <cellStyle name="Normal 27 2" xfId="571"/>
    <cellStyle name="Normal 28" xfId="572"/>
    <cellStyle name="Normal 28 2" xfId="573"/>
    <cellStyle name="Normal 29" xfId="574"/>
    <cellStyle name="Normal 29 2" xfId="575"/>
    <cellStyle name="Normal 3" xfId="576"/>
    <cellStyle name="Normal 3 2" xfId="577"/>
    <cellStyle name="Normal 3 3" xfId="578"/>
    <cellStyle name="Normal 3 4" xfId="579"/>
    <cellStyle name="Normal 3 5" xfId="580"/>
    <cellStyle name="Normal 3 6" xfId="581"/>
    <cellStyle name="Normal 3 7" xfId="582"/>
    <cellStyle name="Normal 30" xfId="583"/>
    <cellStyle name="Normal 30 2" xfId="584"/>
    <cellStyle name="Normal 31" xfId="585"/>
    <cellStyle name="Normal 31 2" xfId="586"/>
    <cellStyle name="Normal 32" xfId="587"/>
    <cellStyle name="Normal 32 2" xfId="588"/>
    <cellStyle name="Normal 33" xfId="589"/>
    <cellStyle name="Normal 33 2" xfId="590"/>
    <cellStyle name="Normal 34" xfId="591"/>
    <cellStyle name="Normal 34 2" xfId="592"/>
    <cellStyle name="Normal 35" xfId="593"/>
    <cellStyle name="Normal 35 2" xfId="594"/>
    <cellStyle name="Normal 36" xfId="595"/>
    <cellStyle name="Normal 36 2" xfId="596"/>
    <cellStyle name="Normal 37" xfId="597"/>
    <cellStyle name="Normal 37 2" xfId="598"/>
    <cellStyle name="Normal 38" xfId="599"/>
    <cellStyle name="Normal 38 2" xfId="600"/>
    <cellStyle name="Normal 39" xfId="601"/>
    <cellStyle name="Normal 39 2" xfId="602"/>
    <cellStyle name="Normal 4" xfId="603"/>
    <cellStyle name="Normal 4 2" xfId="604"/>
    <cellStyle name="Normal 4 2 2" xfId="605"/>
    <cellStyle name="Normal 4 3" xfId="606"/>
    <cellStyle name="Normal 4 4" xfId="607"/>
    <cellStyle name="Normal 40" xfId="608"/>
    <cellStyle name="Normal 40 2" xfId="609"/>
    <cellStyle name="Normal 41" xfId="610"/>
    <cellStyle name="Normal 41 2" xfId="611"/>
    <cellStyle name="Normal 42" xfId="612"/>
    <cellStyle name="Normal 42 2" xfId="613"/>
    <cellStyle name="Normal 43" xfId="614"/>
    <cellStyle name="Normal 43 2" xfId="615"/>
    <cellStyle name="Normal 44" xfId="616"/>
    <cellStyle name="Normal 44 2" xfId="617"/>
    <cellStyle name="Normal 45" xfId="618"/>
    <cellStyle name="Normal 45 2" xfId="619"/>
    <cellStyle name="Normal 46" xfId="620"/>
    <cellStyle name="Normal 46 2" xfId="621"/>
    <cellStyle name="Normal 47" xfId="622"/>
    <cellStyle name="Normal 47 2" xfId="623"/>
    <cellStyle name="Normal 48" xfId="624"/>
    <cellStyle name="Normal 48 2" xfId="625"/>
    <cellStyle name="Normal 49" xfId="626"/>
    <cellStyle name="Normal 49 2" xfId="627"/>
    <cellStyle name="Normal 5" xfId="628"/>
    <cellStyle name="Normal 5 2" xfId="629"/>
    <cellStyle name="Normal 5 2 2" xfId="630"/>
    <cellStyle name="Normal 5 3" xfId="631"/>
    <cellStyle name="Normal 50" xfId="632"/>
    <cellStyle name="Normal 50 2" xfId="633"/>
    <cellStyle name="Normal 51" xfId="634"/>
    <cellStyle name="Normal 51 2" xfId="635"/>
    <cellStyle name="Normal 52" xfId="636"/>
    <cellStyle name="Normal 52 2" xfId="637"/>
    <cellStyle name="Normal 53" xfId="638"/>
    <cellStyle name="Normal 53 2" xfId="639"/>
    <cellStyle name="Normal 54" xfId="640"/>
    <cellStyle name="Normal 54 2" xfId="641"/>
    <cellStyle name="Normal 55" xfId="642"/>
    <cellStyle name="Normal 55 2" xfId="643"/>
    <cellStyle name="Normal 56" xfId="644"/>
    <cellStyle name="Normal 56 2" xfId="645"/>
    <cellStyle name="Normal 57" xfId="646"/>
    <cellStyle name="Normal 57 2" xfId="647"/>
    <cellStyle name="Normal 58" xfId="648"/>
    <cellStyle name="Normal 58 2" xfId="649"/>
    <cellStyle name="Normal 59" xfId="650"/>
    <cellStyle name="Normal 59 2" xfId="651"/>
    <cellStyle name="Normal 6" xfId="652"/>
    <cellStyle name="Normal 6 2" xfId="653"/>
    <cellStyle name="Normal 60" xfId="654"/>
    <cellStyle name="Normal 60 2" xfId="655"/>
    <cellStyle name="Normal 61" xfId="656"/>
    <cellStyle name="Normal 62" xfId="657"/>
    <cellStyle name="Normal 62 2" xfId="658"/>
    <cellStyle name="Normal 63" xfId="659"/>
    <cellStyle name="Normal 63 2" xfId="660"/>
    <cellStyle name="Normal 64" xfId="661"/>
    <cellStyle name="Normal 64 2" xfId="662"/>
    <cellStyle name="Normal 65" xfId="663"/>
    <cellStyle name="Normal 65 2" xfId="664"/>
    <cellStyle name="Normal 66" xfId="665"/>
    <cellStyle name="Normal 66 2" xfId="666"/>
    <cellStyle name="Normal 67" xfId="667"/>
    <cellStyle name="Normal 67 2" xfId="668"/>
    <cellStyle name="Normal 68" xfId="669"/>
    <cellStyle name="Normal 68 2" xfId="670"/>
    <cellStyle name="Normal 69" xfId="671"/>
    <cellStyle name="Normal 69 2" xfId="672"/>
    <cellStyle name="Normal 7" xfId="673"/>
    <cellStyle name="Normal 7 2" xfId="674"/>
    <cellStyle name="Normal 70" xfId="675"/>
    <cellStyle name="Normal 70 2" xfId="676"/>
    <cellStyle name="Normal 71" xfId="677"/>
    <cellStyle name="Normal 72" xfId="678"/>
    <cellStyle name="Normal 73" xfId="679"/>
    <cellStyle name="Normal 74" xfId="680"/>
    <cellStyle name="Normal 75" xfId="681"/>
    <cellStyle name="Normal 76" xfId="682"/>
    <cellStyle name="Normal 77" xfId="683"/>
    <cellStyle name="Normal 78" xfId="684"/>
    <cellStyle name="Normal 79" xfId="685"/>
    <cellStyle name="Normal 8" xfId="686"/>
    <cellStyle name="Normal 8 2" xfId="687"/>
    <cellStyle name="Normal 80" xfId="688"/>
    <cellStyle name="Normal 81" xfId="689"/>
    <cellStyle name="Normal 82" xfId="690"/>
    <cellStyle name="Normal 83" xfId="691"/>
    <cellStyle name="Normal 84" xfId="692"/>
    <cellStyle name="Normal 85" xfId="693"/>
    <cellStyle name="Normal 86" xfId="694"/>
    <cellStyle name="Normal 87" xfId="695"/>
    <cellStyle name="Normal 88" xfId="696"/>
    <cellStyle name="Normal 89" xfId="697"/>
    <cellStyle name="Normal 9" xfId="698"/>
    <cellStyle name="Normal 9 2" xfId="699"/>
    <cellStyle name="Normal 90" xfId="700"/>
    <cellStyle name="Normal 91" xfId="701"/>
    <cellStyle name="Normal 92" xfId="702"/>
    <cellStyle name="Normal 93" xfId="703"/>
    <cellStyle name="Normal 94" xfId="704"/>
    <cellStyle name="Normal 95" xfId="705"/>
    <cellStyle name="Normal 96" xfId="706"/>
    <cellStyle name="Normal 97" xfId="707"/>
    <cellStyle name="Normal 98" xfId="708"/>
    <cellStyle name="Normal 99" xfId="709"/>
    <cellStyle name="Note" xfId="710"/>
    <cellStyle name="Note 10" xfId="711"/>
    <cellStyle name="Note 10 2" xfId="712"/>
    <cellStyle name="Note 10 2 2" xfId="713"/>
    <cellStyle name="Note 10 3" xfId="714"/>
    <cellStyle name="Note 10 3 2" xfId="715"/>
    <cellStyle name="Note 10 4" xfId="716"/>
    <cellStyle name="Note 10 5" xfId="717"/>
    <cellStyle name="Note 10 6" xfId="718"/>
    <cellStyle name="Note 11" xfId="719"/>
    <cellStyle name="Note 11 2" xfId="720"/>
    <cellStyle name="Note 11 2 2" xfId="721"/>
    <cellStyle name="Note 11 3" xfId="722"/>
    <cellStyle name="Note 11 3 2" xfId="723"/>
    <cellStyle name="Note 11 4" xfId="724"/>
    <cellStyle name="Note 11 5" xfId="725"/>
    <cellStyle name="Note 11 6" xfId="726"/>
    <cellStyle name="Note 12" xfId="727"/>
    <cellStyle name="Note 12 2" xfId="728"/>
    <cellStyle name="Note 12 2 2" xfId="729"/>
    <cellStyle name="Note 12 3" xfId="730"/>
    <cellStyle name="Note 12 3 2" xfId="731"/>
    <cellStyle name="Note 12 4" xfId="732"/>
    <cellStyle name="Note 12 5" xfId="733"/>
    <cellStyle name="Note 12 6" xfId="734"/>
    <cellStyle name="Note 13" xfId="735"/>
    <cellStyle name="Note 13 2" xfId="736"/>
    <cellStyle name="Note 13 2 2" xfId="737"/>
    <cellStyle name="Note 13 3" xfId="738"/>
    <cellStyle name="Note 14" xfId="739"/>
    <cellStyle name="Note 15" xfId="740"/>
    <cellStyle name="Note 15 2" xfId="741"/>
    <cellStyle name="Note 15 3" xfId="742"/>
    <cellStyle name="Note 16" xfId="743"/>
    <cellStyle name="Note 16 2" xfId="744"/>
    <cellStyle name="Note 2" xfId="745"/>
    <cellStyle name="Note 2 10" xfId="746"/>
    <cellStyle name="Note 2 10 2" xfId="747"/>
    <cellStyle name="Note 2 10 2 2" xfId="748"/>
    <cellStyle name="Note 2 10 3" xfId="749"/>
    <cellStyle name="Note 2 10 3 2" xfId="750"/>
    <cellStyle name="Note 2 10 4" xfId="751"/>
    <cellStyle name="Note 2 10 5" xfId="752"/>
    <cellStyle name="Note 2 10 6" xfId="753"/>
    <cellStyle name="Note 2 11" xfId="754"/>
    <cellStyle name="Note 2 11 2" xfId="755"/>
    <cellStyle name="Note 2 12" xfId="756"/>
    <cellStyle name="Note 2 13" xfId="757"/>
    <cellStyle name="Note 2 13 2" xfId="758"/>
    <cellStyle name="Note 2 13 3" xfId="759"/>
    <cellStyle name="Note 2 2" xfId="760"/>
    <cellStyle name="Note 2 2 10" xfId="761"/>
    <cellStyle name="Note 2 2 11" xfId="762"/>
    <cellStyle name="Note 2 2 12" xfId="763"/>
    <cellStyle name="Note 2 2 13" xfId="764"/>
    <cellStyle name="Note 2 2 2" xfId="765"/>
    <cellStyle name="Note 2 2 2 2" xfId="766"/>
    <cellStyle name="Note 2 2 2 2 2" xfId="767"/>
    <cellStyle name="Note 2 2 2 3" xfId="768"/>
    <cellStyle name="Note 2 2 2 3 2" xfId="769"/>
    <cellStyle name="Note 2 2 2 4" xfId="770"/>
    <cellStyle name="Note 2 2 2 5" xfId="771"/>
    <cellStyle name="Note 2 2 2 6" xfId="772"/>
    <cellStyle name="Note 2 2 3" xfId="773"/>
    <cellStyle name="Note 2 2 3 2" xfId="774"/>
    <cellStyle name="Note 2 2 3 2 2" xfId="775"/>
    <cellStyle name="Note 2 2 3 3" xfId="776"/>
    <cellStyle name="Note 2 2 3 3 2" xfId="777"/>
    <cellStyle name="Note 2 2 3 4" xfId="778"/>
    <cellStyle name="Note 2 2 3 5" xfId="779"/>
    <cellStyle name="Note 2 2 3 6" xfId="780"/>
    <cellStyle name="Note 2 2 4" xfId="781"/>
    <cellStyle name="Note 2 2 4 2" xfId="782"/>
    <cellStyle name="Note 2 2 4 2 2" xfId="783"/>
    <cellStyle name="Note 2 2 4 3" xfId="784"/>
    <cellStyle name="Note 2 2 4 3 2" xfId="785"/>
    <cellStyle name="Note 2 2 4 4" xfId="786"/>
    <cellStyle name="Note 2 2 4 5" xfId="787"/>
    <cellStyle name="Note 2 2 4 6" xfId="788"/>
    <cellStyle name="Note 2 2 5" xfId="789"/>
    <cellStyle name="Note 2 2 5 2" xfId="790"/>
    <cellStyle name="Note 2 2 5 2 2" xfId="791"/>
    <cellStyle name="Note 2 2 5 3" xfId="792"/>
    <cellStyle name="Note 2 2 5 3 2" xfId="793"/>
    <cellStyle name="Note 2 2 5 4" xfId="794"/>
    <cellStyle name="Note 2 2 5 5" xfId="795"/>
    <cellStyle name="Note 2 2 5 6" xfId="796"/>
    <cellStyle name="Note 2 2 6" xfId="797"/>
    <cellStyle name="Note 2 2 6 2" xfId="798"/>
    <cellStyle name="Note 2 2 6 2 2" xfId="799"/>
    <cellStyle name="Note 2 2 6 3" xfId="800"/>
    <cellStyle name="Note 2 2 6 3 2" xfId="801"/>
    <cellStyle name="Note 2 2 6 4" xfId="802"/>
    <cellStyle name="Note 2 2 6 5" xfId="803"/>
    <cellStyle name="Note 2 2 6 6" xfId="804"/>
    <cellStyle name="Note 2 2 7" xfId="805"/>
    <cellStyle name="Note 2 2 7 2" xfId="806"/>
    <cellStyle name="Note 2 2 8" xfId="807"/>
    <cellStyle name="Note 2 2 8 2" xfId="808"/>
    <cellStyle name="Note 2 2 9" xfId="809"/>
    <cellStyle name="Note 2 2 9 2" xfId="810"/>
    <cellStyle name="Note 2 2 9 3" xfId="811"/>
    <cellStyle name="Note 2 3" xfId="812"/>
    <cellStyle name="Note 2 3 10" xfId="813"/>
    <cellStyle name="Note 2 3 11" xfId="814"/>
    <cellStyle name="Note 2 3 12" xfId="815"/>
    <cellStyle name="Note 2 3 13" xfId="816"/>
    <cellStyle name="Note 2 3 2" xfId="817"/>
    <cellStyle name="Note 2 3 2 2" xfId="818"/>
    <cellStyle name="Note 2 3 2 2 2" xfId="819"/>
    <cellStyle name="Note 2 3 2 3" xfId="820"/>
    <cellStyle name="Note 2 3 2 3 2" xfId="821"/>
    <cellStyle name="Note 2 3 2 4" xfId="822"/>
    <cellStyle name="Note 2 3 2 5" xfId="823"/>
    <cellStyle name="Note 2 3 2 6" xfId="824"/>
    <cellStyle name="Note 2 3 3" xfId="825"/>
    <cellStyle name="Note 2 3 3 2" xfId="826"/>
    <cellStyle name="Note 2 3 3 2 2" xfId="827"/>
    <cellStyle name="Note 2 3 3 3" xfId="828"/>
    <cellStyle name="Note 2 3 3 3 2" xfId="829"/>
    <cellStyle name="Note 2 3 3 4" xfId="830"/>
    <cellStyle name="Note 2 3 3 5" xfId="831"/>
    <cellStyle name="Note 2 3 3 6" xfId="832"/>
    <cellStyle name="Note 2 3 4" xfId="833"/>
    <cellStyle name="Note 2 3 4 2" xfId="834"/>
    <cellStyle name="Note 2 3 4 2 2" xfId="835"/>
    <cellStyle name="Note 2 3 4 3" xfId="836"/>
    <cellStyle name="Note 2 3 4 3 2" xfId="837"/>
    <cellStyle name="Note 2 3 4 4" xfId="838"/>
    <cellStyle name="Note 2 3 4 5" xfId="839"/>
    <cellStyle name="Note 2 3 4 6" xfId="840"/>
    <cellStyle name="Note 2 3 5" xfId="841"/>
    <cellStyle name="Note 2 3 5 2" xfId="842"/>
    <cellStyle name="Note 2 3 5 2 2" xfId="843"/>
    <cellStyle name="Note 2 3 5 3" xfId="844"/>
    <cellStyle name="Note 2 3 5 3 2" xfId="845"/>
    <cellStyle name="Note 2 3 5 4" xfId="846"/>
    <cellStyle name="Note 2 3 5 5" xfId="847"/>
    <cellStyle name="Note 2 3 5 6" xfId="848"/>
    <cellStyle name="Note 2 3 6" xfId="849"/>
    <cellStyle name="Note 2 3 6 2" xfId="850"/>
    <cellStyle name="Note 2 3 6 2 2" xfId="851"/>
    <cellStyle name="Note 2 3 6 3" xfId="852"/>
    <cellStyle name="Note 2 3 6 3 2" xfId="853"/>
    <cellStyle name="Note 2 3 6 4" xfId="854"/>
    <cellStyle name="Note 2 3 6 5" xfId="855"/>
    <cellStyle name="Note 2 3 6 6" xfId="856"/>
    <cellStyle name="Note 2 3 7" xfId="857"/>
    <cellStyle name="Note 2 3 7 2" xfId="858"/>
    <cellStyle name="Note 2 3 8" xfId="859"/>
    <cellStyle name="Note 2 3 8 2" xfId="860"/>
    <cellStyle name="Note 2 3 9" xfId="861"/>
    <cellStyle name="Note 2 3 9 2" xfId="862"/>
    <cellStyle name="Note 2 3 9 3" xfId="863"/>
    <cellStyle name="Note 2 4" xfId="864"/>
    <cellStyle name="Note 2 4 10" xfId="865"/>
    <cellStyle name="Note 2 4 11" xfId="866"/>
    <cellStyle name="Note 2 4 12" xfId="867"/>
    <cellStyle name="Note 2 4 13" xfId="868"/>
    <cellStyle name="Note 2 4 2" xfId="869"/>
    <cellStyle name="Note 2 4 2 2" xfId="870"/>
    <cellStyle name="Note 2 4 2 2 2" xfId="871"/>
    <cellStyle name="Note 2 4 2 3" xfId="872"/>
    <cellStyle name="Note 2 4 2 3 2" xfId="873"/>
    <cellStyle name="Note 2 4 2 4" xfId="874"/>
    <cellStyle name="Note 2 4 2 5" xfId="875"/>
    <cellStyle name="Note 2 4 2 6" xfId="876"/>
    <cellStyle name="Note 2 4 3" xfId="877"/>
    <cellStyle name="Note 2 4 3 2" xfId="878"/>
    <cellStyle name="Note 2 4 3 2 2" xfId="879"/>
    <cellStyle name="Note 2 4 3 3" xfId="880"/>
    <cellStyle name="Note 2 4 3 3 2" xfId="881"/>
    <cellStyle name="Note 2 4 3 4" xfId="882"/>
    <cellStyle name="Note 2 4 3 5" xfId="883"/>
    <cellStyle name="Note 2 4 3 6" xfId="884"/>
    <cellStyle name="Note 2 4 4" xfId="885"/>
    <cellStyle name="Note 2 4 4 2" xfId="886"/>
    <cellStyle name="Note 2 4 4 2 2" xfId="887"/>
    <cellStyle name="Note 2 4 4 3" xfId="888"/>
    <cellStyle name="Note 2 4 4 3 2" xfId="889"/>
    <cellStyle name="Note 2 4 4 4" xfId="890"/>
    <cellStyle name="Note 2 4 4 5" xfId="891"/>
    <cellStyle name="Note 2 4 4 6" xfId="892"/>
    <cellStyle name="Note 2 4 5" xfId="893"/>
    <cellStyle name="Note 2 4 5 2" xfId="894"/>
    <cellStyle name="Note 2 4 5 2 2" xfId="895"/>
    <cellStyle name="Note 2 4 5 3" xfId="896"/>
    <cellStyle name="Note 2 4 5 3 2" xfId="897"/>
    <cellStyle name="Note 2 4 5 4" xfId="898"/>
    <cellStyle name="Note 2 4 5 5" xfId="899"/>
    <cellStyle name="Note 2 4 5 6" xfId="900"/>
    <cellStyle name="Note 2 4 6" xfId="901"/>
    <cellStyle name="Note 2 4 6 2" xfId="902"/>
    <cellStyle name="Note 2 4 6 2 2" xfId="903"/>
    <cellStyle name="Note 2 4 6 3" xfId="904"/>
    <cellStyle name="Note 2 4 6 3 2" xfId="905"/>
    <cellStyle name="Note 2 4 6 4" xfId="906"/>
    <cellStyle name="Note 2 4 6 5" xfId="907"/>
    <cellStyle name="Note 2 4 6 6" xfId="908"/>
    <cellStyle name="Note 2 4 7" xfId="909"/>
    <cellStyle name="Note 2 4 7 2" xfId="910"/>
    <cellStyle name="Note 2 4 8" xfId="911"/>
    <cellStyle name="Note 2 4 8 2" xfId="912"/>
    <cellStyle name="Note 2 4 9" xfId="913"/>
    <cellStyle name="Note 2 4 9 2" xfId="914"/>
    <cellStyle name="Note 2 4 9 3" xfId="915"/>
    <cellStyle name="Note 2 5" xfId="916"/>
    <cellStyle name="Note 2 5 10" xfId="917"/>
    <cellStyle name="Note 2 5 11" xfId="918"/>
    <cellStyle name="Note 2 5 12" xfId="919"/>
    <cellStyle name="Note 2 5 13" xfId="920"/>
    <cellStyle name="Note 2 5 2" xfId="921"/>
    <cellStyle name="Note 2 5 2 2" xfId="922"/>
    <cellStyle name="Note 2 5 2 2 2" xfId="923"/>
    <cellStyle name="Note 2 5 2 3" xfId="924"/>
    <cellStyle name="Note 2 5 2 3 2" xfId="925"/>
    <cellStyle name="Note 2 5 2 4" xfId="926"/>
    <cellStyle name="Note 2 5 2 5" xfId="927"/>
    <cellStyle name="Note 2 5 2 6" xfId="928"/>
    <cellStyle name="Note 2 5 3" xfId="929"/>
    <cellStyle name="Note 2 5 3 2" xfId="930"/>
    <cellStyle name="Note 2 5 3 2 2" xfId="931"/>
    <cellStyle name="Note 2 5 3 3" xfId="932"/>
    <cellStyle name="Note 2 5 3 3 2" xfId="933"/>
    <cellStyle name="Note 2 5 3 4" xfId="934"/>
    <cellStyle name="Note 2 5 3 5" xfId="935"/>
    <cellStyle name="Note 2 5 3 6" xfId="936"/>
    <cellStyle name="Note 2 5 4" xfId="937"/>
    <cellStyle name="Note 2 5 4 2" xfId="938"/>
    <cellStyle name="Note 2 5 4 2 2" xfId="939"/>
    <cellStyle name="Note 2 5 4 3" xfId="940"/>
    <cellStyle name="Note 2 5 4 3 2" xfId="941"/>
    <cellStyle name="Note 2 5 4 4" xfId="942"/>
    <cellStyle name="Note 2 5 4 5" xfId="943"/>
    <cellStyle name="Note 2 5 4 6" xfId="944"/>
    <cellStyle name="Note 2 5 5" xfId="945"/>
    <cellStyle name="Note 2 5 5 2" xfId="946"/>
    <cellStyle name="Note 2 5 5 2 2" xfId="947"/>
    <cellStyle name="Note 2 5 5 3" xfId="948"/>
    <cellStyle name="Note 2 5 5 3 2" xfId="949"/>
    <cellStyle name="Note 2 5 5 4" xfId="950"/>
    <cellStyle name="Note 2 5 5 5" xfId="951"/>
    <cellStyle name="Note 2 5 5 6" xfId="952"/>
    <cellStyle name="Note 2 5 6" xfId="953"/>
    <cellStyle name="Note 2 5 6 2" xfId="954"/>
    <cellStyle name="Note 2 5 6 2 2" xfId="955"/>
    <cellStyle name="Note 2 5 6 3" xfId="956"/>
    <cellStyle name="Note 2 5 6 3 2" xfId="957"/>
    <cellStyle name="Note 2 5 6 4" xfId="958"/>
    <cellStyle name="Note 2 5 6 5" xfId="959"/>
    <cellStyle name="Note 2 5 6 6" xfId="960"/>
    <cellStyle name="Note 2 5 7" xfId="961"/>
    <cellStyle name="Note 2 5 7 2" xfId="962"/>
    <cellStyle name="Note 2 5 8" xfId="963"/>
    <cellStyle name="Note 2 5 8 2" xfId="964"/>
    <cellStyle name="Note 2 5 9" xfId="965"/>
    <cellStyle name="Note 2 5 9 2" xfId="966"/>
    <cellStyle name="Note 2 5 9 3" xfId="967"/>
    <cellStyle name="Note 2 6" xfId="968"/>
    <cellStyle name="Note 2 6 2" xfId="969"/>
    <cellStyle name="Note 2 6 2 2" xfId="970"/>
    <cellStyle name="Note 2 6 3" xfId="971"/>
    <cellStyle name="Note 2 6 3 2" xfId="972"/>
    <cellStyle name="Note 2 6 4" xfId="973"/>
    <cellStyle name="Note 2 6 5" xfId="974"/>
    <cellStyle name="Note 2 6 6" xfId="975"/>
    <cellStyle name="Note 2 7" xfId="976"/>
    <cellStyle name="Note 2 7 2" xfId="977"/>
    <cellStyle name="Note 2 7 2 2" xfId="978"/>
    <cellStyle name="Note 2 7 3" xfId="979"/>
    <cellStyle name="Note 2 7 3 2" xfId="980"/>
    <cellStyle name="Note 2 7 4" xfId="981"/>
    <cellStyle name="Note 2 7 5" xfId="982"/>
    <cellStyle name="Note 2 7 6" xfId="983"/>
    <cellStyle name="Note 2 8" xfId="984"/>
    <cellStyle name="Note 2 8 2" xfId="985"/>
    <cellStyle name="Note 2 8 2 2" xfId="986"/>
    <cellStyle name="Note 2 8 3" xfId="987"/>
    <cellStyle name="Note 2 8 3 2" xfId="988"/>
    <cellStyle name="Note 2 8 4" xfId="989"/>
    <cellStyle name="Note 2 8 5" xfId="990"/>
    <cellStyle name="Note 2 8 6" xfId="991"/>
    <cellStyle name="Note 2 9" xfId="992"/>
    <cellStyle name="Note 2 9 2" xfId="993"/>
    <cellStyle name="Note 2 9 2 2" xfId="994"/>
    <cellStyle name="Note 2 9 3" xfId="995"/>
    <cellStyle name="Note 2 9 3 2" xfId="996"/>
    <cellStyle name="Note 2 9 4" xfId="997"/>
    <cellStyle name="Note 2 9 5" xfId="998"/>
    <cellStyle name="Note 2 9 6" xfId="999"/>
    <cellStyle name="Note 3" xfId="1000"/>
    <cellStyle name="Note 3 10" xfId="1001"/>
    <cellStyle name="Note 3 10 2" xfId="1002"/>
    <cellStyle name="Note 3 11" xfId="1003"/>
    <cellStyle name="Note 3 11 2" xfId="1004"/>
    <cellStyle name="Note 3 11 3" xfId="1005"/>
    <cellStyle name="Note 3 12" xfId="1006"/>
    <cellStyle name="Note 3 13" xfId="1007"/>
    <cellStyle name="Note 3 14" xfId="1008"/>
    <cellStyle name="Note 3 15" xfId="1009"/>
    <cellStyle name="Note 3 2" xfId="1010"/>
    <cellStyle name="Note 3 2 10" xfId="1011"/>
    <cellStyle name="Note 3 2 11" xfId="1012"/>
    <cellStyle name="Note 3 2 12" xfId="1013"/>
    <cellStyle name="Note 3 2 13" xfId="1014"/>
    <cellStyle name="Note 3 2 2" xfId="1015"/>
    <cellStyle name="Note 3 2 2 2" xfId="1016"/>
    <cellStyle name="Note 3 2 2 2 2" xfId="1017"/>
    <cellStyle name="Note 3 2 2 3" xfId="1018"/>
    <cellStyle name="Note 3 2 2 3 2" xfId="1019"/>
    <cellStyle name="Note 3 2 2 4" xfId="1020"/>
    <cellStyle name="Note 3 2 2 5" xfId="1021"/>
    <cellStyle name="Note 3 2 2 6" xfId="1022"/>
    <cellStyle name="Note 3 2 3" xfId="1023"/>
    <cellStyle name="Note 3 2 3 2" xfId="1024"/>
    <cellStyle name="Note 3 2 3 2 2" xfId="1025"/>
    <cellStyle name="Note 3 2 3 3" xfId="1026"/>
    <cellStyle name="Note 3 2 3 3 2" xfId="1027"/>
    <cellStyle name="Note 3 2 3 4" xfId="1028"/>
    <cellStyle name="Note 3 2 3 5" xfId="1029"/>
    <cellStyle name="Note 3 2 3 6" xfId="1030"/>
    <cellStyle name="Note 3 2 4" xfId="1031"/>
    <cellStyle name="Note 3 2 4 2" xfId="1032"/>
    <cellStyle name="Note 3 2 4 2 2" xfId="1033"/>
    <cellStyle name="Note 3 2 4 3" xfId="1034"/>
    <cellStyle name="Note 3 2 4 3 2" xfId="1035"/>
    <cellStyle name="Note 3 2 4 4" xfId="1036"/>
    <cellStyle name="Note 3 2 4 5" xfId="1037"/>
    <cellStyle name="Note 3 2 4 6" xfId="1038"/>
    <cellStyle name="Note 3 2 5" xfId="1039"/>
    <cellStyle name="Note 3 2 5 2" xfId="1040"/>
    <cellStyle name="Note 3 2 5 2 2" xfId="1041"/>
    <cellStyle name="Note 3 2 5 3" xfId="1042"/>
    <cellStyle name="Note 3 2 5 3 2" xfId="1043"/>
    <cellStyle name="Note 3 2 5 4" xfId="1044"/>
    <cellStyle name="Note 3 2 5 5" xfId="1045"/>
    <cellStyle name="Note 3 2 5 6" xfId="1046"/>
    <cellStyle name="Note 3 2 6" xfId="1047"/>
    <cellStyle name="Note 3 2 6 2" xfId="1048"/>
    <cellStyle name="Note 3 2 6 2 2" xfId="1049"/>
    <cellStyle name="Note 3 2 6 3" xfId="1050"/>
    <cellStyle name="Note 3 2 6 3 2" xfId="1051"/>
    <cellStyle name="Note 3 2 6 4" xfId="1052"/>
    <cellStyle name="Note 3 2 6 5" xfId="1053"/>
    <cellStyle name="Note 3 2 6 6" xfId="1054"/>
    <cellStyle name="Note 3 2 7" xfId="1055"/>
    <cellStyle name="Note 3 2 7 2" xfId="1056"/>
    <cellStyle name="Note 3 2 8" xfId="1057"/>
    <cellStyle name="Note 3 2 8 2" xfId="1058"/>
    <cellStyle name="Note 3 2 9" xfId="1059"/>
    <cellStyle name="Note 3 2 9 2" xfId="1060"/>
    <cellStyle name="Note 3 2 9 3" xfId="1061"/>
    <cellStyle name="Note 3 3" xfId="1062"/>
    <cellStyle name="Note 3 3 10" xfId="1063"/>
    <cellStyle name="Note 3 3 11" xfId="1064"/>
    <cellStyle name="Note 3 3 12" xfId="1065"/>
    <cellStyle name="Note 3 3 13" xfId="1066"/>
    <cellStyle name="Note 3 3 2" xfId="1067"/>
    <cellStyle name="Note 3 3 2 2" xfId="1068"/>
    <cellStyle name="Note 3 3 2 2 2" xfId="1069"/>
    <cellStyle name="Note 3 3 2 3" xfId="1070"/>
    <cellStyle name="Note 3 3 2 3 2" xfId="1071"/>
    <cellStyle name="Note 3 3 2 4" xfId="1072"/>
    <cellStyle name="Note 3 3 2 5" xfId="1073"/>
    <cellStyle name="Note 3 3 2 6" xfId="1074"/>
    <cellStyle name="Note 3 3 3" xfId="1075"/>
    <cellStyle name="Note 3 3 3 2" xfId="1076"/>
    <cellStyle name="Note 3 3 3 2 2" xfId="1077"/>
    <cellStyle name="Note 3 3 3 3" xfId="1078"/>
    <cellStyle name="Note 3 3 3 3 2" xfId="1079"/>
    <cellStyle name="Note 3 3 3 4" xfId="1080"/>
    <cellStyle name="Note 3 3 3 5" xfId="1081"/>
    <cellStyle name="Note 3 3 3 6" xfId="1082"/>
    <cellStyle name="Note 3 3 4" xfId="1083"/>
    <cellStyle name="Note 3 3 4 2" xfId="1084"/>
    <cellStyle name="Note 3 3 4 2 2" xfId="1085"/>
    <cellStyle name="Note 3 3 4 3" xfId="1086"/>
    <cellStyle name="Note 3 3 4 3 2" xfId="1087"/>
    <cellStyle name="Note 3 3 4 4" xfId="1088"/>
    <cellStyle name="Note 3 3 4 5" xfId="1089"/>
    <cellStyle name="Note 3 3 4 6" xfId="1090"/>
    <cellStyle name="Note 3 3 5" xfId="1091"/>
    <cellStyle name="Note 3 3 5 2" xfId="1092"/>
    <cellStyle name="Note 3 3 5 2 2" xfId="1093"/>
    <cellStyle name="Note 3 3 5 3" xfId="1094"/>
    <cellStyle name="Note 3 3 5 3 2" xfId="1095"/>
    <cellStyle name="Note 3 3 5 4" xfId="1096"/>
    <cellStyle name="Note 3 3 5 5" xfId="1097"/>
    <cellStyle name="Note 3 3 5 6" xfId="1098"/>
    <cellStyle name="Note 3 3 6" xfId="1099"/>
    <cellStyle name="Note 3 3 6 2" xfId="1100"/>
    <cellStyle name="Note 3 3 6 2 2" xfId="1101"/>
    <cellStyle name="Note 3 3 6 3" xfId="1102"/>
    <cellStyle name="Note 3 3 6 3 2" xfId="1103"/>
    <cellStyle name="Note 3 3 6 4" xfId="1104"/>
    <cellStyle name="Note 3 3 6 5" xfId="1105"/>
    <cellStyle name="Note 3 3 6 6" xfId="1106"/>
    <cellStyle name="Note 3 3 7" xfId="1107"/>
    <cellStyle name="Note 3 3 7 2" xfId="1108"/>
    <cellStyle name="Note 3 3 8" xfId="1109"/>
    <cellStyle name="Note 3 3 8 2" xfId="1110"/>
    <cellStyle name="Note 3 3 9" xfId="1111"/>
    <cellStyle name="Note 3 3 9 2" xfId="1112"/>
    <cellStyle name="Note 3 3 9 3" xfId="1113"/>
    <cellStyle name="Note 3 4" xfId="1114"/>
    <cellStyle name="Note 3 4 2" xfId="1115"/>
    <cellStyle name="Note 3 4 2 2" xfId="1116"/>
    <cellStyle name="Note 3 4 3" xfId="1117"/>
    <cellStyle name="Note 3 4 3 2" xfId="1118"/>
    <cellStyle name="Note 3 4 4" xfId="1119"/>
    <cellStyle name="Note 3 4 5" xfId="1120"/>
    <cellStyle name="Note 3 4 6" xfId="1121"/>
    <cellStyle name="Note 3 5" xfId="1122"/>
    <cellStyle name="Note 3 5 2" xfId="1123"/>
    <cellStyle name="Note 3 5 2 2" xfId="1124"/>
    <cellStyle name="Note 3 5 3" xfId="1125"/>
    <cellStyle name="Note 3 5 3 2" xfId="1126"/>
    <cellStyle name="Note 3 5 4" xfId="1127"/>
    <cellStyle name="Note 3 5 5" xfId="1128"/>
    <cellStyle name="Note 3 5 6" xfId="1129"/>
    <cellStyle name="Note 3 6" xfId="1130"/>
    <cellStyle name="Note 3 6 2" xfId="1131"/>
    <cellStyle name="Note 3 6 2 2" xfId="1132"/>
    <cellStyle name="Note 3 6 3" xfId="1133"/>
    <cellStyle name="Note 3 6 3 2" xfId="1134"/>
    <cellStyle name="Note 3 6 4" xfId="1135"/>
    <cellStyle name="Note 3 6 5" xfId="1136"/>
    <cellStyle name="Note 3 6 6" xfId="1137"/>
    <cellStyle name="Note 3 7" xfId="1138"/>
    <cellStyle name="Note 3 7 2" xfId="1139"/>
    <cellStyle name="Note 3 7 2 2" xfId="1140"/>
    <cellStyle name="Note 3 7 3" xfId="1141"/>
    <cellStyle name="Note 3 7 3 2" xfId="1142"/>
    <cellStyle name="Note 3 7 4" xfId="1143"/>
    <cellStyle name="Note 3 7 5" xfId="1144"/>
    <cellStyle name="Note 3 7 6" xfId="1145"/>
    <cellStyle name="Note 3 8" xfId="1146"/>
    <cellStyle name="Note 3 8 2" xfId="1147"/>
    <cellStyle name="Note 3 8 2 2" xfId="1148"/>
    <cellStyle name="Note 3 8 3" xfId="1149"/>
    <cellStyle name="Note 3 8 3 2" xfId="1150"/>
    <cellStyle name="Note 3 8 4" xfId="1151"/>
    <cellStyle name="Note 3 8 5" xfId="1152"/>
    <cellStyle name="Note 3 8 6" xfId="1153"/>
    <cellStyle name="Note 3 9" xfId="1154"/>
    <cellStyle name="Note 3 9 2" xfId="1155"/>
    <cellStyle name="Note 4" xfId="1156"/>
    <cellStyle name="Note 4 10" xfId="1157"/>
    <cellStyle name="Note 4 10 2" xfId="1158"/>
    <cellStyle name="Note 4 11" xfId="1159"/>
    <cellStyle name="Note 4 11 2" xfId="1160"/>
    <cellStyle name="Note 4 11 3" xfId="1161"/>
    <cellStyle name="Note 4 12" xfId="1162"/>
    <cellStyle name="Note 4 13" xfId="1163"/>
    <cellStyle name="Note 4 14" xfId="1164"/>
    <cellStyle name="Note 4 15" xfId="1165"/>
    <cellStyle name="Note 4 2" xfId="1166"/>
    <cellStyle name="Note 4 2 10" xfId="1167"/>
    <cellStyle name="Note 4 2 11" xfId="1168"/>
    <cellStyle name="Note 4 2 12" xfId="1169"/>
    <cellStyle name="Note 4 2 13" xfId="1170"/>
    <cellStyle name="Note 4 2 2" xfId="1171"/>
    <cellStyle name="Note 4 2 2 2" xfId="1172"/>
    <cellStyle name="Note 4 2 2 2 2" xfId="1173"/>
    <cellStyle name="Note 4 2 2 3" xfId="1174"/>
    <cellStyle name="Note 4 2 2 3 2" xfId="1175"/>
    <cellStyle name="Note 4 2 2 4" xfId="1176"/>
    <cellStyle name="Note 4 2 2 5" xfId="1177"/>
    <cellStyle name="Note 4 2 2 6" xfId="1178"/>
    <cellStyle name="Note 4 2 3" xfId="1179"/>
    <cellStyle name="Note 4 2 3 2" xfId="1180"/>
    <cellStyle name="Note 4 2 3 2 2" xfId="1181"/>
    <cellStyle name="Note 4 2 3 3" xfId="1182"/>
    <cellStyle name="Note 4 2 3 3 2" xfId="1183"/>
    <cellStyle name="Note 4 2 3 4" xfId="1184"/>
    <cellStyle name="Note 4 2 3 5" xfId="1185"/>
    <cellStyle name="Note 4 2 3 6" xfId="1186"/>
    <cellStyle name="Note 4 2 4" xfId="1187"/>
    <cellStyle name="Note 4 2 4 2" xfId="1188"/>
    <cellStyle name="Note 4 2 4 2 2" xfId="1189"/>
    <cellStyle name="Note 4 2 4 3" xfId="1190"/>
    <cellStyle name="Note 4 2 4 3 2" xfId="1191"/>
    <cellStyle name="Note 4 2 4 4" xfId="1192"/>
    <cellStyle name="Note 4 2 4 5" xfId="1193"/>
    <cellStyle name="Note 4 2 4 6" xfId="1194"/>
    <cellStyle name="Note 4 2 5" xfId="1195"/>
    <cellStyle name="Note 4 2 5 2" xfId="1196"/>
    <cellStyle name="Note 4 2 5 2 2" xfId="1197"/>
    <cellStyle name="Note 4 2 5 3" xfId="1198"/>
    <cellStyle name="Note 4 2 5 3 2" xfId="1199"/>
    <cellStyle name="Note 4 2 5 4" xfId="1200"/>
    <cellStyle name="Note 4 2 5 5" xfId="1201"/>
    <cellStyle name="Note 4 2 5 6" xfId="1202"/>
    <cellStyle name="Note 4 2 6" xfId="1203"/>
    <cellStyle name="Note 4 2 6 2" xfId="1204"/>
    <cellStyle name="Note 4 2 6 2 2" xfId="1205"/>
    <cellStyle name="Note 4 2 6 3" xfId="1206"/>
    <cellStyle name="Note 4 2 6 3 2" xfId="1207"/>
    <cellStyle name="Note 4 2 6 4" xfId="1208"/>
    <cellStyle name="Note 4 2 6 5" xfId="1209"/>
    <cellStyle name="Note 4 2 6 6" xfId="1210"/>
    <cellStyle name="Note 4 2 7" xfId="1211"/>
    <cellStyle name="Note 4 2 7 2" xfId="1212"/>
    <cellStyle name="Note 4 2 8" xfId="1213"/>
    <cellStyle name="Note 4 2 8 2" xfId="1214"/>
    <cellStyle name="Note 4 2 9" xfId="1215"/>
    <cellStyle name="Note 4 2 9 2" xfId="1216"/>
    <cellStyle name="Note 4 2 9 3" xfId="1217"/>
    <cellStyle name="Note 4 3" xfId="1218"/>
    <cellStyle name="Note 4 3 10" xfId="1219"/>
    <cellStyle name="Note 4 3 11" xfId="1220"/>
    <cellStyle name="Note 4 3 12" xfId="1221"/>
    <cellStyle name="Note 4 3 13" xfId="1222"/>
    <cellStyle name="Note 4 3 2" xfId="1223"/>
    <cellStyle name="Note 4 3 2 2" xfId="1224"/>
    <cellStyle name="Note 4 3 2 2 2" xfId="1225"/>
    <cellStyle name="Note 4 3 2 3" xfId="1226"/>
    <cellStyle name="Note 4 3 2 3 2" xfId="1227"/>
    <cellStyle name="Note 4 3 2 4" xfId="1228"/>
    <cellStyle name="Note 4 3 2 5" xfId="1229"/>
    <cellStyle name="Note 4 3 2 6" xfId="1230"/>
    <cellStyle name="Note 4 3 3" xfId="1231"/>
    <cellStyle name="Note 4 3 3 2" xfId="1232"/>
    <cellStyle name="Note 4 3 3 2 2" xfId="1233"/>
    <cellStyle name="Note 4 3 3 3" xfId="1234"/>
    <cellStyle name="Note 4 3 3 3 2" xfId="1235"/>
    <cellStyle name="Note 4 3 3 4" xfId="1236"/>
    <cellStyle name="Note 4 3 3 5" xfId="1237"/>
    <cellStyle name="Note 4 3 3 6" xfId="1238"/>
    <cellStyle name="Note 4 3 4" xfId="1239"/>
    <cellStyle name="Note 4 3 4 2" xfId="1240"/>
    <cellStyle name="Note 4 3 4 2 2" xfId="1241"/>
    <cellStyle name="Note 4 3 4 3" xfId="1242"/>
    <cellStyle name="Note 4 3 4 3 2" xfId="1243"/>
    <cellStyle name="Note 4 3 4 4" xfId="1244"/>
    <cellStyle name="Note 4 3 4 5" xfId="1245"/>
    <cellStyle name="Note 4 3 4 6" xfId="1246"/>
    <cellStyle name="Note 4 3 5" xfId="1247"/>
    <cellStyle name="Note 4 3 5 2" xfId="1248"/>
    <cellStyle name="Note 4 3 5 2 2" xfId="1249"/>
    <cellStyle name="Note 4 3 5 3" xfId="1250"/>
    <cellStyle name="Note 4 3 5 3 2" xfId="1251"/>
    <cellStyle name="Note 4 3 5 4" xfId="1252"/>
    <cellStyle name="Note 4 3 5 5" xfId="1253"/>
    <cellStyle name="Note 4 3 5 6" xfId="1254"/>
    <cellStyle name="Note 4 3 6" xfId="1255"/>
    <cellStyle name="Note 4 3 6 2" xfId="1256"/>
    <cellStyle name="Note 4 3 6 2 2" xfId="1257"/>
    <cellStyle name="Note 4 3 6 3" xfId="1258"/>
    <cellStyle name="Note 4 3 6 3 2" xfId="1259"/>
    <cellStyle name="Note 4 3 6 4" xfId="1260"/>
    <cellStyle name="Note 4 3 6 5" xfId="1261"/>
    <cellStyle name="Note 4 3 6 6" xfId="1262"/>
    <cellStyle name="Note 4 3 7" xfId="1263"/>
    <cellStyle name="Note 4 3 7 2" xfId="1264"/>
    <cellStyle name="Note 4 3 8" xfId="1265"/>
    <cellStyle name="Note 4 3 8 2" xfId="1266"/>
    <cellStyle name="Note 4 3 9" xfId="1267"/>
    <cellStyle name="Note 4 3 9 2" xfId="1268"/>
    <cellStyle name="Note 4 3 9 3" xfId="1269"/>
    <cellStyle name="Note 4 4" xfId="1270"/>
    <cellStyle name="Note 4 4 2" xfId="1271"/>
    <cellStyle name="Note 4 4 2 2" xfId="1272"/>
    <cellStyle name="Note 4 4 3" xfId="1273"/>
    <cellStyle name="Note 4 4 3 2" xfId="1274"/>
    <cellStyle name="Note 4 4 4" xfId="1275"/>
    <cellStyle name="Note 4 4 5" xfId="1276"/>
    <cellStyle name="Note 4 4 6" xfId="1277"/>
    <cellStyle name="Note 4 5" xfId="1278"/>
    <cellStyle name="Note 4 5 2" xfId="1279"/>
    <cellStyle name="Note 4 5 2 2" xfId="1280"/>
    <cellStyle name="Note 4 5 3" xfId="1281"/>
    <cellStyle name="Note 4 5 3 2" xfId="1282"/>
    <cellStyle name="Note 4 5 4" xfId="1283"/>
    <cellStyle name="Note 4 5 5" xfId="1284"/>
    <cellStyle name="Note 4 5 6" xfId="1285"/>
    <cellStyle name="Note 4 6" xfId="1286"/>
    <cellStyle name="Note 4 6 2" xfId="1287"/>
    <cellStyle name="Note 4 6 2 2" xfId="1288"/>
    <cellStyle name="Note 4 6 3" xfId="1289"/>
    <cellStyle name="Note 4 6 3 2" xfId="1290"/>
    <cellStyle name="Note 4 6 4" xfId="1291"/>
    <cellStyle name="Note 4 6 5" xfId="1292"/>
    <cellStyle name="Note 4 6 6" xfId="1293"/>
    <cellStyle name="Note 4 7" xfId="1294"/>
    <cellStyle name="Note 4 7 2" xfId="1295"/>
    <cellStyle name="Note 4 7 2 2" xfId="1296"/>
    <cellStyle name="Note 4 7 3" xfId="1297"/>
    <cellStyle name="Note 4 7 3 2" xfId="1298"/>
    <cellStyle name="Note 4 7 4" xfId="1299"/>
    <cellStyle name="Note 4 7 5" xfId="1300"/>
    <cellStyle name="Note 4 7 6" xfId="1301"/>
    <cellStyle name="Note 4 8" xfId="1302"/>
    <cellStyle name="Note 4 8 2" xfId="1303"/>
    <cellStyle name="Note 4 8 2 2" xfId="1304"/>
    <cellStyle name="Note 4 8 3" xfId="1305"/>
    <cellStyle name="Note 4 8 3 2" xfId="1306"/>
    <cellStyle name="Note 4 8 4" xfId="1307"/>
    <cellStyle name="Note 4 8 5" xfId="1308"/>
    <cellStyle name="Note 4 8 6" xfId="1309"/>
    <cellStyle name="Note 4 9" xfId="1310"/>
    <cellStyle name="Note 4 9 2" xfId="1311"/>
    <cellStyle name="Note 5" xfId="1312"/>
    <cellStyle name="Note 5 10" xfId="1313"/>
    <cellStyle name="Note 5 10 2" xfId="1314"/>
    <cellStyle name="Note 5 11" xfId="1315"/>
    <cellStyle name="Note 5 11 2" xfId="1316"/>
    <cellStyle name="Note 5 11 3" xfId="1317"/>
    <cellStyle name="Note 5 12" xfId="1318"/>
    <cellStyle name="Note 5 13" xfId="1319"/>
    <cellStyle name="Note 5 14" xfId="1320"/>
    <cellStyle name="Note 5 15" xfId="1321"/>
    <cellStyle name="Note 5 2" xfId="1322"/>
    <cellStyle name="Note 5 2 10" xfId="1323"/>
    <cellStyle name="Note 5 2 11" xfId="1324"/>
    <cellStyle name="Note 5 2 12" xfId="1325"/>
    <cellStyle name="Note 5 2 13" xfId="1326"/>
    <cellStyle name="Note 5 2 2" xfId="1327"/>
    <cellStyle name="Note 5 2 2 2" xfId="1328"/>
    <cellStyle name="Note 5 2 2 2 2" xfId="1329"/>
    <cellStyle name="Note 5 2 2 3" xfId="1330"/>
    <cellStyle name="Note 5 2 2 3 2" xfId="1331"/>
    <cellStyle name="Note 5 2 2 4" xfId="1332"/>
    <cellStyle name="Note 5 2 2 5" xfId="1333"/>
    <cellStyle name="Note 5 2 2 6" xfId="1334"/>
    <cellStyle name="Note 5 2 3" xfId="1335"/>
    <cellStyle name="Note 5 2 3 2" xfId="1336"/>
    <cellStyle name="Note 5 2 3 2 2" xfId="1337"/>
    <cellStyle name="Note 5 2 3 3" xfId="1338"/>
    <cellStyle name="Note 5 2 3 3 2" xfId="1339"/>
    <cellStyle name="Note 5 2 3 4" xfId="1340"/>
    <cellStyle name="Note 5 2 3 5" xfId="1341"/>
    <cellStyle name="Note 5 2 3 6" xfId="1342"/>
    <cellStyle name="Note 5 2 4" xfId="1343"/>
    <cellStyle name="Note 5 2 4 2" xfId="1344"/>
    <cellStyle name="Note 5 2 4 2 2" xfId="1345"/>
    <cellStyle name="Note 5 2 4 3" xfId="1346"/>
    <cellStyle name="Note 5 2 4 3 2" xfId="1347"/>
    <cellStyle name="Note 5 2 4 4" xfId="1348"/>
    <cellStyle name="Note 5 2 4 5" xfId="1349"/>
    <cellStyle name="Note 5 2 4 6" xfId="1350"/>
    <cellStyle name="Note 5 2 5" xfId="1351"/>
    <cellStyle name="Note 5 2 5 2" xfId="1352"/>
    <cellStyle name="Note 5 2 5 2 2" xfId="1353"/>
    <cellStyle name="Note 5 2 5 3" xfId="1354"/>
    <cellStyle name="Note 5 2 5 3 2" xfId="1355"/>
    <cellStyle name="Note 5 2 5 4" xfId="1356"/>
    <cellStyle name="Note 5 2 5 5" xfId="1357"/>
    <cellStyle name="Note 5 2 5 6" xfId="1358"/>
    <cellStyle name="Note 5 2 6" xfId="1359"/>
    <cellStyle name="Note 5 2 6 2" xfId="1360"/>
    <cellStyle name="Note 5 2 6 2 2" xfId="1361"/>
    <cellStyle name="Note 5 2 6 3" xfId="1362"/>
    <cellStyle name="Note 5 2 6 3 2" xfId="1363"/>
    <cellStyle name="Note 5 2 6 4" xfId="1364"/>
    <cellStyle name="Note 5 2 6 5" xfId="1365"/>
    <cellStyle name="Note 5 2 6 6" xfId="1366"/>
    <cellStyle name="Note 5 2 7" xfId="1367"/>
    <cellStyle name="Note 5 2 7 2" xfId="1368"/>
    <cellStyle name="Note 5 2 8" xfId="1369"/>
    <cellStyle name="Note 5 2 8 2" xfId="1370"/>
    <cellStyle name="Note 5 2 9" xfId="1371"/>
    <cellStyle name="Note 5 2 9 2" xfId="1372"/>
    <cellStyle name="Note 5 2 9 3" xfId="1373"/>
    <cellStyle name="Note 5 3" xfId="1374"/>
    <cellStyle name="Note 5 3 10" xfId="1375"/>
    <cellStyle name="Note 5 3 11" xfId="1376"/>
    <cellStyle name="Note 5 3 12" xfId="1377"/>
    <cellStyle name="Note 5 3 13" xfId="1378"/>
    <cellStyle name="Note 5 3 2" xfId="1379"/>
    <cellStyle name="Note 5 3 2 2" xfId="1380"/>
    <cellStyle name="Note 5 3 2 2 2" xfId="1381"/>
    <cellStyle name="Note 5 3 2 3" xfId="1382"/>
    <cellStyle name="Note 5 3 2 3 2" xfId="1383"/>
    <cellStyle name="Note 5 3 2 4" xfId="1384"/>
    <cellStyle name="Note 5 3 2 5" xfId="1385"/>
    <cellStyle name="Note 5 3 2 6" xfId="1386"/>
    <cellStyle name="Note 5 3 3" xfId="1387"/>
    <cellStyle name="Note 5 3 3 2" xfId="1388"/>
    <cellStyle name="Note 5 3 3 2 2" xfId="1389"/>
    <cellStyle name="Note 5 3 3 3" xfId="1390"/>
    <cellStyle name="Note 5 3 3 3 2" xfId="1391"/>
    <cellStyle name="Note 5 3 3 4" xfId="1392"/>
    <cellStyle name="Note 5 3 3 5" xfId="1393"/>
    <cellStyle name="Note 5 3 3 6" xfId="1394"/>
    <cellStyle name="Note 5 3 4" xfId="1395"/>
    <cellStyle name="Note 5 3 4 2" xfId="1396"/>
    <cellStyle name="Note 5 3 4 2 2" xfId="1397"/>
    <cellStyle name="Note 5 3 4 3" xfId="1398"/>
    <cellStyle name="Note 5 3 4 3 2" xfId="1399"/>
    <cellStyle name="Note 5 3 4 4" xfId="1400"/>
    <cellStyle name="Note 5 3 4 5" xfId="1401"/>
    <cellStyle name="Note 5 3 4 6" xfId="1402"/>
    <cellStyle name="Note 5 3 5" xfId="1403"/>
    <cellStyle name="Note 5 3 5 2" xfId="1404"/>
    <cellStyle name="Note 5 3 5 2 2" xfId="1405"/>
    <cellStyle name="Note 5 3 5 3" xfId="1406"/>
    <cellStyle name="Note 5 3 5 3 2" xfId="1407"/>
    <cellStyle name="Note 5 3 5 4" xfId="1408"/>
    <cellStyle name="Note 5 3 5 5" xfId="1409"/>
    <cellStyle name="Note 5 3 5 6" xfId="1410"/>
    <cellStyle name="Note 5 3 6" xfId="1411"/>
    <cellStyle name="Note 5 3 6 2" xfId="1412"/>
    <cellStyle name="Note 5 3 6 2 2" xfId="1413"/>
    <cellStyle name="Note 5 3 6 3" xfId="1414"/>
    <cellStyle name="Note 5 3 6 3 2" xfId="1415"/>
    <cellStyle name="Note 5 3 6 4" xfId="1416"/>
    <cellStyle name="Note 5 3 6 5" xfId="1417"/>
    <cellStyle name="Note 5 3 6 6" xfId="1418"/>
    <cellStyle name="Note 5 3 7" xfId="1419"/>
    <cellStyle name="Note 5 3 7 2" xfId="1420"/>
    <cellStyle name="Note 5 3 8" xfId="1421"/>
    <cellStyle name="Note 5 3 8 2" xfId="1422"/>
    <cellStyle name="Note 5 3 9" xfId="1423"/>
    <cellStyle name="Note 5 3 9 2" xfId="1424"/>
    <cellStyle name="Note 5 3 9 3" xfId="1425"/>
    <cellStyle name="Note 5 4" xfId="1426"/>
    <cellStyle name="Note 5 4 2" xfId="1427"/>
    <cellStyle name="Note 5 4 2 2" xfId="1428"/>
    <cellStyle name="Note 5 4 3" xfId="1429"/>
    <cellStyle name="Note 5 4 3 2" xfId="1430"/>
    <cellStyle name="Note 5 4 4" xfId="1431"/>
    <cellStyle name="Note 5 4 5" xfId="1432"/>
    <cellStyle name="Note 5 4 6" xfId="1433"/>
    <cellStyle name="Note 5 5" xfId="1434"/>
    <cellStyle name="Note 5 5 2" xfId="1435"/>
    <cellStyle name="Note 5 5 2 2" xfId="1436"/>
    <cellStyle name="Note 5 5 3" xfId="1437"/>
    <cellStyle name="Note 5 5 3 2" xfId="1438"/>
    <cellStyle name="Note 5 5 4" xfId="1439"/>
    <cellStyle name="Note 5 5 5" xfId="1440"/>
    <cellStyle name="Note 5 5 6" xfId="1441"/>
    <cellStyle name="Note 5 6" xfId="1442"/>
    <cellStyle name="Note 5 6 2" xfId="1443"/>
    <cellStyle name="Note 5 6 2 2" xfId="1444"/>
    <cellStyle name="Note 5 6 3" xfId="1445"/>
    <cellStyle name="Note 5 6 3 2" xfId="1446"/>
    <cellStyle name="Note 5 6 4" xfId="1447"/>
    <cellStyle name="Note 5 6 5" xfId="1448"/>
    <cellStyle name="Note 5 6 6" xfId="1449"/>
    <cellStyle name="Note 5 7" xfId="1450"/>
    <cellStyle name="Note 5 7 2" xfId="1451"/>
    <cellStyle name="Note 5 7 2 2" xfId="1452"/>
    <cellStyle name="Note 5 7 3" xfId="1453"/>
    <cellStyle name="Note 5 7 3 2" xfId="1454"/>
    <cellStyle name="Note 5 7 4" xfId="1455"/>
    <cellStyle name="Note 5 7 5" xfId="1456"/>
    <cellStyle name="Note 5 7 6" xfId="1457"/>
    <cellStyle name="Note 5 8" xfId="1458"/>
    <cellStyle name="Note 5 8 2" xfId="1459"/>
    <cellStyle name="Note 5 8 2 2" xfId="1460"/>
    <cellStyle name="Note 5 8 3" xfId="1461"/>
    <cellStyle name="Note 5 8 3 2" xfId="1462"/>
    <cellStyle name="Note 5 8 4" xfId="1463"/>
    <cellStyle name="Note 5 8 5" xfId="1464"/>
    <cellStyle name="Note 5 8 6" xfId="1465"/>
    <cellStyle name="Note 5 9" xfId="1466"/>
    <cellStyle name="Note 5 9 2" xfId="1467"/>
    <cellStyle name="Note 6" xfId="1468"/>
    <cellStyle name="Note 6 10" xfId="1469"/>
    <cellStyle name="Note 6 10 2" xfId="1470"/>
    <cellStyle name="Note 6 11" xfId="1471"/>
    <cellStyle name="Note 6 11 2" xfId="1472"/>
    <cellStyle name="Note 6 11 3" xfId="1473"/>
    <cellStyle name="Note 6 12" xfId="1474"/>
    <cellStyle name="Note 6 13" xfId="1475"/>
    <cellStyle name="Note 6 14" xfId="1476"/>
    <cellStyle name="Note 6 15" xfId="1477"/>
    <cellStyle name="Note 6 2" xfId="1478"/>
    <cellStyle name="Note 6 2 10" xfId="1479"/>
    <cellStyle name="Note 6 2 11" xfId="1480"/>
    <cellStyle name="Note 6 2 12" xfId="1481"/>
    <cellStyle name="Note 6 2 13" xfId="1482"/>
    <cellStyle name="Note 6 2 2" xfId="1483"/>
    <cellStyle name="Note 6 2 2 2" xfId="1484"/>
    <cellStyle name="Note 6 2 2 2 2" xfId="1485"/>
    <cellStyle name="Note 6 2 2 3" xfId="1486"/>
    <cellStyle name="Note 6 2 2 3 2" xfId="1487"/>
    <cellStyle name="Note 6 2 2 4" xfId="1488"/>
    <cellStyle name="Note 6 2 2 5" xfId="1489"/>
    <cellStyle name="Note 6 2 2 6" xfId="1490"/>
    <cellStyle name="Note 6 2 3" xfId="1491"/>
    <cellStyle name="Note 6 2 3 2" xfId="1492"/>
    <cellStyle name="Note 6 2 3 2 2" xfId="1493"/>
    <cellStyle name="Note 6 2 3 3" xfId="1494"/>
    <cellStyle name="Note 6 2 3 3 2" xfId="1495"/>
    <cellStyle name="Note 6 2 3 4" xfId="1496"/>
    <cellStyle name="Note 6 2 3 5" xfId="1497"/>
    <cellStyle name="Note 6 2 3 6" xfId="1498"/>
    <cellStyle name="Note 6 2 4" xfId="1499"/>
    <cellStyle name="Note 6 2 4 2" xfId="1500"/>
    <cellStyle name="Note 6 2 4 2 2" xfId="1501"/>
    <cellStyle name="Note 6 2 4 3" xfId="1502"/>
    <cellStyle name="Note 6 2 4 3 2" xfId="1503"/>
    <cellStyle name="Note 6 2 4 4" xfId="1504"/>
    <cellStyle name="Note 6 2 4 5" xfId="1505"/>
    <cellStyle name="Note 6 2 4 6" xfId="1506"/>
    <cellStyle name="Note 6 2 5" xfId="1507"/>
    <cellStyle name="Note 6 2 5 2" xfId="1508"/>
    <cellStyle name="Note 6 2 5 2 2" xfId="1509"/>
    <cellStyle name="Note 6 2 5 3" xfId="1510"/>
    <cellStyle name="Note 6 2 5 3 2" xfId="1511"/>
    <cellStyle name="Note 6 2 5 4" xfId="1512"/>
    <cellStyle name="Note 6 2 5 5" xfId="1513"/>
    <cellStyle name="Note 6 2 5 6" xfId="1514"/>
    <cellStyle name="Note 6 2 6" xfId="1515"/>
    <cellStyle name="Note 6 2 6 2" xfId="1516"/>
    <cellStyle name="Note 6 2 6 2 2" xfId="1517"/>
    <cellStyle name="Note 6 2 6 3" xfId="1518"/>
    <cellStyle name="Note 6 2 6 3 2" xfId="1519"/>
    <cellStyle name="Note 6 2 6 4" xfId="1520"/>
    <cellStyle name="Note 6 2 6 5" xfId="1521"/>
    <cellStyle name="Note 6 2 6 6" xfId="1522"/>
    <cellStyle name="Note 6 2 7" xfId="1523"/>
    <cellStyle name="Note 6 2 7 2" xfId="1524"/>
    <cellStyle name="Note 6 2 8" xfId="1525"/>
    <cellStyle name="Note 6 2 8 2" xfId="1526"/>
    <cellStyle name="Note 6 2 9" xfId="1527"/>
    <cellStyle name="Note 6 2 9 2" xfId="1528"/>
    <cellStyle name="Note 6 2 9 3" xfId="1529"/>
    <cellStyle name="Note 6 3" xfId="1530"/>
    <cellStyle name="Note 6 3 10" xfId="1531"/>
    <cellStyle name="Note 6 3 11" xfId="1532"/>
    <cellStyle name="Note 6 3 12" xfId="1533"/>
    <cellStyle name="Note 6 3 13" xfId="1534"/>
    <cellStyle name="Note 6 3 2" xfId="1535"/>
    <cellStyle name="Note 6 3 2 2" xfId="1536"/>
    <cellStyle name="Note 6 3 2 2 2" xfId="1537"/>
    <cellStyle name="Note 6 3 2 3" xfId="1538"/>
    <cellStyle name="Note 6 3 2 3 2" xfId="1539"/>
    <cellStyle name="Note 6 3 2 4" xfId="1540"/>
    <cellStyle name="Note 6 3 2 5" xfId="1541"/>
    <cellStyle name="Note 6 3 2 6" xfId="1542"/>
    <cellStyle name="Note 6 3 3" xfId="1543"/>
    <cellStyle name="Note 6 3 3 2" xfId="1544"/>
    <cellStyle name="Note 6 3 3 2 2" xfId="1545"/>
    <cellStyle name="Note 6 3 3 3" xfId="1546"/>
    <cellStyle name="Note 6 3 3 3 2" xfId="1547"/>
    <cellStyle name="Note 6 3 3 4" xfId="1548"/>
    <cellStyle name="Note 6 3 3 5" xfId="1549"/>
    <cellStyle name="Note 6 3 3 6" xfId="1550"/>
    <cellStyle name="Note 6 3 4" xfId="1551"/>
    <cellStyle name="Note 6 3 4 2" xfId="1552"/>
    <cellStyle name="Note 6 3 4 2 2" xfId="1553"/>
    <cellStyle name="Note 6 3 4 3" xfId="1554"/>
    <cellStyle name="Note 6 3 4 3 2" xfId="1555"/>
    <cellStyle name="Note 6 3 4 4" xfId="1556"/>
    <cellStyle name="Note 6 3 4 5" xfId="1557"/>
    <cellStyle name="Note 6 3 4 6" xfId="1558"/>
    <cellStyle name="Note 6 3 5" xfId="1559"/>
    <cellStyle name="Note 6 3 5 2" xfId="1560"/>
    <cellStyle name="Note 6 3 5 2 2" xfId="1561"/>
    <cellStyle name="Note 6 3 5 3" xfId="1562"/>
    <cellStyle name="Note 6 3 5 3 2" xfId="1563"/>
    <cellStyle name="Note 6 3 5 4" xfId="1564"/>
    <cellStyle name="Note 6 3 5 5" xfId="1565"/>
    <cellStyle name="Note 6 3 5 6" xfId="1566"/>
    <cellStyle name="Note 6 3 6" xfId="1567"/>
    <cellStyle name="Note 6 3 6 2" xfId="1568"/>
    <cellStyle name="Note 6 3 6 2 2" xfId="1569"/>
    <cellStyle name="Note 6 3 6 3" xfId="1570"/>
    <cellStyle name="Note 6 3 6 3 2" xfId="1571"/>
    <cellStyle name="Note 6 3 6 4" xfId="1572"/>
    <cellStyle name="Note 6 3 6 5" xfId="1573"/>
    <cellStyle name="Note 6 3 6 6" xfId="1574"/>
    <cellStyle name="Note 6 3 7" xfId="1575"/>
    <cellStyle name="Note 6 3 7 2" xfId="1576"/>
    <cellStyle name="Note 6 3 8" xfId="1577"/>
    <cellStyle name="Note 6 3 8 2" xfId="1578"/>
    <cellStyle name="Note 6 3 9" xfId="1579"/>
    <cellStyle name="Note 6 3 9 2" xfId="1580"/>
    <cellStyle name="Note 6 3 9 3" xfId="1581"/>
    <cellStyle name="Note 6 4" xfId="1582"/>
    <cellStyle name="Note 6 4 2" xfId="1583"/>
    <cellStyle name="Note 6 4 2 2" xfId="1584"/>
    <cellStyle name="Note 6 4 3" xfId="1585"/>
    <cellStyle name="Note 6 4 3 2" xfId="1586"/>
    <cellStyle name="Note 6 4 4" xfId="1587"/>
    <cellStyle name="Note 6 4 5" xfId="1588"/>
    <cellStyle name="Note 6 4 6" xfId="1589"/>
    <cellStyle name="Note 6 5" xfId="1590"/>
    <cellStyle name="Note 6 5 2" xfId="1591"/>
    <cellStyle name="Note 6 5 2 2" xfId="1592"/>
    <cellStyle name="Note 6 5 3" xfId="1593"/>
    <cellStyle name="Note 6 5 3 2" xfId="1594"/>
    <cellStyle name="Note 6 5 4" xfId="1595"/>
    <cellStyle name="Note 6 5 5" xfId="1596"/>
    <cellStyle name="Note 6 5 6" xfId="1597"/>
    <cellStyle name="Note 6 6" xfId="1598"/>
    <cellStyle name="Note 6 6 2" xfId="1599"/>
    <cellStyle name="Note 6 6 2 2" xfId="1600"/>
    <cellStyle name="Note 6 6 3" xfId="1601"/>
    <cellStyle name="Note 6 6 3 2" xfId="1602"/>
    <cellStyle name="Note 6 6 4" xfId="1603"/>
    <cellStyle name="Note 6 6 5" xfId="1604"/>
    <cellStyle name="Note 6 6 6" xfId="1605"/>
    <cellStyle name="Note 6 7" xfId="1606"/>
    <cellStyle name="Note 6 7 2" xfId="1607"/>
    <cellStyle name="Note 6 7 2 2" xfId="1608"/>
    <cellStyle name="Note 6 7 3" xfId="1609"/>
    <cellStyle name="Note 6 7 3 2" xfId="1610"/>
    <cellStyle name="Note 6 7 4" xfId="1611"/>
    <cellStyle name="Note 6 7 5" xfId="1612"/>
    <cellStyle name="Note 6 7 6" xfId="1613"/>
    <cellStyle name="Note 6 8" xfId="1614"/>
    <cellStyle name="Note 6 8 2" xfId="1615"/>
    <cellStyle name="Note 6 8 2 2" xfId="1616"/>
    <cellStyle name="Note 6 8 3" xfId="1617"/>
    <cellStyle name="Note 6 8 3 2" xfId="1618"/>
    <cellStyle name="Note 6 8 4" xfId="1619"/>
    <cellStyle name="Note 6 8 5" xfId="1620"/>
    <cellStyle name="Note 6 8 6" xfId="1621"/>
    <cellStyle name="Note 6 9" xfId="1622"/>
    <cellStyle name="Note 6 9 2" xfId="1623"/>
    <cellStyle name="Note 7" xfId="1624"/>
    <cellStyle name="Note 7 10" xfId="1625"/>
    <cellStyle name="Note 7 11" xfId="1626"/>
    <cellStyle name="Note 7 12" xfId="1627"/>
    <cellStyle name="Note 7 13" xfId="1628"/>
    <cellStyle name="Note 7 2" xfId="1629"/>
    <cellStyle name="Note 7 2 2" xfId="1630"/>
    <cellStyle name="Note 7 2 2 2" xfId="1631"/>
    <cellStyle name="Note 7 2 3" xfId="1632"/>
    <cellStyle name="Note 7 2 3 2" xfId="1633"/>
    <cellStyle name="Note 7 2 4" xfId="1634"/>
    <cellStyle name="Note 7 2 5" xfId="1635"/>
    <cellStyle name="Note 7 2 6" xfId="1636"/>
    <cellStyle name="Note 7 3" xfId="1637"/>
    <cellStyle name="Note 7 3 2" xfId="1638"/>
    <cellStyle name="Note 7 3 2 2" xfId="1639"/>
    <cellStyle name="Note 7 3 3" xfId="1640"/>
    <cellStyle name="Note 7 3 3 2" xfId="1641"/>
    <cellStyle name="Note 7 3 4" xfId="1642"/>
    <cellStyle name="Note 7 3 5" xfId="1643"/>
    <cellStyle name="Note 7 3 6" xfId="1644"/>
    <cellStyle name="Note 7 4" xfId="1645"/>
    <cellStyle name="Note 7 4 2" xfId="1646"/>
    <cellStyle name="Note 7 4 2 2" xfId="1647"/>
    <cellStyle name="Note 7 4 3" xfId="1648"/>
    <cellStyle name="Note 7 4 3 2" xfId="1649"/>
    <cellStyle name="Note 7 4 4" xfId="1650"/>
    <cellStyle name="Note 7 4 5" xfId="1651"/>
    <cellStyle name="Note 7 4 6" xfId="1652"/>
    <cellStyle name="Note 7 5" xfId="1653"/>
    <cellStyle name="Note 7 5 2" xfId="1654"/>
    <cellStyle name="Note 7 5 2 2" xfId="1655"/>
    <cellStyle name="Note 7 5 3" xfId="1656"/>
    <cellStyle name="Note 7 5 3 2" xfId="1657"/>
    <cellStyle name="Note 7 5 4" xfId="1658"/>
    <cellStyle name="Note 7 5 5" xfId="1659"/>
    <cellStyle name="Note 7 5 6" xfId="1660"/>
    <cellStyle name="Note 7 6" xfId="1661"/>
    <cellStyle name="Note 7 6 2" xfId="1662"/>
    <cellStyle name="Note 7 6 2 2" xfId="1663"/>
    <cellStyle name="Note 7 6 3" xfId="1664"/>
    <cellStyle name="Note 7 6 3 2" xfId="1665"/>
    <cellStyle name="Note 7 6 4" xfId="1666"/>
    <cellStyle name="Note 7 6 5" xfId="1667"/>
    <cellStyle name="Note 7 6 6" xfId="1668"/>
    <cellStyle name="Note 7 7" xfId="1669"/>
    <cellStyle name="Note 7 7 2" xfId="1670"/>
    <cellStyle name="Note 7 8" xfId="1671"/>
    <cellStyle name="Note 7 8 2" xfId="1672"/>
    <cellStyle name="Note 7 9" xfId="1673"/>
    <cellStyle name="Note 7 9 2" xfId="1674"/>
    <cellStyle name="Note 7 9 3" xfId="1675"/>
    <cellStyle name="Note 8" xfId="1676"/>
    <cellStyle name="Note 8 2" xfId="1677"/>
    <cellStyle name="Note 8 2 2" xfId="1678"/>
    <cellStyle name="Note 8 3" xfId="1679"/>
    <cellStyle name="Note 9" xfId="1680"/>
    <cellStyle name="Note 9 10" xfId="1681"/>
    <cellStyle name="Note 9 11" xfId="1682"/>
    <cellStyle name="Note 9 12" xfId="1683"/>
    <cellStyle name="Note 9 13" xfId="1684"/>
    <cellStyle name="Note 9 2" xfId="1685"/>
    <cellStyle name="Note 9 2 2" xfId="1686"/>
    <cellStyle name="Note 9 2 2 2" xfId="1687"/>
    <cellStyle name="Note 9 2 3" xfId="1688"/>
    <cellStyle name="Note 9 2 3 2" xfId="1689"/>
    <cellStyle name="Note 9 2 4" xfId="1690"/>
    <cellStyle name="Note 9 2 5" xfId="1691"/>
    <cellStyle name="Note 9 2 6" xfId="1692"/>
    <cellStyle name="Note 9 3" xfId="1693"/>
    <cellStyle name="Note 9 3 2" xfId="1694"/>
    <cellStyle name="Note 9 3 2 2" xfId="1695"/>
    <cellStyle name="Note 9 3 3" xfId="1696"/>
    <cellStyle name="Note 9 3 3 2" xfId="1697"/>
    <cellStyle name="Note 9 3 4" xfId="1698"/>
    <cellStyle name="Note 9 3 5" xfId="1699"/>
    <cellStyle name="Note 9 3 6" xfId="1700"/>
    <cellStyle name="Note 9 4" xfId="1701"/>
    <cellStyle name="Note 9 4 2" xfId="1702"/>
    <cellStyle name="Note 9 4 2 2" xfId="1703"/>
    <cellStyle name="Note 9 4 3" xfId="1704"/>
    <cellStyle name="Note 9 4 3 2" xfId="1705"/>
    <cellStyle name="Note 9 4 4" xfId="1706"/>
    <cellStyle name="Note 9 4 5" xfId="1707"/>
    <cellStyle name="Note 9 4 6" xfId="1708"/>
    <cellStyle name="Note 9 5" xfId="1709"/>
    <cellStyle name="Note 9 5 2" xfId="1710"/>
    <cellStyle name="Note 9 5 2 2" xfId="1711"/>
    <cellStyle name="Note 9 5 3" xfId="1712"/>
    <cellStyle name="Note 9 5 3 2" xfId="1713"/>
    <cellStyle name="Note 9 5 4" xfId="1714"/>
    <cellStyle name="Note 9 5 5" xfId="1715"/>
    <cellStyle name="Note 9 5 6" xfId="1716"/>
    <cellStyle name="Note 9 6" xfId="1717"/>
    <cellStyle name="Note 9 6 2" xfId="1718"/>
    <cellStyle name="Note 9 6 2 2" xfId="1719"/>
    <cellStyle name="Note 9 6 3" xfId="1720"/>
    <cellStyle name="Note 9 6 3 2" xfId="1721"/>
    <cellStyle name="Note 9 6 4" xfId="1722"/>
    <cellStyle name="Note 9 6 5" xfId="1723"/>
    <cellStyle name="Note 9 6 6" xfId="1724"/>
    <cellStyle name="Note 9 7" xfId="1725"/>
    <cellStyle name="Note 9 7 2" xfId="1726"/>
    <cellStyle name="Note 9 8" xfId="1727"/>
    <cellStyle name="Note 9 8 2" xfId="1728"/>
    <cellStyle name="Note 9 9" xfId="1729"/>
    <cellStyle name="Note 9 9 2" xfId="1730"/>
    <cellStyle name="Note 9 9 3" xfId="1731"/>
    <cellStyle name="Output" xfId="1732"/>
    <cellStyle name="Output 2" xfId="1733"/>
    <cellStyle name="Output 3" xfId="1734"/>
    <cellStyle name="Output 3 2" xfId="1735"/>
    <cellStyle name="Percent" xfId="1736"/>
    <cellStyle name="Percent 2" xfId="1737"/>
    <cellStyle name="Percent 2 2" xfId="1738"/>
    <cellStyle name="Percent 3" xfId="1739"/>
    <cellStyle name="Percent 3 2" xfId="1740"/>
    <cellStyle name="Percent 3 2 2" xfId="1741"/>
    <cellStyle name="Percent 3 3" xfId="1742"/>
    <cellStyle name="Percent 3 3 2" xfId="1743"/>
    <cellStyle name="Percent 3 4" xfId="1744"/>
    <cellStyle name="Percent 3 5" xfId="1745"/>
    <cellStyle name="Percent 3 6" xfId="1746"/>
    <cellStyle name="Percent 4" xfId="1747"/>
    <cellStyle name="Percent 5" xfId="1748"/>
    <cellStyle name="Percent 6" xfId="1749"/>
    <cellStyle name="percentage difference one decimal" xfId="1750"/>
    <cellStyle name="percentage difference zero decimal" xfId="1751"/>
    <cellStyle name="Title" xfId="1752"/>
    <cellStyle name="Title 2" xfId="1753"/>
    <cellStyle name="Title 3" xfId="1754"/>
    <cellStyle name="Title 3 2" xfId="1755"/>
    <cellStyle name="Total" xfId="1756"/>
    <cellStyle name="Total 2" xfId="1757"/>
    <cellStyle name="Total 2 2" xfId="1758"/>
    <cellStyle name="Total 3" xfId="1759"/>
    <cellStyle name="Total 3 2" xfId="1760"/>
    <cellStyle name="Warning Text" xfId="1761"/>
    <cellStyle name="Warning Text 2" xfId="1762"/>
    <cellStyle name="Warning Text 3" xfId="1763"/>
    <cellStyle name="Warning Text 3 2" xfId="17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58546254"/>
        <c:axId val="57154239"/>
      </c:barChart>
      <c:catAx>
        <c:axId val="58546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54239"/>
        <c:crosses val="autoZero"/>
        <c:auto val="1"/>
        <c:lblOffset val="100"/>
        <c:tickLblSkip val="1"/>
        <c:noMultiLvlLbl val="0"/>
      </c:catAx>
      <c:valAx>
        <c:axId val="57154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46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325"/>
          <c:y val="0.50275"/>
          <c:w val="0.0105"/>
          <c:h val="0.0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</cdr:y>
    </cdr:from>
    <cdr:to>
      <cdr:x>0.95325</cdr:x>
      <cdr:y>0.497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85725"/>
          <a:ext cx="6143625" cy="4229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0.11425</cdr:x>
      <cdr:y>0.5755</cdr:y>
    </cdr:from>
    <cdr:to>
      <cdr:x>0.9585</cdr:x>
      <cdr:y>0.896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33425" y="4991100"/>
          <a:ext cx="546735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0.4565</cdr:x>
      <cdr:y>0.71075</cdr:y>
    </cdr:from>
    <cdr:to>
      <cdr:x>0.59975</cdr:x>
      <cdr:y>0.8175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952750" y="61626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0.032</cdr:x>
      <cdr:y>0.5385</cdr:y>
    </cdr:from>
    <cdr:to>
      <cdr:x>0.93475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200025" y="4667250"/>
          <a:ext cx="5848350" cy="3752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0.048</cdr:x>
      <cdr:y>0.2795</cdr:y>
    </cdr:from>
    <cdr:to>
      <cdr:x>0.6105</cdr:x>
      <cdr:y>0.38175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04800" y="2419350"/>
          <a:ext cx="36480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0.02025</cdr:x>
      <cdr:y>0.273</cdr:y>
    </cdr:from>
    <cdr:to>
      <cdr:x>0.64</cdr:x>
      <cdr:y>0.3665</cdr:y>
    </cdr:to>
    <cdr:sp>
      <cdr:nvSpPr>
        <cdr:cNvPr id="6" name="TextBox 7"/>
        <cdr:cNvSpPr txBox="1">
          <a:spLocks noChangeArrowheads="1"/>
        </cdr:cNvSpPr>
      </cdr:nvSpPr>
      <cdr:spPr>
        <a:xfrm>
          <a:off x="123825" y="2362200"/>
          <a:ext cx="40100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August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9525</xdr:rowOff>
    </xdr:from>
    <xdr:to>
      <xdr:col>11</xdr:col>
      <xdr:colOff>9525</xdr:colOff>
      <xdr:row>25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71575"/>
          <a:ext cx="60960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26</xdr:row>
      <xdr:rowOff>238125</xdr:rowOff>
    </xdr:from>
    <xdr:to>
      <xdr:col>11</xdr:col>
      <xdr:colOff>0</xdr:colOff>
      <xdr:row>45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210175"/>
          <a:ext cx="610552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28575</xdr:rowOff>
    </xdr:from>
    <xdr:to>
      <xdr:col>11</xdr:col>
      <xdr:colOff>600075</xdr:colOff>
      <xdr:row>24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09625"/>
          <a:ext cx="67246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19050</xdr:rowOff>
    </xdr:from>
    <xdr:to>
      <xdr:col>12</xdr:col>
      <xdr:colOff>0</xdr:colOff>
      <xdr:row>48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200650"/>
          <a:ext cx="67341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28</xdr:row>
      <xdr:rowOff>19050</xdr:rowOff>
    </xdr:from>
    <xdr:to>
      <xdr:col>13</xdr:col>
      <xdr:colOff>9525</xdr:colOff>
      <xdr:row>47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467350"/>
          <a:ext cx="68199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9525</xdr:rowOff>
    </xdr:from>
    <xdr:to>
      <xdr:col>13</xdr:col>
      <xdr:colOff>19050</xdr:colOff>
      <xdr:row>26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638175"/>
          <a:ext cx="683895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49</xdr:row>
      <xdr:rowOff>238125</xdr:rowOff>
    </xdr:from>
    <xdr:to>
      <xdr:col>13</xdr:col>
      <xdr:colOff>0</xdr:colOff>
      <xdr:row>66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9686925"/>
          <a:ext cx="68294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23</xdr:row>
      <xdr:rowOff>9525</xdr:rowOff>
    </xdr:from>
    <xdr:to>
      <xdr:col>12</xdr:col>
      <xdr:colOff>9525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543425"/>
          <a:ext cx="67056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</xdr:row>
      <xdr:rowOff>9525</xdr:rowOff>
    </xdr:from>
    <xdr:to>
      <xdr:col>12</xdr:col>
      <xdr:colOff>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76225"/>
          <a:ext cx="67151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tabSelected="1" zoomScalePageLayoutView="0" workbookViewId="0" topLeftCell="C1">
      <selection activeCell="D61" sqref="D61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17" t="s">
        <v>150</v>
      </c>
      <c r="D3" s="118"/>
      <c r="E3" s="118"/>
      <c r="F3" s="118"/>
      <c r="G3" s="118"/>
      <c r="H3" s="118"/>
      <c r="I3" s="118"/>
      <c r="J3" s="119"/>
      <c r="K3" s="119"/>
      <c r="L3" s="119"/>
    </row>
    <row r="4" spans="3:12" ht="18">
      <c r="C4" s="125" t="s">
        <v>0</v>
      </c>
      <c r="D4" s="126"/>
      <c r="E4" s="126"/>
      <c r="F4" s="126"/>
      <c r="G4" s="126"/>
      <c r="H4" s="126"/>
      <c r="I4" s="126"/>
      <c r="J4" s="127"/>
      <c r="K4" s="127"/>
      <c r="L4" s="127"/>
    </row>
    <row r="5" spans="3:12" ht="16.5">
      <c r="C5" s="77"/>
      <c r="D5" s="114" t="s">
        <v>149</v>
      </c>
      <c r="E5" s="115"/>
      <c r="F5" s="116"/>
      <c r="G5" s="122" t="s">
        <v>1</v>
      </c>
      <c r="H5" s="123"/>
      <c r="I5" s="78" t="s">
        <v>2</v>
      </c>
      <c r="J5" s="120" t="s">
        <v>3</v>
      </c>
      <c r="K5" s="128"/>
      <c r="L5" s="128"/>
    </row>
    <row r="6" spans="3:14" ht="15.75">
      <c r="C6" s="79"/>
      <c r="D6" s="80">
        <v>41852</v>
      </c>
      <c r="E6" s="80">
        <v>42186</v>
      </c>
      <c r="F6" s="80">
        <v>42217</v>
      </c>
      <c r="G6" s="78" t="s">
        <v>4</v>
      </c>
      <c r="H6" s="78" t="s">
        <v>5</v>
      </c>
      <c r="I6" s="78" t="s">
        <v>4</v>
      </c>
      <c r="J6" s="80">
        <v>42156</v>
      </c>
      <c r="K6" s="80">
        <v>42186</v>
      </c>
      <c r="L6" s="80">
        <v>42217</v>
      </c>
      <c r="M6" s="99"/>
      <c r="N6" s="99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99"/>
      <c r="N7" s="99"/>
    </row>
    <row r="8" spans="3:14" ht="15.75">
      <c r="C8" s="49" t="s">
        <v>6</v>
      </c>
      <c r="D8" s="164">
        <v>25485.891679747863</v>
      </c>
      <c r="E8" s="164">
        <v>20972.889432752898</v>
      </c>
      <c r="F8" s="164">
        <v>17938.424542485733</v>
      </c>
      <c r="G8" s="164">
        <v>-3034.464890267165</v>
      </c>
      <c r="H8" s="165">
        <v>-7547.467137262131</v>
      </c>
      <c r="I8" s="164">
        <v>-14.468511360806149</v>
      </c>
      <c r="J8" s="164">
        <v>-16.834901848589773</v>
      </c>
      <c r="K8" s="164">
        <v>-17.42714840723078</v>
      </c>
      <c r="L8" s="164">
        <v>-29.61429496798677</v>
      </c>
      <c r="M8" s="99"/>
      <c r="N8" s="99"/>
    </row>
    <row r="9" spans="3:14" ht="15.75">
      <c r="C9" s="49" t="s">
        <v>7</v>
      </c>
      <c r="D9" s="164">
        <v>72028.9007656599</v>
      </c>
      <c r="E9" s="164">
        <v>83817.90386074797</v>
      </c>
      <c r="F9" s="164">
        <v>86601.05458179949</v>
      </c>
      <c r="G9" s="166">
        <v>2783.150721051512</v>
      </c>
      <c r="H9" s="165">
        <v>14572.153816139587</v>
      </c>
      <c r="I9" s="164">
        <v>3.3204728260388587</v>
      </c>
      <c r="J9" s="164">
        <v>22.25233216933802</v>
      </c>
      <c r="K9" s="164">
        <v>20.366106461974347</v>
      </c>
      <c r="L9" s="164">
        <v>20.23098181596425</v>
      </c>
      <c r="M9" s="99"/>
      <c r="N9" s="99"/>
    </row>
    <row r="10" spans="3:14" ht="15">
      <c r="C10" s="52" t="s">
        <v>8</v>
      </c>
      <c r="D10" s="167">
        <v>3550.1627692254383</v>
      </c>
      <c r="E10" s="167">
        <v>4507.3816785352665</v>
      </c>
      <c r="F10" s="167">
        <v>5993.149343943223</v>
      </c>
      <c r="G10" s="168">
        <v>1485.7676654079569</v>
      </c>
      <c r="H10" s="169">
        <v>2442.986574717785</v>
      </c>
      <c r="I10" s="167">
        <v>32.96298763611199</v>
      </c>
      <c r="J10" s="167">
        <v>1969.9917620941183</v>
      </c>
      <c r="K10" s="167">
        <v>151.15367515576276</v>
      </c>
      <c r="L10" s="167">
        <v>68.8133681051133</v>
      </c>
      <c r="M10" s="99"/>
      <c r="N10" s="99"/>
    </row>
    <row r="11" spans="3:14" ht="15">
      <c r="C11" s="52" t="s">
        <v>9</v>
      </c>
      <c r="D11" s="167">
        <v>68478.73799643446</v>
      </c>
      <c r="E11" s="167">
        <v>79310.5221822127</v>
      </c>
      <c r="F11" s="167">
        <v>80607.90523785626</v>
      </c>
      <c r="G11" s="168">
        <v>1297.3830556435569</v>
      </c>
      <c r="H11" s="169">
        <v>12129.167241421805</v>
      </c>
      <c r="I11" s="167">
        <v>1.635827151235837</v>
      </c>
      <c r="J11" s="167">
        <v>16.702597783007775</v>
      </c>
      <c r="K11" s="167">
        <v>16.9062492050587</v>
      </c>
      <c r="L11" s="167">
        <v>17.71231129004355</v>
      </c>
      <c r="M11" s="99"/>
      <c r="N11" s="99"/>
    </row>
    <row r="12" spans="3:14" ht="15">
      <c r="C12" s="53" t="s">
        <v>10</v>
      </c>
      <c r="D12" s="167">
        <v>2219.5537724400006</v>
      </c>
      <c r="E12" s="167">
        <v>2612.49028772</v>
      </c>
      <c r="F12" s="167">
        <v>2917.0450374499997</v>
      </c>
      <c r="G12" s="168">
        <v>304.55474972999946</v>
      </c>
      <c r="H12" s="169">
        <v>697.4912650099991</v>
      </c>
      <c r="I12" s="167">
        <v>11.657641414460288</v>
      </c>
      <c r="J12" s="167">
        <v>21.6228608419709</v>
      </c>
      <c r="K12" s="167">
        <v>14.53681791693698</v>
      </c>
      <c r="L12" s="167">
        <v>31.424841951147357</v>
      </c>
      <c r="M12" s="99"/>
      <c r="N12" s="99"/>
    </row>
    <row r="13" spans="3:14" ht="15">
      <c r="C13" s="53" t="s">
        <v>11</v>
      </c>
      <c r="D13" s="167">
        <v>151.17296993</v>
      </c>
      <c r="E13" s="167">
        <v>139.03225025</v>
      </c>
      <c r="F13" s="167">
        <v>197.46740455</v>
      </c>
      <c r="G13" s="168">
        <v>58.435154299999994</v>
      </c>
      <c r="H13" s="169">
        <v>46.294434620000004</v>
      </c>
      <c r="I13" s="167">
        <v>42.02992772894431</v>
      </c>
      <c r="J13" s="167">
        <v>10.567770770870467</v>
      </c>
      <c r="K13" s="167">
        <v>-12.225123276608493</v>
      </c>
      <c r="L13" s="167">
        <v>30.6234868848819</v>
      </c>
      <c r="M13" s="99"/>
      <c r="N13" s="99"/>
    </row>
    <row r="14" spans="3:14" ht="15">
      <c r="C14" s="53" t="s">
        <v>12</v>
      </c>
      <c r="D14" s="167">
        <v>1394.14232465</v>
      </c>
      <c r="E14" s="167">
        <v>2587.45058229</v>
      </c>
      <c r="F14" s="167">
        <v>2464.61514191</v>
      </c>
      <c r="G14" s="168">
        <v>-122.83544037999991</v>
      </c>
      <c r="H14" s="169">
        <v>1070.47281726</v>
      </c>
      <c r="I14" s="167">
        <v>-4.747354064296196</v>
      </c>
      <c r="J14" s="167">
        <v>91.17253571930839</v>
      </c>
      <c r="K14" s="167">
        <v>61.778447270798296</v>
      </c>
      <c r="L14" s="167">
        <v>76.7836108504017</v>
      </c>
      <c r="M14" s="99"/>
      <c r="N14" s="99"/>
    </row>
    <row r="15" spans="3:14" ht="15">
      <c r="C15" s="53" t="s">
        <v>13</v>
      </c>
      <c r="D15" s="167">
        <v>25983.394463530945</v>
      </c>
      <c r="E15" s="167">
        <v>30448.653084925416</v>
      </c>
      <c r="F15" s="167">
        <v>31153.840727634535</v>
      </c>
      <c r="G15" s="168">
        <v>705.1876427091192</v>
      </c>
      <c r="H15" s="169">
        <v>5170.44626410359</v>
      </c>
      <c r="I15" s="167">
        <v>2.315989612881251</v>
      </c>
      <c r="J15" s="167">
        <v>16.782917352995426</v>
      </c>
      <c r="K15" s="167">
        <v>19.33201017577422</v>
      </c>
      <c r="L15" s="167">
        <v>19.899040794537378</v>
      </c>
      <c r="M15" s="99"/>
      <c r="N15" s="99"/>
    </row>
    <row r="16" spans="3:14" ht="15">
      <c r="C16" s="53" t="s">
        <v>14</v>
      </c>
      <c r="D16" s="167">
        <v>38730.47446588352</v>
      </c>
      <c r="E16" s="167">
        <v>43522.8959770273</v>
      </c>
      <c r="F16" s="167">
        <v>43874.93692631173</v>
      </c>
      <c r="G16" s="168">
        <v>352.04094928443374</v>
      </c>
      <c r="H16" s="169">
        <v>5144.462460428214</v>
      </c>
      <c r="I16" s="167">
        <v>0.8088637977359125</v>
      </c>
      <c r="J16" s="167">
        <v>13.422130718733236</v>
      </c>
      <c r="K16" s="167">
        <v>13.69134863852903</v>
      </c>
      <c r="L16" s="167">
        <v>13.299201907266308</v>
      </c>
      <c r="M16" s="99"/>
      <c r="N16" s="99"/>
    </row>
    <row r="17" spans="3:14" ht="15.75">
      <c r="C17" s="49" t="s">
        <v>15</v>
      </c>
      <c r="D17" s="170">
        <v>23587.338592241867</v>
      </c>
      <c r="E17" s="170">
        <v>24354.02781998182</v>
      </c>
      <c r="F17" s="170">
        <v>24218.874050494553</v>
      </c>
      <c r="G17" s="168">
        <v>-135.1537694872677</v>
      </c>
      <c r="H17" s="169">
        <v>631.5354582526852</v>
      </c>
      <c r="I17" s="167">
        <v>-0.5549544842696521</v>
      </c>
      <c r="J17" s="167">
        <v>8.343767904667247</v>
      </c>
      <c r="K17" s="167">
        <v>10.113797362772816</v>
      </c>
      <c r="L17" s="167">
        <v>2.677434148761506</v>
      </c>
      <c r="M17" s="99"/>
      <c r="N17" s="99"/>
    </row>
    <row r="18" spans="3:14" ht="16.5" thickBot="1">
      <c r="C18" s="54" t="s">
        <v>16</v>
      </c>
      <c r="D18" s="171">
        <v>73927.45385316589</v>
      </c>
      <c r="E18" s="171">
        <v>80436.76547351904</v>
      </c>
      <c r="F18" s="171">
        <v>80320.60507379068</v>
      </c>
      <c r="G18" s="172">
        <v>-116.16039972836734</v>
      </c>
      <c r="H18" s="173">
        <v>6393.151220624786</v>
      </c>
      <c r="I18" s="171">
        <v>-0.1444120720724518</v>
      </c>
      <c r="J18" s="171">
        <v>13.11119863342483</v>
      </c>
      <c r="K18" s="171">
        <v>10.311392906824084</v>
      </c>
      <c r="L18" s="171">
        <v>8.64843348224519</v>
      </c>
      <c r="M18" s="99"/>
      <c r="N18" s="99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99"/>
      <c r="N19" s="99"/>
    </row>
    <row r="20" spans="3:12" ht="18">
      <c r="C20" s="111" t="s">
        <v>143</v>
      </c>
      <c r="D20" s="112"/>
      <c r="E20" s="112"/>
      <c r="F20" s="112"/>
      <c r="G20" s="112"/>
      <c r="H20" s="112"/>
      <c r="I20" s="112"/>
      <c r="J20" s="113"/>
      <c r="K20" s="113"/>
      <c r="L20" s="113"/>
    </row>
    <row r="21" spans="3:12" ht="16.5">
      <c r="C21" s="77"/>
      <c r="D21" s="114" t="s">
        <v>149</v>
      </c>
      <c r="E21" s="115"/>
      <c r="F21" s="116"/>
      <c r="G21" s="122" t="s">
        <v>1</v>
      </c>
      <c r="H21" s="123"/>
      <c r="I21" s="78" t="s">
        <v>2</v>
      </c>
      <c r="J21" s="120" t="s">
        <v>3</v>
      </c>
      <c r="K21" s="128"/>
      <c r="L21" s="128"/>
    </row>
    <row r="22" spans="3:12" ht="15.75">
      <c r="C22" s="79"/>
      <c r="D22" s="80">
        <f>D6</f>
        <v>41852</v>
      </c>
      <c r="E22" s="80">
        <f>E6</f>
        <v>42186</v>
      </c>
      <c r="F22" s="80">
        <f>F6</f>
        <v>42217</v>
      </c>
      <c r="G22" s="78" t="s">
        <v>4</v>
      </c>
      <c r="H22" s="78" t="s">
        <v>5</v>
      </c>
      <c r="I22" s="78" t="s">
        <v>4</v>
      </c>
      <c r="J22" s="80">
        <f>J6</f>
        <v>42156</v>
      </c>
      <c r="K22" s="80">
        <f>K6</f>
        <v>42186</v>
      </c>
      <c r="L22" s="80">
        <f>L6</f>
        <v>42217</v>
      </c>
    </row>
    <row r="23" spans="3:12" ht="15"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3:14" ht="15.75">
      <c r="C24" s="49" t="s">
        <v>17</v>
      </c>
      <c r="D24" s="160">
        <v>73927.45386183241</v>
      </c>
      <c r="E24" s="160">
        <v>80436.7654781135</v>
      </c>
      <c r="F24" s="160">
        <v>80321.0205341905</v>
      </c>
      <c r="G24" s="160">
        <v>-115.7449439230113</v>
      </c>
      <c r="H24" s="161">
        <v>6393.56667235808</v>
      </c>
      <c r="I24" s="160">
        <v>-0.14389557217402657</v>
      </c>
      <c r="J24" s="160">
        <v>13.11119863342483</v>
      </c>
      <c r="K24" s="160">
        <v>10.311392906824084</v>
      </c>
      <c r="L24" s="160">
        <v>8.64843348224519</v>
      </c>
      <c r="N24" s="108"/>
    </row>
    <row r="25" spans="3:14" ht="15">
      <c r="C25" s="52" t="s">
        <v>18</v>
      </c>
      <c r="D25" s="162">
        <v>2538.0017888</v>
      </c>
      <c r="E25" s="162">
        <v>2882.1527721500006</v>
      </c>
      <c r="F25" s="162">
        <v>2950.6188856800004</v>
      </c>
      <c r="G25" s="162">
        <v>68.4661135299998</v>
      </c>
      <c r="H25" s="163">
        <v>412.6170968800002</v>
      </c>
      <c r="I25" s="162">
        <v>2.3755199305041037</v>
      </c>
      <c r="J25" s="162">
        <v>16.501662448772535</v>
      </c>
      <c r="K25" s="162">
        <v>22.975406593444582</v>
      </c>
      <c r="L25" s="162">
        <v>16.257557370560043</v>
      </c>
      <c r="M25" s="75"/>
      <c r="N25" s="108"/>
    </row>
    <row r="26" spans="3:14" ht="15">
      <c r="C26" s="52" t="s">
        <v>19</v>
      </c>
      <c r="D26" s="162">
        <v>35822.66373852067</v>
      </c>
      <c r="E26" s="162">
        <v>36453.66220278309</v>
      </c>
      <c r="F26" s="162">
        <v>36096.81215179608</v>
      </c>
      <c r="G26" s="162">
        <v>-356.8500509870064</v>
      </c>
      <c r="H26" s="163">
        <v>274.14841327541217</v>
      </c>
      <c r="I26" s="162">
        <v>-0.9789141321437997</v>
      </c>
      <c r="J26" s="162">
        <v>5.3509387615284965</v>
      </c>
      <c r="K26" s="162">
        <v>0.846295236007715</v>
      </c>
      <c r="L26" s="162">
        <v>0.7652932101211002</v>
      </c>
      <c r="M26" s="75"/>
      <c r="N26" s="108"/>
    </row>
    <row r="27" spans="3:14" ht="15">
      <c r="C27" s="52" t="s">
        <v>20</v>
      </c>
      <c r="D27" s="162">
        <v>35566.788334511744</v>
      </c>
      <c r="E27" s="162">
        <v>41100.950503180415</v>
      </c>
      <c r="F27" s="162">
        <v>41273.58949671442</v>
      </c>
      <c r="G27" s="162">
        <v>172.63899353400484</v>
      </c>
      <c r="H27" s="163">
        <v>5706.801162202675</v>
      </c>
      <c r="I27" s="162">
        <v>0.42003649896283035</v>
      </c>
      <c r="J27" s="162">
        <v>20.566476793155733</v>
      </c>
      <c r="K27" s="162">
        <v>19.387588651110136</v>
      </c>
      <c r="L27" s="162">
        <v>16.045309203994556</v>
      </c>
      <c r="M27" s="75"/>
      <c r="N27" s="108"/>
    </row>
    <row r="28" spans="3:14" ht="15">
      <c r="C28" s="52" t="s">
        <v>21</v>
      </c>
      <c r="D28" s="162">
        <v>0</v>
      </c>
      <c r="E28" s="162">
        <v>0</v>
      </c>
      <c r="F28" s="162">
        <v>0</v>
      </c>
      <c r="G28" s="162">
        <v>0</v>
      </c>
      <c r="H28" s="163">
        <v>0</v>
      </c>
      <c r="I28" s="162">
        <v>0</v>
      </c>
      <c r="J28" s="162">
        <v>0</v>
      </c>
      <c r="K28" s="162">
        <v>0</v>
      </c>
      <c r="L28" s="162">
        <v>0</v>
      </c>
      <c r="M28" s="75"/>
      <c r="N28" s="108"/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10" t="s">
        <v>22</v>
      </c>
      <c r="D32" s="110"/>
      <c r="E32" s="110"/>
      <c r="F32" s="110"/>
      <c r="G32" s="110"/>
      <c r="H32" s="110"/>
      <c r="I32" s="110"/>
      <c r="J32" s="110"/>
      <c r="K32" s="110"/>
      <c r="L32" s="110"/>
    </row>
    <row r="33" spans="3:12" ht="15.75">
      <c r="C33" s="77"/>
      <c r="D33" s="114" t="s">
        <v>149</v>
      </c>
      <c r="E33" s="115"/>
      <c r="F33" s="116"/>
      <c r="G33" s="120" t="s">
        <v>23</v>
      </c>
      <c r="H33" s="124"/>
      <c r="I33" s="78" t="s">
        <v>2</v>
      </c>
      <c r="J33" s="120" t="s">
        <v>3</v>
      </c>
      <c r="K33" s="121"/>
      <c r="L33" s="121"/>
    </row>
    <row r="34" spans="3:12" ht="15.75">
      <c r="C34" s="79"/>
      <c r="D34" s="80">
        <f>D6</f>
        <v>41852</v>
      </c>
      <c r="E34" s="80">
        <f>E6</f>
        <v>42186</v>
      </c>
      <c r="F34" s="80">
        <f>F6</f>
        <v>42217</v>
      </c>
      <c r="G34" s="78" t="s">
        <v>4</v>
      </c>
      <c r="H34" s="78" t="s">
        <v>5</v>
      </c>
      <c r="I34" s="78" t="s">
        <v>4</v>
      </c>
      <c r="J34" s="80">
        <f>J22</f>
        <v>42156</v>
      </c>
      <c r="K34" s="80">
        <f>K22</f>
        <v>42186</v>
      </c>
      <c r="L34" s="80">
        <f>L22</f>
        <v>42217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4" ht="15.75">
      <c r="C36" s="56" t="s">
        <v>24</v>
      </c>
      <c r="D36" s="154">
        <v>64869.77600140447</v>
      </c>
      <c r="E36" s="154">
        <v>74098.56954272272</v>
      </c>
      <c r="F36" s="154">
        <v>75121.54600474627</v>
      </c>
      <c r="G36" s="154">
        <v>1022.976462023551</v>
      </c>
      <c r="H36" s="155">
        <v>10251.7700033418</v>
      </c>
      <c r="I36" s="154">
        <v>1.3805616874071198</v>
      </c>
      <c r="J36" s="154">
        <v>14.780911973289928</v>
      </c>
      <c r="K36" s="154">
        <v>15.913976507989194</v>
      </c>
      <c r="L36" s="154">
        <v>15.803615543731558</v>
      </c>
      <c r="N36" s="108"/>
    </row>
    <row r="37" spans="3:14" ht="15">
      <c r="C37" s="57" t="s">
        <v>10</v>
      </c>
      <c r="D37" s="156">
        <v>2219.5527724400004</v>
      </c>
      <c r="E37" s="156">
        <v>2612.48928772</v>
      </c>
      <c r="F37" s="156">
        <v>2917.0440374499995</v>
      </c>
      <c r="G37" s="156">
        <v>304.55474972999946</v>
      </c>
      <c r="H37" s="157">
        <v>697.4912650099991</v>
      </c>
      <c r="I37" s="156">
        <v>11.657645876733671</v>
      </c>
      <c r="J37" s="156">
        <v>21.622870777608956</v>
      </c>
      <c r="K37" s="156">
        <v>14.53682429017253</v>
      </c>
      <c r="L37" s="156">
        <v>31.4248561093338</v>
      </c>
      <c r="M37" s="75"/>
      <c r="N37" s="108"/>
    </row>
    <row r="38" spans="3:14" ht="15.75">
      <c r="C38" s="57" t="s">
        <v>25</v>
      </c>
      <c r="D38" s="154">
        <v>25903.847463530947</v>
      </c>
      <c r="E38" s="154">
        <v>30283.009512075416</v>
      </c>
      <c r="F38" s="154">
        <v>30943.36708844454</v>
      </c>
      <c r="G38" s="154">
        <v>660.3575763691224</v>
      </c>
      <c r="H38" s="155">
        <v>5039.5196249135915</v>
      </c>
      <c r="I38" s="154">
        <v>2.1806207078124236</v>
      </c>
      <c r="J38" s="154">
        <v>16.61941466022973</v>
      </c>
      <c r="K38" s="154">
        <v>19.07491882657463</v>
      </c>
      <c r="L38" s="154">
        <v>19.454714717605338</v>
      </c>
      <c r="M38" s="75"/>
      <c r="N38" s="108"/>
    </row>
    <row r="39" spans="3:14" ht="15">
      <c r="C39" s="58" t="s">
        <v>26</v>
      </c>
      <c r="D39" s="156">
        <v>17341.08179446042</v>
      </c>
      <c r="E39" s="156">
        <v>20323.9501429331</v>
      </c>
      <c r="F39" s="156">
        <v>20899.294436147426</v>
      </c>
      <c r="G39" s="156">
        <v>575.3442932143262</v>
      </c>
      <c r="H39" s="157">
        <v>3558.212641687005</v>
      </c>
      <c r="I39" s="156">
        <v>2.8308684540558215</v>
      </c>
      <c r="J39" s="156">
        <v>14.21687996106309</v>
      </c>
      <c r="K39" s="156">
        <v>19.801368427015873</v>
      </c>
      <c r="L39" s="156">
        <v>20.518977327145006</v>
      </c>
      <c r="M39" s="75"/>
      <c r="N39" s="108"/>
    </row>
    <row r="40" spans="3:14" ht="15">
      <c r="C40" s="59" t="s">
        <v>27</v>
      </c>
      <c r="D40" s="156">
        <v>7325.986118299999</v>
      </c>
      <c r="E40" s="156">
        <v>9154.359180849573</v>
      </c>
      <c r="F40" s="156">
        <v>9436.868647482173</v>
      </c>
      <c r="G40" s="156">
        <v>282.5094666326004</v>
      </c>
      <c r="H40" s="157">
        <v>2110.882529182174</v>
      </c>
      <c r="I40" s="156">
        <v>3.0860649123708734</v>
      </c>
      <c r="J40" s="156">
        <v>27.38680872938066</v>
      </c>
      <c r="K40" s="156">
        <v>27.952034881270254</v>
      </c>
      <c r="L40" s="156">
        <v>28.813629934532365</v>
      </c>
      <c r="M40" s="75"/>
      <c r="N40" s="108"/>
    </row>
    <row r="41" spans="3:14" ht="15">
      <c r="C41" s="59" t="s">
        <v>28</v>
      </c>
      <c r="D41" s="156">
        <v>3670.968338748121</v>
      </c>
      <c r="E41" s="156">
        <v>4103.466787855056</v>
      </c>
      <c r="F41" s="156">
        <v>4156.101631674405</v>
      </c>
      <c r="G41" s="156">
        <v>52.634843819349044</v>
      </c>
      <c r="H41" s="157">
        <v>485.1332929262844</v>
      </c>
      <c r="I41" s="156">
        <v>1.2826920879469836</v>
      </c>
      <c r="J41" s="156">
        <v>-4.953311236409174</v>
      </c>
      <c r="K41" s="156">
        <v>11.630803644351694</v>
      </c>
      <c r="L41" s="156">
        <v>13.215403897809841</v>
      </c>
      <c r="M41" s="75"/>
      <c r="N41" s="108"/>
    </row>
    <row r="42" spans="3:14" ht="15">
      <c r="C42" s="59" t="s">
        <v>29</v>
      </c>
      <c r="D42" s="156">
        <v>6344.127337412299</v>
      </c>
      <c r="E42" s="156">
        <v>7066.124174228468</v>
      </c>
      <c r="F42" s="156">
        <v>7306.324156990847</v>
      </c>
      <c r="G42" s="156">
        <v>240.19998276237857</v>
      </c>
      <c r="H42" s="157">
        <v>962.1968195785475</v>
      </c>
      <c r="I42" s="156">
        <v>3.3993173179497003</v>
      </c>
      <c r="J42" s="156">
        <v>12.513987471626265</v>
      </c>
      <c r="K42" s="156">
        <v>15.191234050453929</v>
      </c>
      <c r="L42" s="156">
        <v>15.166732450408492</v>
      </c>
      <c r="M42" s="75"/>
      <c r="N42" s="108"/>
    </row>
    <row r="43" spans="3:14" ht="15">
      <c r="C43" s="58" t="s">
        <v>30</v>
      </c>
      <c r="D43" s="156">
        <v>4208.396755050524</v>
      </c>
      <c r="E43" s="156">
        <v>4911.0363538723195</v>
      </c>
      <c r="F43" s="156">
        <v>4984.964377687117</v>
      </c>
      <c r="G43" s="156">
        <v>73.9280238147976</v>
      </c>
      <c r="H43" s="157">
        <v>776.5676226365931</v>
      </c>
      <c r="I43" s="156">
        <v>1.5053446663351584</v>
      </c>
      <c r="J43" s="156">
        <v>18.651104473596725</v>
      </c>
      <c r="K43" s="156">
        <v>17.70636366313032</v>
      </c>
      <c r="L43" s="156">
        <v>18.45281392978524</v>
      </c>
      <c r="M43" s="75"/>
      <c r="N43" s="108"/>
    </row>
    <row r="44" spans="3:14" ht="15">
      <c r="C44" s="58" t="s">
        <v>31</v>
      </c>
      <c r="D44" s="156">
        <v>276.15874413</v>
      </c>
      <c r="E44" s="156">
        <v>310.32518682999995</v>
      </c>
      <c r="F44" s="156">
        <v>309.16356608999996</v>
      </c>
      <c r="G44" s="156">
        <v>-1.1616207399999894</v>
      </c>
      <c r="H44" s="157">
        <v>33.00482195999996</v>
      </c>
      <c r="I44" s="156">
        <v>-0.3743237060020977</v>
      </c>
      <c r="J44" s="156">
        <v>32.849741118783385</v>
      </c>
      <c r="K44" s="156">
        <v>18.290816834737566</v>
      </c>
      <c r="L44" s="156">
        <v>11.951394863116537</v>
      </c>
      <c r="M44" s="75"/>
      <c r="N44" s="108"/>
    </row>
    <row r="45" spans="3:14" ht="15">
      <c r="C45" s="58" t="s">
        <v>32</v>
      </c>
      <c r="D45" s="156">
        <v>4078.2101698899996</v>
      </c>
      <c r="E45" s="156">
        <v>4737.69782844</v>
      </c>
      <c r="F45" s="156">
        <v>4749.944708519999</v>
      </c>
      <c r="G45" s="156">
        <v>12.246880079998846</v>
      </c>
      <c r="H45" s="157">
        <v>671.7345386299994</v>
      </c>
      <c r="I45" s="156">
        <v>0.25849854768030706</v>
      </c>
      <c r="J45" s="156">
        <v>24.897387609129808</v>
      </c>
      <c r="K45" s="156">
        <v>17.485781413641522</v>
      </c>
      <c r="L45" s="156">
        <v>16.47130752577466</v>
      </c>
      <c r="M45" s="75"/>
      <c r="N45" s="108"/>
    </row>
    <row r="46" spans="3:14" ht="15.75">
      <c r="C46" s="57" t="s">
        <v>33</v>
      </c>
      <c r="D46" s="154">
        <v>38664.62129099352</v>
      </c>
      <c r="E46" s="154">
        <v>43423.3020440373</v>
      </c>
      <c r="F46" s="154">
        <v>43746.39556302173</v>
      </c>
      <c r="G46" s="154">
        <v>323.0935189844313</v>
      </c>
      <c r="H46" s="155">
        <v>5081.774272028211</v>
      </c>
      <c r="I46" s="154">
        <v>0.7440556193924849</v>
      </c>
      <c r="J46" s="154">
        <v>13.391871182890819</v>
      </c>
      <c r="K46" s="154">
        <v>13.675520203554136</v>
      </c>
      <c r="L46" s="154">
        <v>13.143214914177781</v>
      </c>
      <c r="M46" s="75"/>
      <c r="N46" s="108"/>
    </row>
    <row r="47" spans="3:14" ht="15">
      <c r="C47" s="58" t="s">
        <v>34</v>
      </c>
      <c r="D47" s="156">
        <v>31260.98544639749</v>
      </c>
      <c r="E47" s="156">
        <v>35214.371251265315</v>
      </c>
      <c r="F47" s="156">
        <v>35430.08120132741</v>
      </c>
      <c r="G47" s="156">
        <v>215.70995006209705</v>
      </c>
      <c r="H47" s="157">
        <v>4169.09575492992</v>
      </c>
      <c r="I47" s="156">
        <v>0.6125622647723583</v>
      </c>
      <c r="J47" s="156">
        <v>12.993238979918399</v>
      </c>
      <c r="K47" s="156">
        <v>14.042598317596223</v>
      </c>
      <c r="L47" s="156">
        <v>13.336418207540435</v>
      </c>
      <c r="M47" s="75"/>
      <c r="N47" s="108"/>
    </row>
    <row r="48" spans="3:14" ht="15">
      <c r="C48" s="59" t="s">
        <v>27</v>
      </c>
      <c r="D48" s="156">
        <v>25875.216160930002</v>
      </c>
      <c r="E48" s="156">
        <v>29002.71263794773</v>
      </c>
      <c r="F48" s="156">
        <v>29265.449538243527</v>
      </c>
      <c r="G48" s="156">
        <v>262.73690029579666</v>
      </c>
      <c r="H48" s="157">
        <v>3390.233377313525</v>
      </c>
      <c r="I48" s="156">
        <v>0.9059045737398592</v>
      </c>
      <c r="J48" s="156">
        <v>12.691840077708896</v>
      </c>
      <c r="K48" s="156">
        <v>13.392814894326849</v>
      </c>
      <c r="L48" s="156">
        <v>13.102241759945452</v>
      </c>
      <c r="M48" s="75"/>
      <c r="N48" s="108"/>
    </row>
    <row r="49" spans="3:14" ht="15">
      <c r="C49" s="59" t="s">
        <v>35</v>
      </c>
      <c r="D49" s="156">
        <v>2969.576690971456</v>
      </c>
      <c r="E49" s="156">
        <v>3560.4096351827043</v>
      </c>
      <c r="F49" s="156">
        <v>3627.4179486668304</v>
      </c>
      <c r="G49" s="156">
        <v>67.00831348412612</v>
      </c>
      <c r="H49" s="157">
        <v>657.8412576953742</v>
      </c>
      <c r="I49" s="156">
        <v>1.8820394378774215</v>
      </c>
      <c r="J49" s="156">
        <v>18.71575519284836</v>
      </c>
      <c r="K49" s="156">
        <v>20.707890251050753</v>
      </c>
      <c r="L49" s="156">
        <v>22.152694681886477</v>
      </c>
      <c r="M49" s="75"/>
      <c r="N49" s="108"/>
    </row>
    <row r="50" spans="3:14" ht="15">
      <c r="C50" s="59" t="s">
        <v>29</v>
      </c>
      <c r="D50" s="156">
        <v>2416.1925944960335</v>
      </c>
      <c r="E50" s="156">
        <v>2651.2489781348822</v>
      </c>
      <c r="F50" s="156">
        <v>2537.213714417053</v>
      </c>
      <c r="G50" s="156">
        <v>-114.03526371782937</v>
      </c>
      <c r="H50" s="157">
        <v>121.02111992101936</v>
      </c>
      <c r="I50" s="156">
        <v>-4.3011902940195235</v>
      </c>
      <c r="J50" s="156">
        <v>8.969229881412355</v>
      </c>
      <c r="K50" s="156">
        <v>12.749627029095723</v>
      </c>
      <c r="L50" s="156">
        <v>5.0087530355278576</v>
      </c>
      <c r="M50" s="75"/>
      <c r="N50" s="108"/>
    </row>
    <row r="51" spans="3:14" ht="15">
      <c r="C51" s="58" t="s">
        <v>30</v>
      </c>
      <c r="D51" s="156">
        <v>5648.376612766027</v>
      </c>
      <c r="E51" s="156">
        <v>6455.647583347584</v>
      </c>
      <c r="F51" s="156">
        <v>6573.178702741123</v>
      </c>
      <c r="G51" s="156">
        <v>117.53111939353857</v>
      </c>
      <c r="H51" s="157">
        <v>924.8020899750954</v>
      </c>
      <c r="I51" s="156">
        <v>1.820593795992077</v>
      </c>
      <c r="J51" s="156">
        <v>16.68975696675872</v>
      </c>
      <c r="K51" s="156">
        <v>16.37336875243214</v>
      </c>
      <c r="L51" s="156">
        <v>16.372882925067866</v>
      </c>
      <c r="M51" s="75"/>
      <c r="N51" s="108"/>
    </row>
    <row r="52" spans="3:14" ht="15">
      <c r="C52" s="58" t="s">
        <v>31</v>
      </c>
      <c r="D52" s="156">
        <v>11.38548355</v>
      </c>
      <c r="E52" s="156">
        <v>11.57325839</v>
      </c>
      <c r="F52" s="156">
        <v>17.849138869999997</v>
      </c>
      <c r="G52" s="156">
        <v>6.275880479999998</v>
      </c>
      <c r="H52" s="157">
        <v>6.463655319999997</v>
      </c>
      <c r="I52" s="156">
        <v>54.22742903090059</v>
      </c>
      <c r="J52" s="156">
        <v>-8.510826624469548</v>
      </c>
      <c r="K52" s="156">
        <v>-4.325644041092169</v>
      </c>
      <c r="L52" s="156">
        <v>56.77102155226421</v>
      </c>
      <c r="M52" s="75"/>
      <c r="N52" s="108"/>
    </row>
    <row r="53" spans="3:14" ht="15">
      <c r="C53" s="58" t="s">
        <v>32</v>
      </c>
      <c r="D53" s="156">
        <v>1743.8737482799997</v>
      </c>
      <c r="E53" s="156">
        <v>1741.7099510343996</v>
      </c>
      <c r="F53" s="156">
        <v>1725.2865200832002</v>
      </c>
      <c r="G53" s="156">
        <v>-16.423430951199407</v>
      </c>
      <c r="H53" s="157">
        <v>-18.587228196799515</v>
      </c>
      <c r="I53" s="156">
        <v>-0.9429486776168184</v>
      </c>
      <c r="J53" s="156">
        <v>9.973378657373733</v>
      </c>
      <c r="K53" s="156">
        <v>-1.1306271864005901</v>
      </c>
      <c r="L53" s="156">
        <v>-1.0658585929819941</v>
      </c>
      <c r="M53" s="75"/>
      <c r="N53" s="108"/>
    </row>
    <row r="54" spans="3:14" ht="16.5" thickBot="1">
      <c r="C54" s="60" t="s">
        <v>36</v>
      </c>
      <c r="D54" s="158">
        <v>301.30724688</v>
      </c>
      <c r="E54" s="158">
        <v>392.25798661</v>
      </c>
      <c r="F54" s="158">
        <v>431.78335328000003</v>
      </c>
      <c r="G54" s="158">
        <v>39.52536667000004</v>
      </c>
      <c r="H54" s="159">
        <v>130.47610640000005</v>
      </c>
      <c r="I54" s="158">
        <v>10.076370149041193</v>
      </c>
      <c r="J54" s="158">
        <v>32.398974892981556</v>
      </c>
      <c r="K54" s="158">
        <v>33.310436123747934</v>
      </c>
      <c r="L54" s="158">
        <v>43.3033416059734</v>
      </c>
      <c r="M54" s="75"/>
      <c r="N54" s="108"/>
    </row>
    <row r="55" spans="3:12" ht="15">
      <c r="C55" s="63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7">
      <selection activeCell="M38" sqref="M38"/>
    </sheetView>
  </sheetViews>
  <sheetFormatPr defaultColWidth="9.140625" defaultRowHeight="15"/>
  <sheetData>
    <row r="6" spans="3:14" ht="16.5">
      <c r="C6" s="129" t="s">
        <v>140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27" spans="3:12" ht="19.5">
      <c r="C27" s="61" t="s">
        <v>139</v>
      </c>
      <c r="D27" s="62"/>
      <c r="E27" s="62"/>
      <c r="F27" s="62"/>
      <c r="G27" s="62"/>
      <c r="H27" s="62"/>
      <c r="I27" s="62"/>
      <c r="J27" s="62"/>
      <c r="K27" s="62"/>
      <c r="L27" s="62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28">
      <selection activeCell="M39" sqref="M39"/>
    </sheetView>
  </sheetViews>
  <sheetFormatPr defaultColWidth="9.140625" defaultRowHeight="15"/>
  <cols>
    <col min="2" max="2" width="9.7109375" style="0" customWidth="1"/>
  </cols>
  <sheetData>
    <row r="4" spans="3:14" ht="16.5">
      <c r="C4" s="131" t="s">
        <v>142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27" spans="3:14" ht="16.5">
      <c r="C27" s="131" t="s">
        <v>141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1">
      <selection activeCell="B91" sqref="B91"/>
    </sheetView>
  </sheetViews>
  <sheetFormatPr defaultColWidth="9.140625" defaultRowHeight="15"/>
  <cols>
    <col min="2" max="2" width="56.8515625" style="0" customWidth="1"/>
    <col min="3" max="3" width="15.8515625" style="75" customWidth="1"/>
    <col min="4" max="4" width="15.8515625" style="0" customWidth="1"/>
    <col min="5" max="5" width="19.140625" style="0" customWidth="1"/>
  </cols>
  <sheetData>
    <row r="1" spans="2:4" ht="15.75" thickBot="1">
      <c r="B1" s="67" t="s">
        <v>37</v>
      </c>
      <c r="C1" s="12"/>
      <c r="D1" s="12"/>
    </row>
    <row r="2" spans="2:4" ht="17.25" thickBot="1">
      <c r="B2" s="95" t="s">
        <v>38</v>
      </c>
      <c r="C2" s="26">
        <v>42190</v>
      </c>
      <c r="D2" s="26">
        <v>42221</v>
      </c>
    </row>
    <row r="3" spans="2:4" ht="15.75">
      <c r="B3" s="96"/>
      <c r="C3" s="27"/>
      <c r="D3" s="27"/>
    </row>
    <row r="4" spans="2:4" ht="15.75">
      <c r="B4" s="96" t="s">
        <v>39</v>
      </c>
      <c r="C4" s="28">
        <v>6.5</v>
      </c>
      <c r="D4" s="28">
        <v>6.5</v>
      </c>
    </row>
    <row r="5" spans="2:4" ht="15.75">
      <c r="B5" s="96"/>
      <c r="C5" s="28"/>
      <c r="D5" s="28"/>
    </row>
    <row r="6" spans="2:4" ht="15.75">
      <c r="B6" s="96" t="s">
        <v>40</v>
      </c>
      <c r="C6" s="28">
        <v>10.25</v>
      </c>
      <c r="D6" s="28">
        <v>10.25</v>
      </c>
    </row>
    <row r="7" spans="2:4" ht="15.75">
      <c r="B7" s="96"/>
      <c r="C7" s="28"/>
      <c r="D7" s="28"/>
    </row>
    <row r="8" spans="2:4" ht="15.75">
      <c r="B8" s="96" t="s">
        <v>41</v>
      </c>
      <c r="C8" s="28">
        <v>11.25</v>
      </c>
      <c r="D8" s="28">
        <v>11.25</v>
      </c>
    </row>
    <row r="9" spans="2:4" ht="15.75">
      <c r="B9" s="96"/>
      <c r="C9" s="28"/>
      <c r="D9" s="28"/>
    </row>
    <row r="10" spans="2:4" ht="15.75">
      <c r="B10" s="96" t="s">
        <v>42</v>
      </c>
      <c r="C10" s="28">
        <v>9.43</v>
      </c>
      <c r="D10" s="28">
        <v>9.38</v>
      </c>
    </row>
    <row r="11" spans="2:4" ht="15.75">
      <c r="B11" s="96"/>
      <c r="C11" s="28"/>
      <c r="D11" s="28"/>
    </row>
    <row r="12" spans="2:4" ht="15.75">
      <c r="B12" s="96" t="s">
        <v>43</v>
      </c>
      <c r="C12" s="28">
        <v>4.65</v>
      </c>
      <c r="D12" s="28">
        <v>4.72</v>
      </c>
    </row>
    <row r="13" spans="2:4" ht="15.75">
      <c r="B13" s="96"/>
      <c r="C13" s="28"/>
      <c r="D13" s="28"/>
    </row>
    <row r="14" spans="2:4" ht="16.5">
      <c r="B14" s="97" t="s">
        <v>44</v>
      </c>
      <c r="C14" s="28"/>
      <c r="D14" s="28"/>
    </row>
    <row r="15" spans="2:4" ht="15.75">
      <c r="B15" s="96"/>
      <c r="C15" s="28"/>
      <c r="D15" s="28"/>
    </row>
    <row r="16" spans="2:4" ht="15.75">
      <c r="B16" s="96" t="s">
        <v>45</v>
      </c>
      <c r="C16" s="28">
        <v>6.5</v>
      </c>
      <c r="D16" s="28">
        <v>0</v>
      </c>
    </row>
    <row r="17" spans="2:4" ht="15.75">
      <c r="B17" s="96" t="s">
        <v>46</v>
      </c>
      <c r="C17" s="28">
        <v>6.72</v>
      </c>
      <c r="D17" s="28">
        <v>0</v>
      </c>
    </row>
    <row r="18" spans="2:4" ht="15.75">
      <c r="B18" s="96" t="s">
        <v>47</v>
      </c>
      <c r="C18" s="28">
        <v>599.22</v>
      </c>
      <c r="D18" s="28">
        <v>0</v>
      </c>
    </row>
    <row r="19" spans="2:4" ht="15.75">
      <c r="B19" s="96" t="s">
        <v>48</v>
      </c>
      <c r="C19" s="28">
        <v>550</v>
      </c>
      <c r="D19" s="28">
        <v>0</v>
      </c>
    </row>
    <row r="20" spans="2:4" ht="15.75">
      <c r="B20" s="96"/>
      <c r="C20" s="28"/>
      <c r="D20" s="28"/>
    </row>
    <row r="21" spans="2:4" ht="16.5">
      <c r="B21" s="97" t="s">
        <v>49</v>
      </c>
      <c r="C21" s="28"/>
      <c r="D21" s="28"/>
    </row>
    <row r="22" spans="2:4" ht="15.75">
      <c r="B22" s="96"/>
      <c r="C22" s="28"/>
      <c r="D22" s="28"/>
    </row>
    <row r="23" spans="2:4" ht="15.75">
      <c r="B23" s="96" t="s">
        <v>45</v>
      </c>
      <c r="C23" s="28">
        <v>6.92</v>
      </c>
      <c r="D23" s="28">
        <v>6.93</v>
      </c>
    </row>
    <row r="24" spans="2:4" ht="15.75">
      <c r="B24" s="96" t="s">
        <v>50</v>
      </c>
      <c r="C24" s="28">
        <v>7.17</v>
      </c>
      <c r="D24" s="28">
        <v>7.3</v>
      </c>
    </row>
    <row r="25" spans="2:4" ht="15.75">
      <c r="B25" s="96" t="s">
        <v>47</v>
      </c>
      <c r="C25" s="28">
        <v>700</v>
      </c>
      <c r="D25" s="28">
        <v>350</v>
      </c>
    </row>
    <row r="26" spans="2:4" ht="15.75">
      <c r="B26" s="96" t="s">
        <v>48</v>
      </c>
      <c r="C26" s="28">
        <v>550</v>
      </c>
      <c r="D26" s="28">
        <v>270.01</v>
      </c>
    </row>
    <row r="27" spans="2:4" ht="15.75">
      <c r="B27" s="96"/>
      <c r="C27" s="28"/>
      <c r="D27" s="28"/>
    </row>
    <row r="28" spans="2:4" ht="16.5">
      <c r="B28" s="97" t="s">
        <v>51</v>
      </c>
      <c r="C28" s="28"/>
      <c r="D28" s="28"/>
    </row>
    <row r="29" spans="2:4" ht="16.5">
      <c r="B29" s="97"/>
      <c r="C29" s="28"/>
      <c r="D29" s="28"/>
    </row>
    <row r="30" spans="2:4" ht="15.75">
      <c r="B30" s="96" t="s">
        <v>45</v>
      </c>
      <c r="C30" s="28">
        <v>7.06</v>
      </c>
      <c r="D30" s="28">
        <v>7.12</v>
      </c>
    </row>
    <row r="31" spans="2:4" ht="15.75">
      <c r="B31" s="96" t="s">
        <v>50</v>
      </c>
      <c r="C31" s="28">
        <v>7.52</v>
      </c>
      <c r="D31" s="28">
        <v>7.59</v>
      </c>
    </row>
    <row r="32" spans="2:4" ht="15.75">
      <c r="B32" s="96" t="s">
        <v>47</v>
      </c>
      <c r="C32" s="28">
        <v>250</v>
      </c>
      <c r="D32" s="28">
        <v>250</v>
      </c>
    </row>
    <row r="33" spans="2:4" ht="15.75">
      <c r="B33" s="96" t="s">
        <v>48</v>
      </c>
      <c r="C33" s="28">
        <v>204.53</v>
      </c>
      <c r="D33" s="28">
        <v>250</v>
      </c>
    </row>
    <row r="34" spans="2:4" ht="15.75">
      <c r="B34" s="96"/>
      <c r="C34" s="28"/>
      <c r="D34" s="28"/>
    </row>
    <row r="35" spans="2:4" ht="16.5">
      <c r="B35" s="97" t="s">
        <v>52</v>
      </c>
      <c r="C35" s="28"/>
      <c r="D35" s="28"/>
    </row>
    <row r="36" spans="2:4" ht="15.75">
      <c r="B36" s="96"/>
      <c r="C36" s="28"/>
      <c r="D36" s="28"/>
    </row>
    <row r="37" spans="2:4" ht="15.75">
      <c r="B37" s="96" t="s">
        <v>45</v>
      </c>
      <c r="C37" s="28">
        <v>7.25</v>
      </c>
      <c r="D37" s="28">
        <v>7.35</v>
      </c>
    </row>
    <row r="38" spans="2:4" ht="15.75">
      <c r="B38" s="96" t="s">
        <v>50</v>
      </c>
      <c r="C38" s="28">
        <v>7.81</v>
      </c>
      <c r="D38" s="28">
        <v>7.93</v>
      </c>
    </row>
    <row r="39" spans="2:4" ht="15.75">
      <c r="B39" s="96" t="s">
        <v>47</v>
      </c>
      <c r="C39" s="28">
        <v>350.02</v>
      </c>
      <c r="D39" s="28">
        <v>350</v>
      </c>
    </row>
    <row r="40" spans="2:4" ht="15.75">
      <c r="B40" s="96" t="s">
        <v>48</v>
      </c>
      <c r="C40" s="28">
        <v>230</v>
      </c>
      <c r="D40" s="28">
        <v>250</v>
      </c>
    </row>
    <row r="41" spans="2:4" ht="15.75">
      <c r="B41" s="96"/>
      <c r="C41" s="28"/>
      <c r="D41" s="28"/>
    </row>
    <row r="42" spans="2:4" ht="15.75">
      <c r="B42" s="96"/>
      <c r="C42" s="28"/>
      <c r="D42" s="28"/>
    </row>
    <row r="43" spans="2:4" ht="15.75">
      <c r="B43" s="96"/>
      <c r="C43" s="28"/>
      <c r="D43" s="28"/>
    </row>
    <row r="44" spans="2:4" ht="16.5">
      <c r="B44" s="97" t="s">
        <v>53</v>
      </c>
      <c r="C44" s="109">
        <v>11994.4</v>
      </c>
      <c r="D44" s="109">
        <v>12174.39</v>
      </c>
    </row>
    <row r="45" spans="2:4" ht="15.75">
      <c r="B45" s="96"/>
      <c r="C45" s="28"/>
      <c r="D45" s="28"/>
    </row>
    <row r="46" spans="2:4" ht="15.75">
      <c r="B46" s="96"/>
      <c r="C46" s="28"/>
      <c r="D46" s="28"/>
    </row>
    <row r="47" spans="2:4" ht="16.5" thickBot="1">
      <c r="B47" s="96"/>
      <c r="C47" s="28"/>
      <c r="D47" s="28"/>
    </row>
    <row r="48" spans="2:4" ht="17.25" thickBot="1">
      <c r="B48" s="95" t="s">
        <v>54</v>
      </c>
      <c r="C48" s="26">
        <v>42194</v>
      </c>
      <c r="D48" s="26">
        <v>42225</v>
      </c>
    </row>
    <row r="49" spans="2:4" ht="15.75">
      <c r="B49" s="96"/>
      <c r="C49" s="29"/>
      <c r="D49" s="29"/>
    </row>
    <row r="50" spans="2:4" ht="16.5">
      <c r="B50" s="97" t="s">
        <v>55</v>
      </c>
      <c r="C50" s="30"/>
      <c r="D50" s="30"/>
    </row>
    <row r="51" spans="2:4" ht="15.75">
      <c r="B51" s="96"/>
      <c r="C51" s="28"/>
      <c r="D51" s="28"/>
    </row>
    <row r="52" spans="2:4" ht="15.75">
      <c r="B52" s="96" t="s">
        <v>56</v>
      </c>
      <c r="C52" s="31">
        <v>14245.91</v>
      </c>
      <c r="D52" s="31">
        <v>14435.81</v>
      </c>
    </row>
    <row r="53" spans="2:4" s="75" customFormat="1" ht="15.75">
      <c r="B53" s="96"/>
      <c r="C53" s="31"/>
      <c r="D53" s="31"/>
    </row>
    <row r="54" spans="2:4" s="75" customFormat="1" ht="15.75">
      <c r="B54" s="96"/>
      <c r="C54" s="31"/>
      <c r="D54" s="31"/>
    </row>
    <row r="55" spans="1:4" s="100" customFormat="1" ht="15.75">
      <c r="A55" s="101"/>
      <c r="B55" s="104"/>
      <c r="C55" s="105"/>
      <c r="D55" s="105"/>
    </row>
    <row r="56" spans="1:4" s="100" customFormat="1" ht="15.75">
      <c r="A56" s="101"/>
      <c r="B56" s="104"/>
      <c r="C56" s="106"/>
      <c r="D56" s="106"/>
    </row>
    <row r="57" spans="2:4" ht="17.25" thickBot="1">
      <c r="B57" s="102" t="s">
        <v>57</v>
      </c>
      <c r="C57" s="103">
        <v>42193</v>
      </c>
      <c r="D57" s="103">
        <v>42224</v>
      </c>
    </row>
    <row r="58" spans="2:4" ht="15.75">
      <c r="B58" s="96"/>
      <c r="C58" s="29"/>
      <c r="D58" s="29"/>
    </row>
    <row r="59" spans="2:4" ht="16.5">
      <c r="B59" s="97" t="s">
        <v>58</v>
      </c>
      <c r="C59" s="30"/>
      <c r="D59" s="30"/>
    </row>
    <row r="60" spans="2:4" ht="15.75">
      <c r="B60" s="96"/>
      <c r="C60" s="30"/>
      <c r="D60" s="30"/>
    </row>
    <row r="61" spans="2:4" ht="15.75">
      <c r="B61" s="96" t="s">
        <v>59</v>
      </c>
      <c r="C61" s="32">
        <v>20.206776</v>
      </c>
      <c r="D61" s="32">
        <v>17.828306</v>
      </c>
    </row>
    <row r="62" spans="2:4" ht="15.75">
      <c r="B62" s="96" t="s">
        <v>60</v>
      </c>
      <c r="C62" s="30">
        <v>982.638583</v>
      </c>
      <c r="D62" s="30">
        <v>1060.122386</v>
      </c>
    </row>
    <row r="63" spans="2:4" ht="15.75">
      <c r="B63" s="96" t="s">
        <v>61</v>
      </c>
      <c r="C63" s="32">
        <v>1086.95</v>
      </c>
      <c r="D63" s="32">
        <v>1037.45</v>
      </c>
    </row>
    <row r="64" spans="2:4" ht="15.75">
      <c r="B64" s="96" t="s">
        <v>62</v>
      </c>
      <c r="C64" s="32">
        <v>1690.356</v>
      </c>
      <c r="D64" s="32">
        <v>1625.615</v>
      </c>
    </row>
    <row r="65" spans="2:4" ht="15.75">
      <c r="B65" s="96" t="s">
        <v>63</v>
      </c>
      <c r="C65" s="32">
        <v>232.574</v>
      </c>
      <c r="D65" s="32">
        <v>219.736</v>
      </c>
    </row>
    <row r="66" spans="2:4" ht="15.75">
      <c r="B66" s="96" t="s">
        <v>64</v>
      </c>
      <c r="C66" s="32">
        <v>1179.731</v>
      </c>
      <c r="D66" s="32">
        <v>1129.677</v>
      </c>
    </row>
    <row r="67" spans="2:4" ht="15.75">
      <c r="B67" s="96" t="s">
        <v>65</v>
      </c>
      <c r="C67" s="32">
        <v>35.141</v>
      </c>
      <c r="D67" s="32">
        <v>29.458</v>
      </c>
    </row>
    <row r="68" spans="2:4" ht="15.75">
      <c r="B68" s="96" t="s">
        <v>66</v>
      </c>
      <c r="C68" s="32">
        <v>133.209</v>
      </c>
      <c r="D68" s="32">
        <v>130.864</v>
      </c>
    </row>
    <row r="69" spans="2:4" ht="15.75">
      <c r="B69" s="96" t="s">
        <v>67</v>
      </c>
      <c r="C69" s="32">
        <v>11.917</v>
      </c>
      <c r="D69" s="32">
        <v>11.57</v>
      </c>
    </row>
    <row r="70" spans="2:4" ht="15.75">
      <c r="B70" s="96" t="s">
        <v>162</v>
      </c>
      <c r="C70" s="31">
        <v>97.784</v>
      </c>
      <c r="D70" s="31">
        <v>104.31</v>
      </c>
    </row>
    <row r="71" spans="2:4" ht="16.5">
      <c r="B71" s="97" t="s">
        <v>68</v>
      </c>
      <c r="C71" s="31"/>
      <c r="D71" s="31"/>
    </row>
    <row r="72" spans="2:4" ht="15.75">
      <c r="B72" s="96"/>
      <c r="C72" s="31"/>
      <c r="D72" s="31"/>
    </row>
    <row r="73" spans="2:4" ht="15.75">
      <c r="B73" s="96" t="s">
        <v>59</v>
      </c>
      <c r="C73" s="32">
        <v>6.54481</v>
      </c>
      <c r="D73" s="32">
        <v>2.281971</v>
      </c>
    </row>
    <row r="74" spans="2:4" ht="15.75">
      <c r="B74" s="96" t="s">
        <v>60</v>
      </c>
      <c r="C74" s="32">
        <v>73.386807</v>
      </c>
      <c r="D74" s="32">
        <v>37.093631</v>
      </c>
    </row>
    <row r="75" spans="2:4" ht="15.75">
      <c r="B75" s="96" t="s">
        <v>61</v>
      </c>
      <c r="C75" s="32">
        <v>447.53</v>
      </c>
      <c r="D75" s="32">
        <v>464.27</v>
      </c>
    </row>
    <row r="76" spans="2:4" ht="15.75">
      <c r="B76" s="96" t="s">
        <v>62</v>
      </c>
      <c r="C76" s="32">
        <v>26.072</v>
      </c>
      <c r="D76" s="32">
        <v>27.219</v>
      </c>
    </row>
    <row r="77" spans="2:4" ht="15.75">
      <c r="B77" s="96" t="s">
        <v>63</v>
      </c>
      <c r="C77" s="28">
        <v>0</v>
      </c>
      <c r="D77" s="28">
        <v>0</v>
      </c>
    </row>
    <row r="78" spans="2:4" ht="15.75">
      <c r="B78" s="96" t="s">
        <v>64</v>
      </c>
      <c r="C78" s="32">
        <v>19.613</v>
      </c>
      <c r="D78" s="32">
        <v>20.633</v>
      </c>
    </row>
    <row r="79" spans="2:4" ht="15.75">
      <c r="B79" s="96" t="s">
        <v>65</v>
      </c>
      <c r="C79" s="32">
        <v>6.459</v>
      </c>
      <c r="D79" s="32">
        <v>6.467</v>
      </c>
    </row>
    <row r="80" spans="2:4" ht="15.75">
      <c r="B80" s="96" t="s">
        <v>66</v>
      </c>
      <c r="C80" s="33">
        <v>0</v>
      </c>
      <c r="D80" s="33">
        <v>0.118</v>
      </c>
    </row>
    <row r="81" spans="2:4" ht="15.75">
      <c r="B81" s="96" t="s">
        <v>67</v>
      </c>
      <c r="C81" s="33">
        <v>0</v>
      </c>
      <c r="D81" s="33">
        <v>0</v>
      </c>
    </row>
    <row r="82" spans="2:4" ht="15.75">
      <c r="B82" s="96" t="s">
        <v>162</v>
      </c>
      <c r="C82" s="32">
        <v>0</v>
      </c>
      <c r="D82" s="32">
        <v>0</v>
      </c>
    </row>
    <row r="83" spans="2:4" ht="16.5" thickBot="1">
      <c r="B83" s="96"/>
      <c r="C83" s="28"/>
      <c r="D83" s="28"/>
    </row>
    <row r="84" spans="2:4" ht="17.25" thickBot="1">
      <c r="B84" s="95" t="s">
        <v>69</v>
      </c>
      <c r="C84" s="26">
        <v>42193</v>
      </c>
      <c r="D84" s="26">
        <v>42224</v>
      </c>
    </row>
    <row r="85" spans="2:4" ht="15.75">
      <c r="B85" s="96"/>
      <c r="C85" s="29"/>
      <c r="D85" s="29"/>
    </row>
    <row r="86" spans="2:4" ht="15.75">
      <c r="B86" s="96" t="s">
        <v>70</v>
      </c>
      <c r="C86" s="28">
        <v>3.3</v>
      </c>
      <c r="D86" s="28">
        <v>3.4</v>
      </c>
    </row>
    <row r="87" spans="2:4" ht="15.75">
      <c r="B87" s="96" t="s">
        <v>71</v>
      </c>
      <c r="C87" s="32">
        <v>2.7</v>
      </c>
      <c r="D87" s="32">
        <v>3</v>
      </c>
    </row>
    <row r="88" spans="2:4" ht="16.5" thickBot="1">
      <c r="B88" s="98" t="s">
        <v>72</v>
      </c>
      <c r="C88" s="34">
        <v>0.4</v>
      </c>
      <c r="D88" s="34">
        <v>0.3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O68"/>
  <sheetViews>
    <sheetView zoomScalePageLayoutView="0" workbookViewId="0" topLeftCell="A49">
      <selection activeCell="N60" sqref="N60"/>
    </sheetView>
  </sheetViews>
  <sheetFormatPr defaultColWidth="9.140625" defaultRowHeight="15"/>
  <cols>
    <col min="4" max="4" width="10.8515625" style="0" customWidth="1"/>
  </cols>
  <sheetData>
    <row r="3" spans="4:14" ht="19.5">
      <c r="D3" s="135" t="s">
        <v>147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28" spans="4:15" ht="19.5">
      <c r="D28" s="66" t="s">
        <v>153</v>
      </c>
      <c r="E28" s="66"/>
      <c r="F28" s="66"/>
      <c r="G28" s="66"/>
      <c r="I28" s="66"/>
      <c r="J28" s="66"/>
      <c r="K28" s="66"/>
      <c r="L28" s="66"/>
      <c r="M28" s="66"/>
      <c r="N28" s="66"/>
      <c r="O28" s="66"/>
    </row>
    <row r="48" spans="4:5" ht="15">
      <c r="D48" t="s">
        <v>151</v>
      </c>
      <c r="E48" s="65"/>
    </row>
    <row r="50" spans="3:13" ht="19.5">
      <c r="C50" s="133" t="s">
        <v>138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68" ht="15">
      <c r="D68" t="s">
        <v>152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R22"/>
  <sheetViews>
    <sheetView zoomScalePageLayoutView="0" workbookViewId="0" topLeftCell="A1">
      <selection activeCell="BF27" sqref="BF27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7" width="12.7109375" style="75" hidden="1" customWidth="1"/>
    <col min="58" max="58" width="12.7109375" style="75" customWidth="1"/>
    <col min="59" max="59" width="12.7109375" style="0" customWidth="1"/>
    <col min="60" max="60" width="11.00390625" style="0" customWidth="1"/>
    <col min="61" max="61" width="9.421875" style="0" bestFit="1" customWidth="1"/>
    <col min="62" max="62" width="9.7109375" style="75" bestFit="1" customWidth="1"/>
    <col min="63" max="67" width="9.421875" style="75" bestFit="1" customWidth="1"/>
    <col min="68" max="68" width="10.140625" style="0" customWidth="1"/>
    <col min="69" max="70" width="10.140625" style="75" customWidth="1"/>
  </cols>
  <sheetData>
    <row r="2" spans="2:58" ht="18">
      <c r="B2" s="35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70" ht="16.5" thickBot="1">
      <c r="B3" s="81"/>
      <c r="C3" s="136">
        <v>2010</v>
      </c>
      <c r="D3" s="137"/>
      <c r="E3" s="137"/>
      <c r="F3" s="137"/>
      <c r="G3" s="137"/>
      <c r="H3" s="138"/>
      <c r="I3" s="138"/>
      <c r="J3" s="138"/>
      <c r="K3" s="138"/>
      <c r="L3" s="138"/>
      <c r="M3" s="36"/>
      <c r="N3" s="37"/>
      <c r="O3" s="139">
        <v>2011</v>
      </c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1"/>
      <c r="AA3" s="142">
        <v>2012</v>
      </c>
      <c r="AB3" s="143"/>
      <c r="AC3" s="143"/>
      <c r="AD3" s="143"/>
      <c r="AE3" s="143"/>
      <c r="AF3" s="143"/>
      <c r="AG3" s="84"/>
      <c r="AH3" s="84"/>
      <c r="AI3" s="84"/>
      <c r="AJ3" s="84"/>
      <c r="AK3" s="84"/>
      <c r="AL3" s="85"/>
      <c r="AM3" s="84">
        <v>2013</v>
      </c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>
        <v>2014</v>
      </c>
      <c r="AZ3" s="84"/>
      <c r="BA3" s="84"/>
      <c r="BB3" s="84"/>
      <c r="BC3" s="84"/>
      <c r="BD3" s="84"/>
      <c r="BE3" s="84"/>
      <c r="BF3" s="84">
        <v>2014</v>
      </c>
      <c r="BG3" s="84"/>
      <c r="BH3" s="84"/>
      <c r="BI3" s="84"/>
      <c r="BJ3" s="84"/>
      <c r="BK3" s="84">
        <v>2015</v>
      </c>
      <c r="BL3" s="84"/>
      <c r="BM3" s="84"/>
      <c r="BN3" s="84"/>
      <c r="BO3" s="84"/>
      <c r="BP3" s="84"/>
      <c r="BQ3" s="84"/>
      <c r="BR3" s="84"/>
    </row>
    <row r="4" spans="2:70" ht="15.75" thickBot="1">
      <c r="B4" s="82"/>
      <c r="C4" s="38" t="s">
        <v>74</v>
      </c>
      <c r="D4" s="38" t="s">
        <v>75</v>
      </c>
      <c r="E4" s="38" t="s">
        <v>76</v>
      </c>
      <c r="F4" s="38" t="s">
        <v>77</v>
      </c>
      <c r="G4" s="38" t="s">
        <v>76</v>
      </c>
      <c r="H4" s="38" t="s">
        <v>74</v>
      </c>
      <c r="I4" s="38" t="s">
        <v>74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  <c r="O4" s="38" t="s">
        <v>74</v>
      </c>
      <c r="P4" s="38" t="s">
        <v>75</v>
      </c>
      <c r="Q4" s="38" t="s">
        <v>76</v>
      </c>
      <c r="R4" s="38" t="s">
        <v>77</v>
      </c>
      <c r="S4" s="38" t="s">
        <v>76</v>
      </c>
      <c r="T4" s="38" t="s">
        <v>74</v>
      </c>
      <c r="U4" s="38" t="s">
        <v>74</v>
      </c>
      <c r="V4" s="38" t="s">
        <v>77</v>
      </c>
      <c r="W4" s="38" t="s">
        <v>78</v>
      </c>
      <c r="X4" s="38" t="s">
        <v>79</v>
      </c>
      <c r="Y4" s="38" t="s">
        <v>80</v>
      </c>
      <c r="Z4" s="38" t="s">
        <v>81</v>
      </c>
      <c r="AA4" s="86" t="s">
        <v>74</v>
      </c>
      <c r="AB4" s="86" t="s">
        <v>75</v>
      </c>
      <c r="AC4" s="86" t="s">
        <v>82</v>
      </c>
      <c r="AD4" s="86" t="s">
        <v>77</v>
      </c>
      <c r="AE4" s="86" t="s">
        <v>76</v>
      </c>
      <c r="AF4" s="86" t="s">
        <v>74</v>
      </c>
      <c r="AG4" s="86" t="s">
        <v>74</v>
      </c>
      <c r="AH4" s="86" t="s">
        <v>77</v>
      </c>
      <c r="AI4" s="86" t="s">
        <v>78</v>
      </c>
      <c r="AJ4" s="86" t="s">
        <v>79</v>
      </c>
      <c r="AK4" s="86" t="s">
        <v>80</v>
      </c>
      <c r="AL4" s="86" t="s">
        <v>81</v>
      </c>
      <c r="AM4" s="86" t="s">
        <v>74</v>
      </c>
      <c r="AN4" s="86" t="s">
        <v>75</v>
      </c>
      <c r="AO4" s="86" t="s">
        <v>76</v>
      </c>
      <c r="AP4" s="86" t="s">
        <v>77</v>
      </c>
      <c r="AQ4" s="86" t="s">
        <v>76</v>
      </c>
      <c r="AR4" s="86" t="s">
        <v>74</v>
      </c>
      <c r="AS4" s="86" t="s">
        <v>74</v>
      </c>
      <c r="AT4" s="86" t="s">
        <v>77</v>
      </c>
      <c r="AU4" s="86" t="s">
        <v>78</v>
      </c>
      <c r="AV4" s="86" t="s">
        <v>79</v>
      </c>
      <c r="AW4" s="86" t="s">
        <v>80</v>
      </c>
      <c r="AX4" s="86" t="s">
        <v>81</v>
      </c>
      <c r="AY4" s="86" t="s">
        <v>74</v>
      </c>
      <c r="AZ4" s="86" t="s">
        <v>75</v>
      </c>
      <c r="BA4" s="86" t="s">
        <v>76</v>
      </c>
      <c r="BB4" s="86" t="s">
        <v>77</v>
      </c>
      <c r="BC4" s="86" t="s">
        <v>76</v>
      </c>
      <c r="BD4" s="86" t="s">
        <v>74</v>
      </c>
      <c r="BE4" s="86" t="s">
        <v>74</v>
      </c>
      <c r="BF4" s="86" t="s">
        <v>77</v>
      </c>
      <c r="BG4" s="86" t="s">
        <v>78</v>
      </c>
      <c r="BH4" s="86" t="s">
        <v>79</v>
      </c>
      <c r="BI4" s="86" t="s">
        <v>80</v>
      </c>
      <c r="BJ4" s="86" t="s">
        <v>81</v>
      </c>
      <c r="BK4" s="86" t="s">
        <v>74</v>
      </c>
      <c r="BL4" s="86" t="s">
        <v>75</v>
      </c>
      <c r="BM4" s="86" t="s">
        <v>76</v>
      </c>
      <c r="BN4" s="86" t="s">
        <v>77</v>
      </c>
      <c r="BO4" s="86" t="s">
        <v>76</v>
      </c>
      <c r="BP4" s="86" t="s">
        <v>74</v>
      </c>
      <c r="BQ4" s="86" t="s">
        <v>74</v>
      </c>
      <c r="BR4" s="86" t="s">
        <v>77</v>
      </c>
    </row>
    <row r="5" spans="2:70" ht="15">
      <c r="B5" s="83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2:70" ht="15">
      <c r="B6" s="8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</row>
    <row r="7" spans="2:70" ht="15">
      <c r="B7" s="83" t="s">
        <v>155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42">
        <v>13749.1</v>
      </c>
      <c r="BJ7" s="42">
        <v>13526.88497654</v>
      </c>
      <c r="BK7" s="42">
        <v>16465.34752474</v>
      </c>
      <c r="BL7" s="42">
        <v>14925.10956556</v>
      </c>
      <c r="BM7" s="42">
        <v>12302.036259470002</v>
      </c>
      <c r="BN7" s="42">
        <v>15354.21235593</v>
      </c>
      <c r="BO7" s="42">
        <v>13659.03911078</v>
      </c>
      <c r="BP7" s="42">
        <v>14784.05094901</v>
      </c>
      <c r="BQ7" s="42">
        <v>14332.928153</v>
      </c>
      <c r="BR7" s="42">
        <v>14066.035</v>
      </c>
    </row>
    <row r="8" spans="2:70" ht="15">
      <c r="B8" s="83" t="s">
        <v>84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F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 aca="true" t="shared" si="1" ref="BG8:BR8">BG7-BF7</f>
        <v>2707.167422880002</v>
      </c>
      <c r="BH8" s="43">
        <f t="shared" si="1"/>
        <v>-1406.0354323399988</v>
      </c>
      <c r="BI8" s="43">
        <f t="shared" si="1"/>
        <v>-1301.42</v>
      </c>
      <c r="BJ8" s="43">
        <f t="shared" si="1"/>
        <v>-222.21502346000125</v>
      </c>
      <c r="BK8" s="43">
        <f t="shared" si="1"/>
        <v>2938.462548199999</v>
      </c>
      <c r="BL8" s="43">
        <f t="shared" si="1"/>
        <v>-1540.2379591799981</v>
      </c>
      <c r="BM8" s="43">
        <f t="shared" si="1"/>
        <v>-2623.0733060899984</v>
      </c>
      <c r="BN8" s="43">
        <f t="shared" si="1"/>
        <v>3052.176096459998</v>
      </c>
      <c r="BO8" s="43">
        <f t="shared" si="1"/>
        <v>-1695.1732451499993</v>
      </c>
      <c r="BP8" s="43">
        <f t="shared" si="1"/>
        <v>1125.0118382299988</v>
      </c>
      <c r="BQ8" s="43">
        <f t="shared" si="1"/>
        <v>-451.12279600999864</v>
      </c>
      <c r="BR8" s="43">
        <f t="shared" si="1"/>
        <v>-266.8931530000009</v>
      </c>
    </row>
    <row r="9" spans="2:70" ht="15">
      <c r="B9" s="8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</row>
    <row r="10" spans="2:70" ht="15">
      <c r="B10" s="83" t="s">
        <v>154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</row>
    <row r="11" spans="2:70" ht="15">
      <c r="B11" s="8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</row>
    <row r="12" spans="2:70" ht="15">
      <c r="B12" s="83" t="s">
        <v>85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  <c r="BI12" s="44">
        <v>10.93965</v>
      </c>
      <c r="BJ12" s="44">
        <v>11.56155</v>
      </c>
      <c r="BK12" s="44">
        <v>11.5285</v>
      </c>
      <c r="BL12" s="44">
        <v>11.53155</v>
      </c>
      <c r="BM12" s="44">
        <v>12.16325</v>
      </c>
      <c r="BN12" s="44">
        <v>11.8153</v>
      </c>
      <c r="BO12" s="44">
        <v>12.1611</v>
      </c>
      <c r="BP12" s="44">
        <v>12.24455</v>
      </c>
      <c r="BQ12" s="44">
        <v>12.74165</v>
      </c>
      <c r="BR12" s="44">
        <v>13.3276</v>
      </c>
    </row>
    <row r="13" spans="2:70" ht="15">
      <c r="B13" s="83" t="s">
        <v>86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2" ref="AO13:BF13">1/AO12</f>
        <v>0.1083012942004657</v>
      </c>
      <c r="AP13" s="45">
        <f t="shared" si="2"/>
        <v>0.11134617525887985</v>
      </c>
      <c r="AQ13" s="45">
        <f t="shared" si="2"/>
        <v>0.0980872976949485</v>
      </c>
      <c r="AR13" s="45">
        <f t="shared" si="2"/>
        <v>0.10050251256281408</v>
      </c>
      <c r="AS13" s="45">
        <f t="shared" si="2"/>
        <v>0.1017449254718421</v>
      </c>
      <c r="AT13" s="45">
        <f t="shared" si="2"/>
        <v>0.09678855572117154</v>
      </c>
      <c r="AU13" s="45">
        <f t="shared" si="2"/>
        <v>0.09992505620784412</v>
      </c>
      <c r="AV13" s="45">
        <f t="shared" si="2"/>
        <v>0.100500492452413</v>
      </c>
      <c r="AW13" s="45">
        <f t="shared" si="2"/>
        <v>0.09822024908655168</v>
      </c>
      <c r="AX13" s="45">
        <f t="shared" si="2"/>
        <v>0.09569469564302051</v>
      </c>
      <c r="AY13" s="45">
        <f t="shared" si="2"/>
        <v>0.08920527024736621</v>
      </c>
      <c r="AZ13" s="45">
        <f t="shared" si="2"/>
        <v>0.09328967376601084</v>
      </c>
      <c r="BA13" s="45">
        <f t="shared" si="2"/>
        <v>0.09430492554626128</v>
      </c>
      <c r="BB13" s="45">
        <f t="shared" si="2"/>
        <v>0.09457874626413952</v>
      </c>
      <c r="BC13" s="45">
        <f t="shared" si="2"/>
        <v>0.09577076310144039</v>
      </c>
      <c r="BD13" s="45">
        <f t="shared" si="2"/>
        <v>0.09433250320730512</v>
      </c>
      <c r="BE13" s="45">
        <f t="shared" si="2"/>
        <v>0.0935987794719157</v>
      </c>
      <c r="BF13" s="45">
        <f t="shared" si="2"/>
        <v>0.09400705052878966</v>
      </c>
      <c r="BG13" s="45">
        <f aca="true" t="shared" si="3" ref="BG13:BR13">1/BG12</f>
        <v>0.08884979497909809</v>
      </c>
      <c r="BH13" s="45">
        <f t="shared" si="3"/>
        <v>0.09184254514061094</v>
      </c>
      <c r="BI13" s="45">
        <f t="shared" si="3"/>
        <v>0.091410602715809</v>
      </c>
      <c r="BJ13" s="45">
        <f t="shared" si="3"/>
        <v>0.08649359298709948</v>
      </c>
      <c r="BK13" s="45">
        <f t="shared" si="3"/>
        <v>0.08674155354122393</v>
      </c>
      <c r="BL13" s="45">
        <f t="shared" si="3"/>
        <v>0.0867186111147244</v>
      </c>
      <c r="BM13" s="45">
        <f t="shared" si="3"/>
        <v>0.08221486855897889</v>
      </c>
      <c r="BN13" s="45">
        <f t="shared" si="3"/>
        <v>0.08463602278401733</v>
      </c>
      <c r="BO13" s="45">
        <f t="shared" si="3"/>
        <v>0.08222940359013577</v>
      </c>
      <c r="BP13" s="45">
        <f t="shared" si="3"/>
        <v>0.08166898742705939</v>
      </c>
      <c r="BQ13" s="45">
        <f t="shared" si="3"/>
        <v>0.07848277106968093</v>
      </c>
      <c r="BR13" s="45">
        <f t="shared" si="3"/>
        <v>0.0750322638734656</v>
      </c>
    </row>
    <row r="14" spans="2:70" ht="15">
      <c r="B14" s="83" t="s">
        <v>87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  <c r="BI14" s="45">
        <v>17.27535</v>
      </c>
      <c r="BJ14" s="45">
        <v>17.9932</v>
      </c>
      <c r="BK14" s="45">
        <v>17.39125</v>
      </c>
      <c r="BL14" s="45">
        <v>17.81305</v>
      </c>
      <c r="BM14" s="45">
        <v>17.96885</v>
      </c>
      <c r="BN14" s="45">
        <v>18.2179</v>
      </c>
      <c r="BO14" s="45">
        <v>18.59595</v>
      </c>
      <c r="BP14" s="45">
        <v>19.2544</v>
      </c>
      <c r="BQ14" s="45">
        <v>19.86345</v>
      </c>
      <c r="BR14" s="45">
        <v>20.56325</v>
      </c>
    </row>
    <row r="15" spans="2:70" ht="15">
      <c r="B15" s="83" t="s">
        <v>88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4" ref="AO15:BF15">1/AO14</f>
        <v>0.07133659817164299</v>
      </c>
      <c r="AP15" s="45">
        <f t="shared" si="4"/>
        <v>0.07196574430571048</v>
      </c>
      <c r="AQ15" s="45">
        <f t="shared" si="4"/>
        <v>0.0644192922896549</v>
      </c>
      <c r="AR15" s="45">
        <f t="shared" si="4"/>
        <v>0.06583278472679395</v>
      </c>
      <c r="AS15" s="45">
        <f t="shared" si="4"/>
        <v>0.06678130791191546</v>
      </c>
      <c r="AT15" s="45">
        <f t="shared" si="4"/>
        <v>0.0623445283324709</v>
      </c>
      <c r="AU15" s="45">
        <f t="shared" si="4"/>
        <v>0.061559675949865805</v>
      </c>
      <c r="AV15" s="45">
        <f t="shared" si="4"/>
        <v>0.06275750187488037</v>
      </c>
      <c r="AW15" s="45">
        <f t="shared" si="4"/>
        <v>0.06001806543769674</v>
      </c>
      <c r="AX15" s="45">
        <f t="shared" si="4"/>
        <v>0.058016082057946464</v>
      </c>
      <c r="AY15" s="45">
        <f t="shared" si="4"/>
        <v>0.05411313975259472</v>
      </c>
      <c r="AZ15" s="45">
        <f t="shared" si="4"/>
        <v>0.05587575467191153</v>
      </c>
      <c r="BA15" s="45">
        <f t="shared" si="4"/>
        <v>0.05667488452492278</v>
      </c>
      <c r="BB15" s="45">
        <f t="shared" si="4"/>
        <v>0.05623110986153089</v>
      </c>
      <c r="BC15" s="45">
        <f t="shared" si="4"/>
        <v>0.05719416848258151</v>
      </c>
      <c r="BD15" s="45">
        <f t="shared" si="4"/>
        <v>0.055414095683519016</v>
      </c>
      <c r="BE15" s="45">
        <f t="shared" si="4"/>
        <v>0.05536316854486215</v>
      </c>
      <c r="BF15" s="45">
        <f t="shared" si="4"/>
        <v>0.056690627905394676</v>
      </c>
      <c r="BG15" s="45">
        <f aca="true" t="shared" si="5" ref="BG15:BR15">1/BG14</f>
        <v>0.054666615644492066</v>
      </c>
      <c r="BH15" s="45">
        <f t="shared" si="5"/>
        <v>0.05750646228869969</v>
      </c>
      <c r="BI15" s="45">
        <f t="shared" si="5"/>
        <v>0.05788594731799935</v>
      </c>
      <c r="BJ15" s="45">
        <f t="shared" si="5"/>
        <v>0.055576551141542356</v>
      </c>
      <c r="BK15" s="45">
        <f t="shared" si="5"/>
        <v>0.05750017968806153</v>
      </c>
      <c r="BL15" s="45">
        <f t="shared" si="5"/>
        <v>0.05613861747426746</v>
      </c>
      <c r="BM15" s="45">
        <f t="shared" si="5"/>
        <v>0.05565186419832099</v>
      </c>
      <c r="BN15" s="45">
        <f t="shared" si="5"/>
        <v>0.05489106867421602</v>
      </c>
      <c r="BO15" s="45">
        <f t="shared" si="5"/>
        <v>0.05377514996544947</v>
      </c>
      <c r="BP15" s="45">
        <f t="shared" si="5"/>
        <v>0.05193618082100714</v>
      </c>
      <c r="BQ15" s="45">
        <f t="shared" si="5"/>
        <v>0.05034372176031857</v>
      </c>
      <c r="BR15" s="45">
        <f t="shared" si="5"/>
        <v>0.04863044509014869</v>
      </c>
    </row>
    <row r="16" spans="2:70" ht="15">
      <c r="B16" s="83" t="s">
        <v>89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  <c r="BI16" s="45">
        <v>10.7241</v>
      </c>
      <c r="BJ16" s="45">
        <v>10.35045</v>
      </c>
      <c r="BK16" s="45">
        <v>10.221</v>
      </c>
      <c r="BL16" s="45">
        <v>10.33825</v>
      </c>
      <c r="BM16" s="45">
        <v>9.88055</v>
      </c>
      <c r="BN16" s="45">
        <v>10.054</v>
      </c>
      <c r="BO16" s="45">
        <v>10.19385</v>
      </c>
      <c r="BP16" s="45">
        <v>9.99505</v>
      </c>
      <c r="BQ16" s="45">
        <v>9.74665</v>
      </c>
      <c r="BR16" s="45">
        <v>9.0845</v>
      </c>
    </row>
    <row r="17" spans="2:70" ht="15">
      <c r="B17" s="83" t="s">
        <v>90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6" ref="AO17:BF17">1/AO16</f>
        <v>0.09828009828009827</v>
      </c>
      <c r="AP17" s="45">
        <f t="shared" si="6"/>
        <v>0.09178522257916476</v>
      </c>
      <c r="AQ17" s="45">
        <f t="shared" si="6"/>
        <v>0.10126582278481013</v>
      </c>
      <c r="AR17" s="45">
        <f t="shared" si="6"/>
        <v>0.10065425264217413</v>
      </c>
      <c r="AS17" s="45">
        <f t="shared" si="6"/>
        <v>0.10055304172951232</v>
      </c>
      <c r="AT17" s="45">
        <f t="shared" si="6"/>
        <v>0.10554089709762533</v>
      </c>
      <c r="AU17" s="45">
        <f t="shared" si="6"/>
        <v>0.10209290454313426</v>
      </c>
      <c r="AV17" s="45">
        <f t="shared" si="6"/>
        <v>0.10126582278481013</v>
      </c>
      <c r="AW17" s="45">
        <f t="shared" si="6"/>
        <v>0.09955201592832255</v>
      </c>
      <c r="AX17" s="45">
        <f t="shared" si="6"/>
        <v>0.09965122072745392</v>
      </c>
      <c r="AY17" s="45">
        <f t="shared" si="6"/>
        <v>0.10934937124111536</v>
      </c>
      <c r="AZ17" s="45">
        <f t="shared" si="6"/>
        <v>0.10531858873091102</v>
      </c>
      <c r="BA17" s="45">
        <f t="shared" si="6"/>
        <v>0.10314595152140278</v>
      </c>
      <c r="BB17" s="45">
        <f t="shared" si="6"/>
        <v>0.10325245224574083</v>
      </c>
      <c r="BC17" s="45">
        <f t="shared" si="6"/>
        <v>0.10277492291880781</v>
      </c>
      <c r="BD17" s="45">
        <f t="shared" si="6"/>
        <v>0.10460251046025104</v>
      </c>
      <c r="BE17" s="45">
        <f t="shared" si="6"/>
        <v>0.10388153349919751</v>
      </c>
      <c r="BF17" s="45">
        <f t="shared" si="6"/>
        <v>0.10249839846252402</v>
      </c>
      <c r="BG17" s="45">
        <f aca="true" t="shared" si="7" ref="BG17:BR17">1/BG16</f>
        <v>0.10290712631849756</v>
      </c>
      <c r="BH17" s="45">
        <f t="shared" si="7"/>
        <v>0.10250000000000001</v>
      </c>
      <c r="BI17" s="45">
        <f t="shared" si="7"/>
        <v>0.09324791824022528</v>
      </c>
      <c r="BJ17" s="45">
        <f t="shared" si="7"/>
        <v>0.09661415687240651</v>
      </c>
      <c r="BK17" s="45">
        <f t="shared" si="7"/>
        <v>0.09783778495254868</v>
      </c>
      <c r="BL17" s="45">
        <f t="shared" si="7"/>
        <v>0.09672816966120958</v>
      </c>
      <c r="BM17" s="45">
        <f t="shared" si="7"/>
        <v>0.10120894079783009</v>
      </c>
      <c r="BN17" s="45">
        <f t="shared" si="7"/>
        <v>0.09946290033817386</v>
      </c>
      <c r="BO17" s="45">
        <f t="shared" si="7"/>
        <v>0.09809836322880953</v>
      </c>
      <c r="BP17" s="45">
        <f t="shared" si="7"/>
        <v>0.10004952451463474</v>
      </c>
      <c r="BQ17" s="45">
        <f t="shared" si="7"/>
        <v>0.10259935465005925</v>
      </c>
      <c r="BR17" s="45">
        <f t="shared" si="7"/>
        <v>0.11007760471132148</v>
      </c>
    </row>
    <row r="18" spans="2:70" ht="15">
      <c r="B18" s="83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  <c r="BI18" s="45">
        <v>13.68135</v>
      </c>
      <c r="BJ18" s="45">
        <v>14.0532</v>
      </c>
      <c r="BK18" s="45">
        <v>13.0758</v>
      </c>
      <c r="BL18" s="45">
        <v>12.9316</v>
      </c>
      <c r="BM18" s="45">
        <v>13.1125</v>
      </c>
      <c r="BN18" s="45">
        <v>13.1243</v>
      </c>
      <c r="BO18" s="45">
        <v>13.299</v>
      </c>
      <c r="BP18" s="45">
        <v>13.68385</v>
      </c>
      <c r="BQ18" s="45">
        <v>13.95385</v>
      </c>
      <c r="BR18" s="45">
        <v>14.982</v>
      </c>
    </row>
    <row r="19" spans="2:70" ht="15">
      <c r="B19" s="83" t="s">
        <v>92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8" ref="AO19:BF19">1/AO18</f>
        <v>0.08439958137807636</v>
      </c>
      <c r="AP19" s="45">
        <f t="shared" si="8"/>
        <v>0.08517996396887524</v>
      </c>
      <c r="AQ19" s="45">
        <f t="shared" si="8"/>
        <v>0.07517496974207467</v>
      </c>
      <c r="AR19" s="45">
        <f t="shared" si="8"/>
        <v>0.07699681618165088</v>
      </c>
      <c r="AS19" s="45">
        <f t="shared" si="8"/>
        <v>0.0765761281578081</v>
      </c>
      <c r="AT19" s="45">
        <f t="shared" si="8"/>
        <v>0.0731020870645857</v>
      </c>
      <c r="AU19" s="45">
        <f t="shared" si="8"/>
        <v>0.07376045554457344</v>
      </c>
      <c r="AV19" s="45">
        <f t="shared" si="8"/>
        <v>0.07335788377176895</v>
      </c>
      <c r="AW19" s="45">
        <f t="shared" si="8"/>
        <v>0.07208687910669939</v>
      </c>
      <c r="AX19" s="45">
        <f t="shared" si="8"/>
        <v>0.06934452091604112</v>
      </c>
      <c r="AY19" s="45">
        <f t="shared" si="8"/>
        <v>0.06585077555750912</v>
      </c>
      <c r="AZ19" s="45">
        <f t="shared" si="8"/>
        <v>0.06807560476665385</v>
      </c>
      <c r="BA19" s="45">
        <f t="shared" si="8"/>
        <v>0.06855654200802112</v>
      </c>
      <c r="BB19" s="45">
        <f t="shared" si="8"/>
        <v>0.06846126461648</v>
      </c>
      <c r="BC19" s="45">
        <f t="shared" si="8"/>
        <v>0.07034525450913082</v>
      </c>
      <c r="BD19" s="45">
        <f t="shared" si="8"/>
        <v>0.06908081073239476</v>
      </c>
      <c r="BE19" s="45">
        <f t="shared" si="8"/>
        <v>0.06987558651820434</v>
      </c>
      <c r="BF19" s="45">
        <f t="shared" si="8"/>
        <v>0.0711822300680858</v>
      </c>
      <c r="BG19" s="45">
        <f aca="true" t="shared" si="9" ref="BG19:BR19">1/BG18</f>
        <v>0.07001403781458182</v>
      </c>
      <c r="BH19" s="45">
        <f t="shared" si="9"/>
        <v>0.07305348976520609</v>
      </c>
      <c r="BI19" s="45">
        <f t="shared" si="9"/>
        <v>0.07309220215841272</v>
      </c>
      <c r="BJ19" s="45">
        <f t="shared" si="9"/>
        <v>0.07115817038112315</v>
      </c>
      <c r="BK19" s="45">
        <f t="shared" si="9"/>
        <v>0.07647715627342114</v>
      </c>
      <c r="BL19" s="45">
        <f t="shared" si="9"/>
        <v>0.0773299514367905</v>
      </c>
      <c r="BM19" s="45">
        <f t="shared" si="9"/>
        <v>0.07626310772163965</v>
      </c>
      <c r="BN19" s="45">
        <f t="shared" si="9"/>
        <v>0.07619453989927082</v>
      </c>
      <c r="BO19" s="45">
        <f t="shared" si="9"/>
        <v>0.07519362358072036</v>
      </c>
      <c r="BP19" s="45">
        <f t="shared" si="9"/>
        <v>0.07307884842350655</v>
      </c>
      <c r="BQ19" s="45">
        <f t="shared" si="9"/>
        <v>0.07166480935369092</v>
      </c>
      <c r="BR19" s="45">
        <f t="shared" si="9"/>
        <v>0.06674676278200507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7" t="s">
        <v>156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8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9">
      <selection activeCell="M17" sqref="M17"/>
    </sheetView>
  </sheetViews>
  <sheetFormatPr defaultColWidth="9.140625" defaultRowHeight="15"/>
  <sheetData>
    <row r="1" spans="2:3" ht="21">
      <c r="B1" s="25" t="s">
        <v>137</v>
      </c>
      <c r="C1" s="25"/>
    </row>
    <row r="23" spans="2:11" ht="21">
      <c r="B23" s="144" t="s">
        <v>148</v>
      </c>
      <c r="C23" s="145"/>
      <c r="D23" s="145"/>
      <c r="E23" s="145"/>
      <c r="F23" s="145"/>
      <c r="G23" s="145"/>
      <c r="H23" s="145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P88"/>
  <sheetViews>
    <sheetView zoomScalePageLayoutView="0" workbookViewId="0" topLeftCell="A70">
      <selection activeCell="L83" sqref="L83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9" width="10.28125" style="0" customWidth="1"/>
    <col min="10" max="12" width="9.57421875" style="0" bestFit="1" customWidth="1"/>
  </cols>
  <sheetData>
    <row r="1" ht="15.75" thickBot="1"/>
    <row r="2" spans="3:12" ht="19.5">
      <c r="C2" s="148" t="s">
        <v>157</v>
      </c>
      <c r="D2" s="148"/>
      <c r="E2" s="148"/>
      <c r="F2" s="148"/>
      <c r="G2" s="148"/>
      <c r="H2" s="148"/>
      <c r="I2" s="148"/>
      <c r="J2" s="148"/>
      <c r="K2" s="148"/>
      <c r="L2" s="149"/>
    </row>
    <row r="3" spans="3:12" ht="19.5">
      <c r="C3" s="150" t="s">
        <v>158</v>
      </c>
      <c r="D3" s="150"/>
      <c r="E3" s="150"/>
      <c r="F3" s="150"/>
      <c r="G3" s="150"/>
      <c r="H3" s="150"/>
      <c r="I3" s="150"/>
      <c r="J3" s="150"/>
      <c r="K3" s="150"/>
      <c r="L3" s="151"/>
    </row>
    <row r="4" spans="3:12" ht="16.5">
      <c r="C4" s="88"/>
      <c r="D4" s="146" t="s">
        <v>159</v>
      </c>
      <c r="E4" s="146"/>
      <c r="F4" s="146"/>
      <c r="G4" s="89" t="s">
        <v>1</v>
      </c>
      <c r="H4" s="89"/>
      <c r="I4" s="90" t="s">
        <v>2</v>
      </c>
      <c r="J4" s="146" t="s">
        <v>144</v>
      </c>
      <c r="K4" s="146"/>
      <c r="L4" s="147"/>
    </row>
    <row r="5" spans="3:12" ht="16.5">
      <c r="C5" s="91"/>
      <c r="D5" s="92">
        <v>41852</v>
      </c>
      <c r="E5" s="92">
        <v>42186</v>
      </c>
      <c r="F5" s="92">
        <v>42217</v>
      </c>
      <c r="G5" s="93" t="s">
        <v>4</v>
      </c>
      <c r="H5" s="93" t="s">
        <v>5</v>
      </c>
      <c r="I5" s="93" t="s">
        <v>4</v>
      </c>
      <c r="J5" s="92">
        <v>42156</v>
      </c>
      <c r="K5" s="92">
        <v>42186</v>
      </c>
      <c r="L5" s="94">
        <v>42217</v>
      </c>
    </row>
    <row r="6" spans="3:14" ht="15.75">
      <c r="C6" s="107" t="s">
        <v>93</v>
      </c>
      <c r="D6" s="174">
        <v>14113.239155191342</v>
      </c>
      <c r="E6" s="174">
        <v>16842.2034248164</v>
      </c>
      <c r="F6" s="174">
        <v>15629.598502813598</v>
      </c>
      <c r="G6" s="174">
        <v>-1212.6049220027999</v>
      </c>
      <c r="H6" s="174">
        <v>1516.3593476222559</v>
      </c>
      <c r="I6" s="175">
        <v>-7.199799761449674</v>
      </c>
      <c r="J6" s="175">
        <v>-3.1145648779438586</v>
      </c>
      <c r="K6" s="175">
        <v>11.29938294938236</v>
      </c>
      <c r="L6" s="175">
        <v>10.74423334677555</v>
      </c>
      <c r="N6" s="108"/>
    </row>
    <row r="7" spans="3:14" ht="15.75">
      <c r="C7" s="49" t="s">
        <v>94</v>
      </c>
      <c r="D7" s="174">
        <v>14023.638705771342</v>
      </c>
      <c r="E7" s="174">
        <v>16750.695631446397</v>
      </c>
      <c r="F7" s="174">
        <v>15538.404716273599</v>
      </c>
      <c r="G7" s="174">
        <v>-1212.2909151727981</v>
      </c>
      <c r="H7" s="174">
        <v>1514.766010502257</v>
      </c>
      <c r="I7" s="175">
        <v>-7.237257137530106</v>
      </c>
      <c r="J7" s="175">
        <v>-3.4424010668133693</v>
      </c>
      <c r="K7" s="175">
        <v>11.34959665823822</v>
      </c>
      <c r="L7" s="175">
        <v>10.801519079915147</v>
      </c>
      <c r="M7" s="75"/>
      <c r="N7" s="108"/>
    </row>
    <row r="8" spans="3:14" ht="15">
      <c r="C8" s="52" t="s">
        <v>95</v>
      </c>
      <c r="D8" s="176">
        <v>5139.015606310002</v>
      </c>
      <c r="E8" s="176">
        <v>2942.51998051</v>
      </c>
      <c r="F8" s="176">
        <v>3705.377108889999</v>
      </c>
      <c r="G8" s="176">
        <v>762.8571283799988</v>
      </c>
      <c r="H8" s="176">
        <v>-1433.6384974200032</v>
      </c>
      <c r="I8" s="176">
        <v>25.92529985974062</v>
      </c>
      <c r="J8" s="176">
        <v>-44.92064993578424</v>
      </c>
      <c r="K8" s="176">
        <v>-38.370886177438756</v>
      </c>
      <c r="L8" s="176">
        <v>-27.89714231767837</v>
      </c>
      <c r="M8" s="75"/>
      <c r="N8" s="108"/>
    </row>
    <row r="9" spans="3:14" ht="15">
      <c r="C9" s="52" t="s">
        <v>96</v>
      </c>
      <c r="D9" s="176">
        <v>8511.32791553</v>
      </c>
      <c r="E9" s="176">
        <v>11281.050625049998</v>
      </c>
      <c r="F9" s="176">
        <v>10245.137716870002</v>
      </c>
      <c r="G9" s="176">
        <v>-1035.9129081799965</v>
      </c>
      <c r="H9" s="176">
        <v>1733.8098013400013</v>
      </c>
      <c r="I9" s="176">
        <v>-9.182769784577625</v>
      </c>
      <c r="J9" s="176">
        <v>9.30989181216492</v>
      </c>
      <c r="K9" s="176">
        <v>13.798605145273635</v>
      </c>
      <c r="L9" s="176">
        <v>20.370614533326165</v>
      </c>
      <c r="M9" s="75"/>
      <c r="N9" s="108"/>
    </row>
    <row r="10" spans="3:14" ht="15">
      <c r="C10" s="52" t="s">
        <v>97</v>
      </c>
      <c r="D10" s="176">
        <v>209.80516698134</v>
      </c>
      <c r="E10" s="176">
        <v>2369.630695036397</v>
      </c>
      <c r="F10" s="176">
        <v>1408.075360533597</v>
      </c>
      <c r="G10" s="176">
        <v>-961.5553345028</v>
      </c>
      <c r="H10" s="176">
        <v>1198.2701935522568</v>
      </c>
      <c r="I10" s="176">
        <v>-40.578278147601</v>
      </c>
      <c r="J10" s="176">
        <v>552.6330156680995</v>
      </c>
      <c r="K10" s="176">
        <v>1014.9514102552372</v>
      </c>
      <c r="L10" s="176">
        <v>571.1347393359623</v>
      </c>
      <c r="M10" s="75"/>
      <c r="N10" s="108"/>
    </row>
    <row r="11" spans="3:14" ht="15">
      <c r="C11" s="52" t="s">
        <v>145</v>
      </c>
      <c r="D11" s="176">
        <v>163.49001694999998</v>
      </c>
      <c r="E11" s="176">
        <v>157.49433084999998</v>
      </c>
      <c r="F11" s="176">
        <v>179.81452998</v>
      </c>
      <c r="G11" s="176">
        <v>22.32019913000002</v>
      </c>
      <c r="H11" s="176">
        <v>16.32451303000002</v>
      </c>
      <c r="I11" s="176">
        <v>14.172065121034812</v>
      </c>
      <c r="J11" s="176">
        <v>10.093436330065078</v>
      </c>
      <c r="K11" s="176">
        <v>10.080102253795634</v>
      </c>
      <c r="L11" s="176">
        <v>9.985021308666528</v>
      </c>
      <c r="M11" s="75"/>
      <c r="N11" s="108"/>
    </row>
    <row r="12" spans="3:14" ht="15.75">
      <c r="C12" s="49" t="s">
        <v>98</v>
      </c>
      <c r="D12" s="174">
        <v>89.60044941999999</v>
      </c>
      <c r="E12" s="174">
        <v>91.50779336999999</v>
      </c>
      <c r="F12" s="174">
        <v>91.19378654</v>
      </c>
      <c r="G12" s="174">
        <v>-0.31400682999998253</v>
      </c>
      <c r="H12" s="174">
        <v>1.5933371200000153</v>
      </c>
      <c r="I12" s="175">
        <v>-0.3431476363224456</v>
      </c>
      <c r="J12" s="175">
        <v>55.762953545683956</v>
      </c>
      <c r="K12" s="175">
        <v>2.812389457865295</v>
      </c>
      <c r="L12" s="175">
        <v>1.7782691161863322</v>
      </c>
      <c r="M12" s="75"/>
      <c r="N12" s="108"/>
    </row>
    <row r="13" spans="3:14" ht="15">
      <c r="C13" s="52" t="s">
        <v>99</v>
      </c>
      <c r="D13" s="177">
        <v>48.16236214</v>
      </c>
      <c r="E13" s="177">
        <v>50.412355919999996</v>
      </c>
      <c r="F13" s="177">
        <v>50.62643579</v>
      </c>
      <c r="G13" s="177">
        <v>0.21407987000000617</v>
      </c>
      <c r="H13" s="177">
        <v>2.464073650000003</v>
      </c>
      <c r="I13" s="178">
        <v>0.424657538996456</v>
      </c>
      <c r="J13" s="178">
        <v>107.72771701294981</v>
      </c>
      <c r="K13" s="178">
        <v>5.116181031347673</v>
      </c>
      <c r="L13" s="178">
        <v>5.116181060300469</v>
      </c>
      <c r="M13" s="75"/>
      <c r="N13" s="108"/>
    </row>
    <row r="14" spans="3:14" ht="15">
      <c r="C14" s="52" t="s">
        <v>100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8">
        <v>0</v>
      </c>
      <c r="J14" s="178">
        <v>0</v>
      </c>
      <c r="K14" s="178">
        <v>0</v>
      </c>
      <c r="L14" s="178">
        <v>0</v>
      </c>
      <c r="M14" s="75"/>
      <c r="N14" s="108"/>
    </row>
    <row r="15" spans="3:14" ht="15">
      <c r="C15" s="52" t="s">
        <v>101</v>
      </c>
      <c r="D15" s="177">
        <v>41.43808728</v>
      </c>
      <c r="E15" s="177">
        <v>41.09543744999999</v>
      </c>
      <c r="F15" s="177">
        <v>40.56735075</v>
      </c>
      <c r="G15" s="177">
        <v>-0.5280866999999887</v>
      </c>
      <c r="H15" s="177">
        <v>-0.870736529999995</v>
      </c>
      <c r="I15" s="178">
        <v>-1.2850251336112466</v>
      </c>
      <c r="J15" s="178">
        <v>-3.981211464731761</v>
      </c>
      <c r="K15" s="178">
        <v>0.12060390551053542</v>
      </c>
      <c r="L15" s="178">
        <v>-2.1012951783135367</v>
      </c>
      <c r="M15" s="75"/>
      <c r="N15" s="108"/>
    </row>
    <row r="16" spans="3:14" ht="15.75">
      <c r="C16" s="73"/>
      <c r="D16" s="174"/>
      <c r="E16" s="174"/>
      <c r="F16" s="174"/>
      <c r="G16" s="174"/>
      <c r="H16" s="174"/>
      <c r="I16" s="175"/>
      <c r="J16" s="175"/>
      <c r="K16" s="175"/>
      <c r="L16" s="175"/>
      <c r="M16" s="75"/>
      <c r="N16" s="108"/>
    </row>
    <row r="17" spans="3:14" ht="15.75">
      <c r="C17" s="49" t="s">
        <v>102</v>
      </c>
      <c r="D17" s="174">
        <v>14113.239135021362</v>
      </c>
      <c r="E17" s="174">
        <v>16842.20340460639</v>
      </c>
      <c r="F17" s="174">
        <v>15629.598482533596</v>
      </c>
      <c r="G17" s="174">
        <v>-1212.6049220727928</v>
      </c>
      <c r="H17" s="174">
        <v>1516.3593475122343</v>
      </c>
      <c r="I17" s="175">
        <v>-7.199799770504743</v>
      </c>
      <c r="J17" s="175">
        <v>-3.114564881895653</v>
      </c>
      <c r="K17" s="175">
        <v>11.299382964031812</v>
      </c>
      <c r="L17" s="175">
        <v>10.744233361351169</v>
      </c>
      <c r="M17" s="75"/>
      <c r="N17" s="108"/>
    </row>
    <row r="18" spans="3:14" ht="15.75">
      <c r="C18" s="49" t="s">
        <v>103</v>
      </c>
      <c r="D18" s="174">
        <v>6167.29386374</v>
      </c>
      <c r="E18" s="174">
        <v>6148.27772489</v>
      </c>
      <c r="F18" s="174">
        <v>6569.982570500001</v>
      </c>
      <c r="G18" s="174">
        <v>421.70484561000103</v>
      </c>
      <c r="H18" s="174">
        <v>402.68870676000097</v>
      </c>
      <c r="I18" s="175">
        <v>6.8589101611792564</v>
      </c>
      <c r="J18" s="175">
        <v>3.765583875907262</v>
      </c>
      <c r="K18" s="175">
        <v>2.1631140733398913</v>
      </c>
      <c r="L18" s="175">
        <v>6.529423044482602</v>
      </c>
      <c r="M18" s="75"/>
      <c r="N18" s="108"/>
    </row>
    <row r="19" spans="3:14" ht="15">
      <c r="C19" s="52" t="s">
        <v>104</v>
      </c>
      <c r="D19" s="177">
        <v>3540.01868977</v>
      </c>
      <c r="E19" s="177">
        <v>4006.3153308600004</v>
      </c>
      <c r="F19" s="177">
        <v>4261.25877398</v>
      </c>
      <c r="G19" s="177">
        <v>254.94344311999976</v>
      </c>
      <c r="H19" s="177">
        <v>721.2400842100001</v>
      </c>
      <c r="I19" s="178">
        <v>6.3635391142632125</v>
      </c>
      <c r="J19" s="178">
        <v>14.031390153301665</v>
      </c>
      <c r="K19" s="178">
        <v>18.226548955867997</v>
      </c>
      <c r="L19" s="178">
        <v>20.373906112254453</v>
      </c>
      <c r="M19" s="75"/>
      <c r="N19" s="108"/>
    </row>
    <row r="20" spans="3:14" ht="15">
      <c r="C20" s="52" t="s">
        <v>105</v>
      </c>
      <c r="D20" s="177">
        <v>2627.2751739700007</v>
      </c>
      <c r="E20" s="177">
        <v>2141.9623940300003</v>
      </c>
      <c r="F20" s="177">
        <v>2308.723796520001</v>
      </c>
      <c r="G20" s="177">
        <v>166.76140249000082</v>
      </c>
      <c r="H20" s="177">
        <v>-318.55137744999956</v>
      </c>
      <c r="I20" s="178">
        <v>7.78544959308306</v>
      </c>
      <c r="J20" s="178">
        <v>-15.856969957919217</v>
      </c>
      <c r="K20" s="178">
        <v>-18.53868572107088</v>
      </c>
      <c r="L20" s="178">
        <v>-12.124781621890243</v>
      </c>
      <c r="M20" s="75"/>
      <c r="N20" s="108"/>
    </row>
    <row r="21" spans="3:14" ht="15.75">
      <c r="C21" s="49" t="s">
        <v>106</v>
      </c>
      <c r="D21" s="174">
        <v>5080.29432444</v>
      </c>
      <c r="E21" s="174">
        <v>8680.69820474</v>
      </c>
      <c r="F21" s="174">
        <v>6898.04015058</v>
      </c>
      <c r="G21" s="174">
        <v>-1782.6580541599997</v>
      </c>
      <c r="H21" s="174">
        <v>1817.7458261399997</v>
      </c>
      <c r="I21" s="175">
        <v>-20.53588331393204</v>
      </c>
      <c r="J21" s="175">
        <v>-5.838138606728673</v>
      </c>
      <c r="K21" s="175">
        <v>27.2312108946491</v>
      </c>
      <c r="L21" s="175">
        <v>35.78032511611164</v>
      </c>
      <c r="M21" s="75"/>
      <c r="N21" s="108"/>
    </row>
    <row r="22" spans="3:14" ht="15">
      <c r="C22" s="52" t="s">
        <v>107</v>
      </c>
      <c r="D22" s="177">
        <v>957.7426780299999</v>
      </c>
      <c r="E22" s="177">
        <v>3303.804396350001</v>
      </c>
      <c r="F22" s="177">
        <v>2419.2431264199995</v>
      </c>
      <c r="G22" s="177">
        <v>-884.5612699300013</v>
      </c>
      <c r="H22" s="177">
        <v>1461.5004483899997</v>
      </c>
      <c r="I22" s="178">
        <v>-26.77402060809813</v>
      </c>
      <c r="J22" s="178">
        <v>-31.192016966919567</v>
      </c>
      <c r="K22" s="178">
        <v>23.467994295447696</v>
      </c>
      <c r="L22" s="178">
        <v>152.59844652596973</v>
      </c>
      <c r="M22" s="75"/>
      <c r="N22" s="108"/>
    </row>
    <row r="23" spans="3:14" ht="15">
      <c r="C23" s="69" t="s">
        <v>108</v>
      </c>
      <c r="D23" s="177">
        <v>4122.55164641</v>
      </c>
      <c r="E23" s="177">
        <v>5376.893808389999</v>
      </c>
      <c r="F23" s="177">
        <v>4478.797024160001</v>
      </c>
      <c r="G23" s="177">
        <v>-898.0967842299988</v>
      </c>
      <c r="H23" s="177">
        <v>356.24537775000044</v>
      </c>
      <c r="I23" s="178">
        <v>-16.702892343319597</v>
      </c>
      <c r="J23" s="178">
        <v>24.457530363227715</v>
      </c>
      <c r="K23" s="178">
        <v>29.65945237030796</v>
      </c>
      <c r="L23" s="178">
        <v>8.641380589136489</v>
      </c>
      <c r="M23" s="75"/>
      <c r="N23" s="108"/>
    </row>
    <row r="24" spans="3:14" ht="15">
      <c r="C24" s="51" t="s">
        <v>109</v>
      </c>
      <c r="D24" s="177">
        <v>2110.5046614661096</v>
      </c>
      <c r="E24" s="177">
        <v>2526.3347031017342</v>
      </c>
      <c r="F24" s="177">
        <v>2724.476561357702</v>
      </c>
      <c r="G24" s="177">
        <v>198.1418582559677</v>
      </c>
      <c r="H24" s="177">
        <v>613.9718998915923</v>
      </c>
      <c r="I24" s="178">
        <v>7.843056504456711</v>
      </c>
      <c r="J24" s="178">
        <v>15.529656172401967</v>
      </c>
      <c r="K24" s="178">
        <v>19.26478890212735</v>
      </c>
      <c r="L24" s="178">
        <v>29.09123638064286</v>
      </c>
      <c r="M24" s="75"/>
      <c r="N24" s="108"/>
    </row>
    <row r="25" spans="3:14" ht="15">
      <c r="C25" s="51" t="s">
        <v>146</v>
      </c>
      <c r="D25" s="177">
        <v>1079.1159421200202</v>
      </c>
      <c r="E25" s="177">
        <v>-0.5148668600077047</v>
      </c>
      <c r="F25" s="177">
        <v>-0.5363329000019705</v>
      </c>
      <c r="G25" s="177">
        <v>-0.021466039994265884</v>
      </c>
      <c r="H25" s="177">
        <v>-1079.6522750200222</v>
      </c>
      <c r="I25" s="178">
        <v>4.169240955602514</v>
      </c>
      <c r="J25" s="178">
        <v>-79.85448605471542</v>
      </c>
      <c r="K25" s="178">
        <v>-100.1145963876711</v>
      </c>
      <c r="L25" s="178">
        <v>-100.04970113766906</v>
      </c>
      <c r="M25" s="75"/>
      <c r="N25" s="108"/>
    </row>
    <row r="26" spans="3:14" ht="15.75">
      <c r="C26" s="64" t="s">
        <v>110</v>
      </c>
      <c r="D26" s="174">
        <v>-323.96965674476974</v>
      </c>
      <c r="E26" s="174">
        <v>-512.5923612653372</v>
      </c>
      <c r="F26" s="174">
        <v>-562.3644670041052</v>
      </c>
      <c r="G26" s="174">
        <v>-49.772105738768005</v>
      </c>
      <c r="H26" s="174">
        <v>-238.3948102593355</v>
      </c>
      <c r="I26" s="175">
        <v>9.709880501516892</v>
      </c>
      <c r="J26" s="175">
        <v>81.0734769919179</v>
      </c>
      <c r="K26" s="175">
        <v>85.67103544104818</v>
      </c>
      <c r="L26" s="175">
        <v>73.58553657608374</v>
      </c>
      <c r="M26" s="75"/>
      <c r="N26" s="108"/>
    </row>
    <row r="27" spans="3:14" s="75" customFormat="1" ht="15">
      <c r="C27" s="20"/>
      <c r="D27" s="21"/>
      <c r="E27" s="21"/>
      <c r="F27" s="21"/>
      <c r="G27" s="21"/>
      <c r="H27" s="21"/>
      <c r="I27" s="21"/>
      <c r="J27" s="21"/>
      <c r="K27" s="21"/>
      <c r="L27" s="22"/>
      <c r="N27" s="108"/>
    </row>
    <row r="28" spans="3:14" ht="15">
      <c r="C28" s="20"/>
      <c r="D28" s="21"/>
      <c r="E28" s="21"/>
      <c r="F28" s="21"/>
      <c r="G28" s="21"/>
      <c r="H28" s="21"/>
      <c r="I28" s="21"/>
      <c r="J28" s="21"/>
      <c r="K28" s="21"/>
      <c r="L28" s="22"/>
      <c r="M28" s="75"/>
      <c r="N28" s="108"/>
    </row>
    <row r="29" spans="3:14" ht="19.5">
      <c r="C29" s="152" t="s">
        <v>161</v>
      </c>
      <c r="D29" s="152"/>
      <c r="E29" s="152"/>
      <c r="F29" s="152"/>
      <c r="G29" s="152"/>
      <c r="H29" s="152"/>
      <c r="I29" s="152"/>
      <c r="J29" s="152"/>
      <c r="K29" s="152"/>
      <c r="L29" s="153"/>
      <c r="M29" s="75"/>
      <c r="N29" s="108"/>
    </row>
    <row r="30" spans="3:14" ht="16.5">
      <c r="C30" s="88"/>
      <c r="D30" s="146" t="s">
        <v>159</v>
      </c>
      <c r="E30" s="146"/>
      <c r="F30" s="146"/>
      <c r="G30" s="89" t="s">
        <v>1</v>
      </c>
      <c r="H30" s="89"/>
      <c r="I30" s="90" t="s">
        <v>2</v>
      </c>
      <c r="J30" s="146" t="s">
        <v>144</v>
      </c>
      <c r="K30" s="146"/>
      <c r="L30" s="147"/>
      <c r="M30" s="75"/>
      <c r="N30" s="108"/>
    </row>
    <row r="31" spans="3:14" ht="16.5">
      <c r="C31" s="91"/>
      <c r="D31" s="92">
        <f>D5</f>
        <v>41852</v>
      </c>
      <c r="E31" s="92">
        <f>E5</f>
        <v>42186</v>
      </c>
      <c r="F31" s="92">
        <f>F5</f>
        <v>42217</v>
      </c>
      <c r="G31" s="93" t="s">
        <v>4</v>
      </c>
      <c r="H31" s="93" t="s">
        <v>5</v>
      </c>
      <c r="I31" s="93" t="s">
        <v>4</v>
      </c>
      <c r="J31" s="92">
        <f>J5</f>
        <v>42156</v>
      </c>
      <c r="K31" s="92">
        <f>K5</f>
        <v>42186</v>
      </c>
      <c r="L31" s="92">
        <f>L5</f>
        <v>42217</v>
      </c>
      <c r="M31" s="75"/>
      <c r="N31" s="108"/>
    </row>
    <row r="32" spans="3:14" ht="15.75">
      <c r="C32" s="50" t="s">
        <v>93</v>
      </c>
      <c r="D32" s="179">
        <v>96507.28654936253</v>
      </c>
      <c r="E32" s="179">
        <v>104336.4697437962</v>
      </c>
      <c r="F32" s="179">
        <v>105241.96018417932</v>
      </c>
      <c r="G32" s="179">
        <v>905.490440383117</v>
      </c>
      <c r="H32" s="179">
        <v>8734.67363481679</v>
      </c>
      <c r="I32" s="180">
        <v>0.867856122223224</v>
      </c>
      <c r="J32" s="180">
        <v>13.07170396162807</v>
      </c>
      <c r="K32" s="180">
        <v>10.616880345640839</v>
      </c>
      <c r="L32" s="180">
        <v>9.050791859482107</v>
      </c>
      <c r="M32" s="75"/>
      <c r="N32" s="108"/>
    </row>
    <row r="33" spans="3:14" ht="15.75">
      <c r="C33" s="50" t="s">
        <v>94</v>
      </c>
      <c r="D33" s="179">
        <v>15933.892392432635</v>
      </c>
      <c r="E33" s="179">
        <v>10291.086381048231</v>
      </c>
      <c r="F33" s="179">
        <v>9539.788329519839</v>
      </c>
      <c r="G33" s="179">
        <v>-751.2980515283925</v>
      </c>
      <c r="H33" s="179">
        <v>-6394.1040629127965</v>
      </c>
      <c r="I33" s="180">
        <v>-7.300473669251882</v>
      </c>
      <c r="J33" s="180">
        <v>-20.78918545937166</v>
      </c>
      <c r="K33" s="180">
        <v>-30.30567791633853</v>
      </c>
      <c r="L33" s="180">
        <v>-40.12895220724284</v>
      </c>
      <c r="M33" s="75"/>
      <c r="N33" s="108"/>
    </row>
    <row r="34" spans="3:14" ht="15">
      <c r="C34" s="69" t="s">
        <v>111</v>
      </c>
      <c r="D34" s="181">
        <v>183.59624104</v>
      </c>
      <c r="E34" s="181">
        <v>161.18639677</v>
      </c>
      <c r="F34" s="181">
        <v>240.99989775</v>
      </c>
      <c r="G34" s="181">
        <v>79.81350098000001</v>
      </c>
      <c r="H34" s="181">
        <v>57.40365671000001</v>
      </c>
      <c r="I34" s="182">
        <v>49.51627592611767</v>
      </c>
      <c r="J34" s="182">
        <v>103.17821350725819</v>
      </c>
      <c r="K34" s="182">
        <v>6.860361342543669</v>
      </c>
      <c r="L34" s="182">
        <v>31.266248363708876</v>
      </c>
      <c r="M34" s="75"/>
      <c r="N34" s="108"/>
    </row>
    <row r="35" spans="3:14" ht="15">
      <c r="C35" s="69" t="s">
        <v>95</v>
      </c>
      <c r="D35" s="181">
        <v>9055.061704946631</v>
      </c>
      <c r="E35" s="181">
        <v>6552.502960587231</v>
      </c>
      <c r="F35" s="181">
        <v>5678.378069505115</v>
      </c>
      <c r="G35" s="181">
        <v>-874.1248910821168</v>
      </c>
      <c r="H35" s="181">
        <v>-3376.6836354415163</v>
      </c>
      <c r="I35" s="182">
        <v>-13.340320429306274</v>
      </c>
      <c r="J35" s="182">
        <v>-1.5973818476283332</v>
      </c>
      <c r="K35" s="182">
        <v>-22.7538644400761</v>
      </c>
      <c r="L35" s="182">
        <v>-37.29056460870819</v>
      </c>
      <c r="M35" s="75"/>
      <c r="N35" s="108"/>
    </row>
    <row r="36" spans="3:14" ht="15">
      <c r="C36" s="69" t="s">
        <v>112</v>
      </c>
      <c r="D36" s="181">
        <v>301.30724688</v>
      </c>
      <c r="E36" s="181">
        <v>392.25798661</v>
      </c>
      <c r="F36" s="181">
        <v>431.78335328000003</v>
      </c>
      <c r="G36" s="181">
        <v>39.52536667000004</v>
      </c>
      <c r="H36" s="181">
        <v>130.47610640000005</v>
      </c>
      <c r="I36" s="182">
        <v>10.076370149041193</v>
      </c>
      <c r="J36" s="182">
        <v>32.35562964635852</v>
      </c>
      <c r="K36" s="182">
        <v>33.31043612374794</v>
      </c>
      <c r="L36" s="182">
        <v>43.30334160597341</v>
      </c>
      <c r="M36" s="75"/>
      <c r="N36" s="108"/>
    </row>
    <row r="37" spans="3:14" ht="15">
      <c r="C37" s="69" t="s">
        <v>113</v>
      </c>
      <c r="D37" s="181">
        <v>6393.927199566004</v>
      </c>
      <c r="E37" s="181">
        <v>3185.139037081</v>
      </c>
      <c r="F37" s="181">
        <v>3188.6270089847244</v>
      </c>
      <c r="G37" s="181">
        <v>3.4879719037244286</v>
      </c>
      <c r="H37" s="181">
        <v>-3205.3001905812794</v>
      </c>
      <c r="I37" s="182">
        <v>0.10950768123833482</v>
      </c>
      <c r="J37" s="182">
        <v>-48.10802962657761</v>
      </c>
      <c r="K37" s="182">
        <v>-45.44426791923248</v>
      </c>
      <c r="L37" s="182">
        <v>-50.13038294835205</v>
      </c>
      <c r="M37" s="75"/>
      <c r="N37" s="108"/>
    </row>
    <row r="38" spans="3:14" ht="15.75">
      <c r="C38" s="50" t="s">
        <v>98</v>
      </c>
      <c r="D38" s="179">
        <v>80573.39415692989</v>
      </c>
      <c r="E38" s="179">
        <v>94045.38336274798</v>
      </c>
      <c r="F38" s="179">
        <v>95702.17185465948</v>
      </c>
      <c r="G38" s="179">
        <v>1656.7884919115022</v>
      </c>
      <c r="H38" s="179">
        <v>15128.777697729587</v>
      </c>
      <c r="I38" s="180">
        <v>1.7616904016659762</v>
      </c>
      <c r="J38" s="180">
        <v>18.748525845666684</v>
      </c>
      <c r="K38" s="180">
        <v>18.212300248454657</v>
      </c>
      <c r="L38" s="180">
        <v>18.776393691773507</v>
      </c>
      <c r="M38" s="75"/>
      <c r="N38" s="108"/>
    </row>
    <row r="39" spans="3:14" ht="15">
      <c r="C39" s="69" t="s">
        <v>114</v>
      </c>
      <c r="D39" s="181">
        <v>5171.677801559999</v>
      </c>
      <c r="E39" s="181">
        <v>4758.86757766</v>
      </c>
      <c r="F39" s="181">
        <v>4829.67394367</v>
      </c>
      <c r="G39" s="181">
        <v>70.80636600999969</v>
      </c>
      <c r="H39" s="181">
        <v>-342.0038578899994</v>
      </c>
      <c r="I39" s="182">
        <v>1.4878826707091553</v>
      </c>
      <c r="J39" s="182">
        <v>18.184966869626887</v>
      </c>
      <c r="K39" s="182">
        <v>-3.3337497914148764</v>
      </c>
      <c r="L39" s="182">
        <v>-6.61301556308934</v>
      </c>
      <c r="M39" s="75"/>
      <c r="N39" s="108"/>
    </row>
    <row r="40" spans="3:14" ht="15">
      <c r="C40" s="69" t="s">
        <v>100</v>
      </c>
      <c r="D40" s="181">
        <v>6964.416446215438</v>
      </c>
      <c r="E40" s="181">
        <v>10017.089040325267</v>
      </c>
      <c r="F40" s="181">
        <v>10305.160023883223</v>
      </c>
      <c r="G40" s="181">
        <v>288.0709835579564</v>
      </c>
      <c r="H40" s="181">
        <v>3340.7435776677858</v>
      </c>
      <c r="I40" s="182">
        <v>2.8757953772626386</v>
      </c>
      <c r="J40" s="182">
        <v>38.5179915431461</v>
      </c>
      <c r="K40" s="182">
        <v>46.592903684990475</v>
      </c>
      <c r="L40" s="182">
        <v>47.968750913555624</v>
      </c>
      <c r="M40" s="75"/>
      <c r="N40" s="108"/>
    </row>
    <row r="41" spans="3:14" ht="15">
      <c r="C41" s="69" t="s">
        <v>10</v>
      </c>
      <c r="D41" s="181">
        <v>2219.5527724400004</v>
      </c>
      <c r="E41" s="181">
        <v>2612.48928772</v>
      </c>
      <c r="F41" s="181">
        <v>2917.0440374499995</v>
      </c>
      <c r="G41" s="181">
        <v>304.55474972999946</v>
      </c>
      <c r="H41" s="181">
        <v>697.4912650099991</v>
      </c>
      <c r="I41" s="182">
        <v>11.657645876733671</v>
      </c>
      <c r="J41" s="182">
        <v>21.622870777608956</v>
      </c>
      <c r="K41" s="182">
        <v>14.53682429017253</v>
      </c>
      <c r="L41" s="182">
        <v>31.4248561093338</v>
      </c>
      <c r="M41" s="75"/>
      <c r="N41" s="108"/>
    </row>
    <row r="42" spans="3:14" ht="15">
      <c r="C42" s="69" t="s">
        <v>115</v>
      </c>
      <c r="D42" s="181">
        <v>151.17296993</v>
      </c>
      <c r="E42" s="181">
        <v>139.03225025</v>
      </c>
      <c r="F42" s="181">
        <v>197.46740455</v>
      </c>
      <c r="G42" s="181">
        <v>58.435154299999994</v>
      </c>
      <c r="H42" s="181">
        <v>46.294434620000004</v>
      </c>
      <c r="I42" s="182">
        <v>42.02992772894431</v>
      </c>
      <c r="J42" s="182">
        <v>10.567770770870467</v>
      </c>
      <c r="K42" s="182">
        <v>-12.225123276608493</v>
      </c>
      <c r="L42" s="182">
        <v>30.6234868848819</v>
      </c>
      <c r="M42" s="75"/>
      <c r="N42" s="108"/>
    </row>
    <row r="43" spans="3:14" ht="15">
      <c r="C43" s="69" t="s">
        <v>12</v>
      </c>
      <c r="D43" s="181">
        <v>1394.14232465</v>
      </c>
      <c r="E43" s="181">
        <v>2587.45058229</v>
      </c>
      <c r="F43" s="181">
        <v>2464.61514191</v>
      </c>
      <c r="G43" s="181">
        <v>-122.83544037999991</v>
      </c>
      <c r="H43" s="181">
        <v>1070.47281726</v>
      </c>
      <c r="I43" s="182">
        <v>-4.747354064296196</v>
      </c>
      <c r="J43" s="182">
        <v>91.17253571930839</v>
      </c>
      <c r="K43" s="182">
        <v>61.778447270798296</v>
      </c>
      <c r="L43" s="182">
        <v>76.7836108504017</v>
      </c>
      <c r="M43" s="75"/>
      <c r="N43" s="108"/>
    </row>
    <row r="44" spans="3:14" ht="15">
      <c r="C44" s="69" t="s">
        <v>116</v>
      </c>
      <c r="D44" s="181">
        <v>25983.394463530945</v>
      </c>
      <c r="E44" s="181">
        <v>30448.653084925416</v>
      </c>
      <c r="F44" s="181">
        <v>31153.840727634535</v>
      </c>
      <c r="G44" s="181">
        <v>705.1876427091192</v>
      </c>
      <c r="H44" s="181">
        <v>5170.44626410359</v>
      </c>
      <c r="I44" s="182">
        <v>2.315989612881251</v>
      </c>
      <c r="J44" s="182">
        <v>16.782917352995426</v>
      </c>
      <c r="K44" s="182">
        <v>19.33201017577422</v>
      </c>
      <c r="L44" s="182">
        <v>19.899040794537378</v>
      </c>
      <c r="M44" s="75"/>
      <c r="N44" s="108"/>
    </row>
    <row r="45" spans="3:14" ht="15">
      <c r="C45" s="69" t="s">
        <v>14</v>
      </c>
      <c r="D45" s="181">
        <v>38689.03737860352</v>
      </c>
      <c r="E45" s="181">
        <v>43481.801539577296</v>
      </c>
      <c r="F45" s="181">
        <v>43834.370575561734</v>
      </c>
      <c r="G45" s="181">
        <v>352.5690359844375</v>
      </c>
      <c r="H45" s="181">
        <v>5145.333196958214</v>
      </c>
      <c r="I45" s="182">
        <v>0.8108427514520711</v>
      </c>
      <c r="J45" s="182">
        <v>13.422130718733236</v>
      </c>
      <c r="K45" s="182">
        <v>13.69134863852903</v>
      </c>
      <c r="L45" s="182">
        <v>13.299201907266308</v>
      </c>
      <c r="M45" s="75"/>
      <c r="N45" s="108"/>
    </row>
    <row r="46" spans="3:14" ht="15.75">
      <c r="C46" s="70"/>
      <c r="D46" s="179"/>
      <c r="E46" s="179"/>
      <c r="F46" s="179"/>
      <c r="G46" s="179"/>
      <c r="H46" s="181"/>
      <c r="I46" s="182"/>
      <c r="J46" s="182"/>
      <c r="K46" s="182"/>
      <c r="L46" s="182"/>
      <c r="M46" s="75"/>
      <c r="N46" s="108"/>
    </row>
    <row r="47" spans="3:14" ht="15.75">
      <c r="C47" s="50" t="s">
        <v>102</v>
      </c>
      <c r="D47" s="179">
        <v>96507.28655680905</v>
      </c>
      <c r="E47" s="179">
        <v>104336.46974721066</v>
      </c>
      <c r="F47" s="179">
        <v>105241.96017857916</v>
      </c>
      <c r="G47" s="179">
        <v>905.4904313684965</v>
      </c>
      <c r="H47" s="179">
        <v>8734.673621770111</v>
      </c>
      <c r="I47" s="180">
        <v>0.8678561135548712</v>
      </c>
      <c r="J47" s="180">
        <v>13.071703609382215</v>
      </c>
      <c r="K47" s="180">
        <v>10.616880345179098</v>
      </c>
      <c r="L47" s="180">
        <v>9.050791843258912</v>
      </c>
      <c r="M47" s="75"/>
      <c r="N47" s="108"/>
    </row>
    <row r="48" spans="3:14" ht="15.75">
      <c r="C48" s="50" t="s">
        <v>117</v>
      </c>
      <c r="D48" s="179">
        <v>2361.13475699</v>
      </c>
      <c r="E48" s="179">
        <v>3542.5578766400004</v>
      </c>
      <c r="F48" s="179">
        <v>4412.33558753</v>
      </c>
      <c r="G48" s="179">
        <v>869.77771089</v>
      </c>
      <c r="H48" s="179">
        <v>2051.2008305400004</v>
      </c>
      <c r="I48" s="180">
        <v>24.552251259616835</v>
      </c>
      <c r="J48" s="180">
        <v>16.877001905091433</v>
      </c>
      <c r="K48" s="180">
        <v>54.57144770997148</v>
      </c>
      <c r="L48" s="180">
        <v>86.87351810257935</v>
      </c>
      <c r="M48" s="75"/>
      <c r="N48" s="108"/>
    </row>
    <row r="49" spans="3:14" ht="15.75">
      <c r="C49" s="70" t="s">
        <v>95</v>
      </c>
      <c r="D49" s="181">
        <v>1992.62400399</v>
      </c>
      <c r="E49" s="181">
        <v>3249.24418855</v>
      </c>
      <c r="F49" s="181">
        <v>3789.85177301</v>
      </c>
      <c r="G49" s="181">
        <v>540.60758446</v>
      </c>
      <c r="H49" s="181">
        <v>1797.2277690200003</v>
      </c>
      <c r="I49" s="182">
        <v>16.63794879944835</v>
      </c>
      <c r="J49" s="182">
        <v>33.688023178933506</v>
      </c>
      <c r="K49" s="182">
        <v>79.75530214934429</v>
      </c>
      <c r="L49" s="182">
        <v>90.1940238309515</v>
      </c>
      <c r="M49" s="75"/>
      <c r="N49" s="108"/>
    </row>
    <row r="50" spans="3:16" ht="15">
      <c r="C50" s="69" t="s">
        <v>118</v>
      </c>
      <c r="D50" s="181">
        <v>93</v>
      </c>
      <c r="E50" s="181">
        <v>100.053699</v>
      </c>
      <c r="F50" s="181">
        <v>100.886027</v>
      </c>
      <c r="G50" s="181">
        <v>0.832328000000004</v>
      </c>
      <c r="H50" s="181">
        <v>7.886026999999999</v>
      </c>
      <c r="I50" s="182">
        <v>0.8318812880671248</v>
      </c>
      <c r="J50" s="182">
        <v>-100</v>
      </c>
      <c r="K50" s="182">
        <v>7.584622580645156</v>
      </c>
      <c r="L50" s="182">
        <v>8.479598924731182</v>
      </c>
      <c r="M50" s="75"/>
      <c r="N50" s="108"/>
      <c r="P50" s="108"/>
    </row>
    <row r="51" spans="3:14" ht="15">
      <c r="C51" s="69" t="s">
        <v>112</v>
      </c>
      <c r="D51" s="181">
        <v>20.357</v>
      </c>
      <c r="E51" s="181">
        <v>9.352</v>
      </c>
      <c r="F51" s="181">
        <v>9.391</v>
      </c>
      <c r="G51" s="181">
        <v>0.0389999999999997</v>
      </c>
      <c r="H51" s="181">
        <v>-10.966</v>
      </c>
      <c r="I51" s="182">
        <v>0.417023096663812</v>
      </c>
      <c r="J51" s="182">
        <v>-39.37313819453439</v>
      </c>
      <c r="K51" s="182">
        <v>-56.24385907453329</v>
      </c>
      <c r="L51" s="182">
        <v>-53.86844819963649</v>
      </c>
      <c r="M51" s="75"/>
      <c r="N51" s="108"/>
    </row>
    <row r="52" spans="3:14" ht="15">
      <c r="C52" s="69" t="s">
        <v>119</v>
      </c>
      <c r="D52" s="181">
        <v>255.153753</v>
      </c>
      <c r="E52" s="181">
        <v>183.90798909</v>
      </c>
      <c r="F52" s="181">
        <v>512.20678752</v>
      </c>
      <c r="G52" s="181">
        <v>328.29879843000003</v>
      </c>
      <c r="H52" s="181">
        <v>257.05303452000004</v>
      </c>
      <c r="I52" s="182">
        <v>178.51252686436519</v>
      </c>
      <c r="J52" s="182">
        <v>-39.93723188113348</v>
      </c>
      <c r="K52" s="182">
        <v>-50.2806120942886</v>
      </c>
      <c r="L52" s="182">
        <v>100.74436746380135</v>
      </c>
      <c r="M52" s="75"/>
      <c r="N52" s="108"/>
    </row>
    <row r="53" spans="3:14" ht="15.75">
      <c r="C53" s="76" t="s">
        <v>120</v>
      </c>
      <c r="D53" s="179">
        <v>94146.15179981905</v>
      </c>
      <c r="E53" s="179">
        <v>100793.91187057066</v>
      </c>
      <c r="F53" s="179">
        <v>100829.62459104916</v>
      </c>
      <c r="G53" s="179">
        <v>35.712720478491974</v>
      </c>
      <c r="H53" s="179">
        <v>6683.472791230102</v>
      </c>
      <c r="I53" s="180">
        <v>0.035431426180135395</v>
      </c>
      <c r="J53" s="180">
        <v>12.949799824415404</v>
      </c>
      <c r="K53" s="180">
        <v>9.522269311286498</v>
      </c>
      <c r="L53" s="180">
        <v>7.099039805090539</v>
      </c>
      <c r="M53" s="75"/>
      <c r="N53" s="108"/>
    </row>
    <row r="54" spans="3:14" ht="15.75">
      <c r="C54" s="50" t="s">
        <v>121</v>
      </c>
      <c r="D54" s="181">
        <v>71389.45207303241</v>
      </c>
      <c r="E54" s="181">
        <v>77554.6127059635</v>
      </c>
      <c r="F54" s="181">
        <v>77370.4016485105</v>
      </c>
      <c r="G54" s="181">
        <v>-184.21105745300883</v>
      </c>
      <c r="H54" s="181">
        <v>5980.94957547808</v>
      </c>
      <c r="I54" s="182">
        <v>-0.2375243083882283</v>
      </c>
      <c r="J54" s="182">
        <v>12.997640680075683</v>
      </c>
      <c r="K54" s="182">
        <v>9.890836795275224</v>
      </c>
      <c r="L54" s="182">
        <v>8.3779177480722</v>
      </c>
      <c r="M54" s="75"/>
      <c r="N54" s="108"/>
    </row>
    <row r="55" spans="3:14" ht="15">
      <c r="C55" s="69" t="s">
        <v>122</v>
      </c>
      <c r="D55" s="181">
        <v>35822.66373852067</v>
      </c>
      <c r="E55" s="181">
        <v>36453.66220278309</v>
      </c>
      <c r="F55" s="181">
        <v>36096.81215179608</v>
      </c>
      <c r="G55" s="181">
        <v>-356.8500509870064</v>
      </c>
      <c r="H55" s="181">
        <v>274.14841327541217</v>
      </c>
      <c r="I55" s="182">
        <v>-0.9789141321437997</v>
      </c>
      <c r="J55" s="182">
        <v>5.3509387615284965</v>
      </c>
      <c r="K55" s="182">
        <v>0.8462952360077353</v>
      </c>
      <c r="L55" s="182">
        <v>0.7652932101211002</v>
      </c>
      <c r="M55" s="75"/>
      <c r="N55" s="108"/>
    </row>
    <row r="56" spans="3:14" ht="15">
      <c r="C56" s="71" t="s">
        <v>119</v>
      </c>
      <c r="D56" s="181">
        <v>35566.788334511744</v>
      </c>
      <c r="E56" s="181">
        <v>41100.950503180415</v>
      </c>
      <c r="F56" s="181">
        <v>41273.58949671441</v>
      </c>
      <c r="G56" s="181">
        <v>172.63899353399756</v>
      </c>
      <c r="H56" s="181">
        <v>5706.801162202668</v>
      </c>
      <c r="I56" s="182">
        <v>0.42003649896281264</v>
      </c>
      <c r="J56" s="182">
        <v>20.566476793155733</v>
      </c>
      <c r="K56" s="182">
        <v>19.387588651110136</v>
      </c>
      <c r="L56" s="182">
        <v>16.045309203994538</v>
      </c>
      <c r="M56" s="75"/>
      <c r="N56" s="108"/>
    </row>
    <row r="57" spans="3:14" ht="15">
      <c r="C57" s="71" t="s">
        <v>123</v>
      </c>
      <c r="D57" s="181">
        <v>1398.8152739726027</v>
      </c>
      <c r="E57" s="181">
        <v>1096.7001007600002</v>
      </c>
      <c r="F57" s="181">
        <v>1293.16281918</v>
      </c>
      <c r="G57" s="181">
        <v>196.46271841999987</v>
      </c>
      <c r="H57" s="181">
        <v>-105.65245479260261</v>
      </c>
      <c r="I57" s="182">
        <v>17.91398745052121</v>
      </c>
      <c r="J57" s="182">
        <v>64.397761799594</v>
      </c>
      <c r="K57" s="182">
        <v>-0.13403175823093805</v>
      </c>
      <c r="L57" s="182">
        <v>-7.5529955068729056</v>
      </c>
      <c r="M57" s="75"/>
      <c r="N57" s="108"/>
    </row>
    <row r="58" spans="3:14" ht="15">
      <c r="C58" s="69" t="s">
        <v>124</v>
      </c>
      <c r="D58" s="181">
        <v>0</v>
      </c>
      <c r="E58" s="181">
        <v>0</v>
      </c>
      <c r="F58" s="181">
        <v>0</v>
      </c>
      <c r="G58" s="181">
        <v>0</v>
      </c>
      <c r="H58" s="181">
        <v>0</v>
      </c>
      <c r="I58" s="182">
        <v>0</v>
      </c>
      <c r="J58" s="182">
        <v>0</v>
      </c>
      <c r="K58" s="182">
        <v>0</v>
      </c>
      <c r="L58" s="182">
        <v>0</v>
      </c>
      <c r="M58" s="75"/>
      <c r="N58" s="108"/>
    </row>
    <row r="59" spans="3:14" ht="15">
      <c r="C59" s="69" t="s">
        <v>125</v>
      </c>
      <c r="D59" s="181">
        <v>16620.935247211506</v>
      </c>
      <c r="E59" s="181">
        <v>20167.33746121</v>
      </c>
      <c r="F59" s="181">
        <v>20224.45997751</v>
      </c>
      <c r="G59" s="181">
        <v>57.1225162999981</v>
      </c>
      <c r="H59" s="181">
        <v>3603.5247302984935</v>
      </c>
      <c r="I59" s="182">
        <v>0.2832427255698376</v>
      </c>
      <c r="J59" s="182">
        <v>22.01835065681318</v>
      </c>
      <c r="K59" s="182">
        <v>22.504298809266</v>
      </c>
      <c r="L59" s="182">
        <v>21.68063756161409</v>
      </c>
      <c r="M59" s="75"/>
      <c r="N59" s="108"/>
    </row>
    <row r="60" spans="3:14" ht="15">
      <c r="C60" s="69" t="s">
        <v>126</v>
      </c>
      <c r="D60" s="181">
        <v>2456.5109989599996</v>
      </c>
      <c r="E60" s="181">
        <v>2205.90296544</v>
      </c>
      <c r="F60" s="181">
        <v>1892.7675535200003</v>
      </c>
      <c r="G60" s="181">
        <v>-313.1354119199998</v>
      </c>
      <c r="H60" s="181">
        <v>-563.7434454399993</v>
      </c>
      <c r="I60" s="182">
        <v>-14.195339361064791</v>
      </c>
      <c r="J60" s="182">
        <v>22.305506946780667</v>
      </c>
      <c r="K60" s="182">
        <v>-6.638743018892457</v>
      </c>
      <c r="L60" s="182">
        <v>-22.948948556658955</v>
      </c>
      <c r="M60" s="75"/>
      <c r="N60" s="108"/>
    </row>
    <row r="61" spans="3:14" ht="15">
      <c r="C61" s="69" t="s">
        <v>127</v>
      </c>
      <c r="D61" s="181">
        <v>48.16236209</v>
      </c>
      <c r="E61" s="181">
        <v>50.41235587</v>
      </c>
      <c r="F61" s="181">
        <v>50.62643574</v>
      </c>
      <c r="G61" s="181">
        <v>0.21407986999999906</v>
      </c>
      <c r="H61" s="181">
        <v>2.464073649999996</v>
      </c>
      <c r="I61" s="182">
        <v>0.42465753941762585</v>
      </c>
      <c r="J61" s="182">
        <v>107.7275801164987</v>
      </c>
      <c r="K61" s="182">
        <v>5.11618105859968</v>
      </c>
      <c r="L61" s="182">
        <v>5.116181065611842</v>
      </c>
      <c r="M61" s="75"/>
      <c r="N61" s="108"/>
    </row>
    <row r="62" spans="3:14" ht="15">
      <c r="C62" s="69" t="s">
        <v>112</v>
      </c>
      <c r="D62" s="181">
        <v>51.509</v>
      </c>
      <c r="E62" s="181">
        <v>17.5</v>
      </c>
      <c r="F62" s="181">
        <v>15.694</v>
      </c>
      <c r="G62" s="181">
        <v>-1.8059999999999992</v>
      </c>
      <c r="H62" s="181">
        <v>-35.815</v>
      </c>
      <c r="I62" s="182">
        <v>-10.319999999999997</v>
      </c>
      <c r="J62" s="182">
        <v>-66.29808711063166</v>
      </c>
      <c r="K62" s="182">
        <v>-66.02535479236639</v>
      </c>
      <c r="L62" s="182">
        <v>-69.53153817779418</v>
      </c>
      <c r="M62" s="75"/>
      <c r="N62" s="108"/>
    </row>
    <row r="63" spans="3:14" ht="15">
      <c r="C63" s="69" t="s">
        <v>128</v>
      </c>
      <c r="D63" s="181">
        <v>37.24030234</v>
      </c>
      <c r="E63" s="181">
        <v>88.808535</v>
      </c>
      <c r="F63" s="181">
        <v>138.215049</v>
      </c>
      <c r="G63" s="181">
        <v>49.40651399999999</v>
      </c>
      <c r="H63" s="181">
        <v>100.97474666</v>
      </c>
      <c r="I63" s="182">
        <v>55.63261909454985</v>
      </c>
      <c r="J63" s="182">
        <v>112.02401599560707</v>
      </c>
      <c r="K63" s="182">
        <v>72.0040559655426</v>
      </c>
      <c r="L63" s="182">
        <v>271.143734919527</v>
      </c>
      <c r="M63" s="75"/>
      <c r="N63" s="108"/>
    </row>
    <row r="64" spans="3:14" ht="15">
      <c r="C64" s="69" t="s">
        <v>129</v>
      </c>
      <c r="D64" s="181">
        <v>11459.0643976</v>
      </c>
      <c r="E64" s="181">
        <v>13387.523975249014</v>
      </c>
      <c r="F64" s="181">
        <v>13269.290221393012</v>
      </c>
      <c r="G64" s="181">
        <v>-118.2337538560023</v>
      </c>
      <c r="H64" s="181">
        <v>1810.2258237930128</v>
      </c>
      <c r="I64" s="182">
        <v>-0.8831637132795729</v>
      </c>
      <c r="J64" s="182">
        <v>17.228924949848462</v>
      </c>
      <c r="K64" s="182">
        <v>16.972682594487072</v>
      </c>
      <c r="L64" s="182">
        <v>15.797326561600864</v>
      </c>
      <c r="M64" s="75"/>
      <c r="N64" s="108"/>
    </row>
    <row r="65" spans="3:14" ht="15">
      <c r="C65" s="69" t="s">
        <v>110</v>
      </c>
      <c r="D65" s="181">
        <v>-9315.537855387489</v>
      </c>
      <c r="E65" s="181">
        <v>-13774.886228921852</v>
      </c>
      <c r="F65" s="181">
        <v>-13424.993113804347</v>
      </c>
      <c r="G65" s="181">
        <v>349.89311511750566</v>
      </c>
      <c r="H65" s="181">
        <v>-4109.455258416858</v>
      </c>
      <c r="I65" s="182">
        <v>-2.5400798910619495</v>
      </c>
      <c r="J65" s="182">
        <v>40.477685312288116</v>
      </c>
      <c r="K65" s="182">
        <v>36.88239867831934</v>
      </c>
      <c r="L65" s="182">
        <v>44.11398807252145</v>
      </c>
      <c r="M65" s="75"/>
      <c r="N65" s="108"/>
    </row>
    <row r="66" spans="3:14" ht="15.75">
      <c r="C66" s="72"/>
      <c r="D66" s="183"/>
      <c r="E66" s="183"/>
      <c r="F66" s="183"/>
      <c r="G66" s="183"/>
      <c r="H66" s="183"/>
      <c r="I66" s="183"/>
      <c r="J66" s="183"/>
      <c r="K66" s="183"/>
      <c r="L66" s="183"/>
      <c r="M66" s="75"/>
      <c r="N66" s="108"/>
    </row>
    <row r="67" spans="3:14" ht="15"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75"/>
      <c r="N67" s="108"/>
    </row>
    <row r="68" spans="3:14" ht="19.5">
      <c r="C68" s="150" t="s">
        <v>160</v>
      </c>
      <c r="D68" s="150"/>
      <c r="E68" s="150"/>
      <c r="F68" s="150"/>
      <c r="G68" s="150"/>
      <c r="H68" s="150"/>
      <c r="I68" s="150"/>
      <c r="J68" s="150"/>
      <c r="K68" s="150"/>
      <c r="L68" s="151"/>
      <c r="M68" s="75"/>
      <c r="N68" s="108"/>
    </row>
    <row r="69" spans="3:14" ht="16.5">
      <c r="C69" s="88"/>
      <c r="D69" s="146" t="s">
        <v>159</v>
      </c>
      <c r="E69" s="146"/>
      <c r="F69" s="146"/>
      <c r="G69" s="89" t="s">
        <v>1</v>
      </c>
      <c r="H69" s="89"/>
      <c r="I69" s="90" t="s">
        <v>2</v>
      </c>
      <c r="J69" s="146" t="s">
        <v>144</v>
      </c>
      <c r="K69" s="146"/>
      <c r="L69" s="147"/>
      <c r="M69" s="75"/>
      <c r="N69" s="108"/>
    </row>
    <row r="70" spans="3:14" ht="16.5">
      <c r="C70" s="91"/>
      <c r="D70" s="92">
        <f>D5</f>
        <v>41852</v>
      </c>
      <c r="E70" s="92">
        <f>E5</f>
        <v>42186</v>
      </c>
      <c r="F70" s="92">
        <f>F5</f>
        <v>42217</v>
      </c>
      <c r="G70" s="93" t="s">
        <v>4</v>
      </c>
      <c r="H70" s="93" t="s">
        <v>5</v>
      </c>
      <c r="I70" s="93" t="s">
        <v>4</v>
      </c>
      <c r="J70" s="92">
        <f>J5</f>
        <v>42156</v>
      </c>
      <c r="K70" s="92">
        <f>K5</f>
        <v>42186</v>
      </c>
      <c r="L70" s="92">
        <f>L5</f>
        <v>42217</v>
      </c>
      <c r="M70" s="75"/>
      <c r="N70" s="108"/>
    </row>
    <row r="71" spans="3:14" ht="15.75">
      <c r="C71" s="49" t="s">
        <v>93</v>
      </c>
      <c r="D71" s="184">
        <v>97514.79244540777</v>
      </c>
      <c r="E71" s="184">
        <v>104790.79329350087</v>
      </c>
      <c r="F71" s="184">
        <v>104542.43547870521</v>
      </c>
      <c r="G71" s="184">
        <v>-248.35781479565776</v>
      </c>
      <c r="H71" s="184">
        <v>7027.643033297441</v>
      </c>
      <c r="I71" s="185">
        <v>-0.23700346852041718</v>
      </c>
      <c r="J71" s="185">
        <v>11.956981240573949</v>
      </c>
      <c r="K71" s="185">
        <v>10.26540724852393</v>
      </c>
      <c r="L71" s="185">
        <v>7.206745610355163</v>
      </c>
      <c r="M71" s="75"/>
      <c r="N71" s="108"/>
    </row>
    <row r="72" spans="3:14" ht="15.75">
      <c r="C72" s="49" t="s">
        <v>6</v>
      </c>
      <c r="D72" s="184">
        <v>25485.891679747863</v>
      </c>
      <c r="E72" s="184">
        <v>20972.889432752898</v>
      </c>
      <c r="F72" s="184">
        <v>17941.380896905735</v>
      </c>
      <c r="G72" s="184">
        <v>-3031.5085358471624</v>
      </c>
      <c r="H72" s="184">
        <v>-7544.510782842128</v>
      </c>
      <c r="I72" s="185">
        <v>-14.45441528487211</v>
      </c>
      <c r="J72" s="185">
        <v>-16.834901848589773</v>
      </c>
      <c r="K72" s="185">
        <v>-17.42714840723078</v>
      </c>
      <c r="L72" s="185">
        <v>-29.602695003358686</v>
      </c>
      <c r="M72" s="75"/>
      <c r="N72" s="108"/>
    </row>
    <row r="73" spans="3:14" ht="15.75">
      <c r="C73" s="49" t="s">
        <v>7</v>
      </c>
      <c r="D73" s="184">
        <v>72028.90076565991</v>
      </c>
      <c r="E73" s="184">
        <v>83817.90386074797</v>
      </c>
      <c r="F73" s="184">
        <v>86601.05458179949</v>
      </c>
      <c r="G73" s="184">
        <v>2783.150721051512</v>
      </c>
      <c r="H73" s="184">
        <v>14572.153816139573</v>
      </c>
      <c r="I73" s="185">
        <v>3.3204728260388587</v>
      </c>
      <c r="J73" s="185">
        <v>22.25233216933802</v>
      </c>
      <c r="K73" s="185">
        <v>20.366106461974347</v>
      </c>
      <c r="L73" s="185">
        <v>20.23098181596425</v>
      </c>
      <c r="M73" s="75"/>
      <c r="N73" s="108"/>
    </row>
    <row r="74" spans="3:14" ht="15">
      <c r="C74" s="52" t="s">
        <v>130</v>
      </c>
      <c r="D74" s="186">
        <v>3550.1627692254383</v>
      </c>
      <c r="E74" s="186">
        <v>4507.3816785352665</v>
      </c>
      <c r="F74" s="186">
        <v>5993.149343943223</v>
      </c>
      <c r="G74" s="186">
        <v>1485.7676654079569</v>
      </c>
      <c r="H74" s="186">
        <v>2442.986574717785</v>
      </c>
      <c r="I74" s="187">
        <v>32.96298763611199</v>
      </c>
      <c r="J74" s="187">
        <v>1969.9917620941183</v>
      </c>
      <c r="K74" s="187">
        <v>151.15367515576276</v>
      </c>
      <c r="L74" s="187">
        <v>68.8133681051133</v>
      </c>
      <c r="M74" s="75"/>
      <c r="N74" s="108"/>
    </row>
    <row r="75" spans="3:14" ht="15">
      <c r="C75" s="52" t="s">
        <v>131</v>
      </c>
      <c r="D75" s="186">
        <v>68478.73799643447</v>
      </c>
      <c r="E75" s="186">
        <v>79310.5221822127</v>
      </c>
      <c r="F75" s="186">
        <v>80607.90523785626</v>
      </c>
      <c r="G75" s="186">
        <v>1297.3830556435569</v>
      </c>
      <c r="H75" s="186">
        <v>12129.16724142179</v>
      </c>
      <c r="I75" s="187">
        <v>1.635827151235837</v>
      </c>
      <c r="J75" s="187">
        <v>16.702597783007775</v>
      </c>
      <c r="K75" s="187">
        <v>16.9062492050587</v>
      </c>
      <c r="L75" s="187">
        <v>17.71231129004355</v>
      </c>
      <c r="M75" s="75"/>
      <c r="N75" s="108"/>
    </row>
    <row r="76" spans="3:14" ht="15">
      <c r="C76" s="57" t="s">
        <v>10</v>
      </c>
      <c r="D76" s="186">
        <v>2219.5537724400006</v>
      </c>
      <c r="E76" s="186">
        <v>2612.49028772</v>
      </c>
      <c r="F76" s="186">
        <v>2917.0450374499997</v>
      </c>
      <c r="G76" s="186">
        <v>304.55474972999946</v>
      </c>
      <c r="H76" s="186">
        <v>697.4912650099991</v>
      </c>
      <c r="I76" s="187">
        <v>11.657641414460288</v>
      </c>
      <c r="J76" s="187">
        <v>21.6228608419709</v>
      </c>
      <c r="K76" s="187">
        <v>14.53681791693698</v>
      </c>
      <c r="L76" s="187">
        <v>31.424841951147357</v>
      </c>
      <c r="M76" s="75"/>
      <c r="N76" s="108"/>
    </row>
    <row r="77" spans="3:14" ht="15">
      <c r="C77" s="57" t="s">
        <v>11</v>
      </c>
      <c r="D77" s="186">
        <v>151.17296993</v>
      </c>
      <c r="E77" s="186">
        <v>139.03225025</v>
      </c>
      <c r="F77" s="186">
        <v>197.46740455</v>
      </c>
      <c r="G77" s="186">
        <v>58.435154299999994</v>
      </c>
      <c r="H77" s="186">
        <v>46.294434620000004</v>
      </c>
      <c r="I77" s="187">
        <v>42.02992772894431</v>
      </c>
      <c r="J77" s="187">
        <v>10.567770770870467</v>
      </c>
      <c r="K77" s="187">
        <v>-12.225123276608493</v>
      </c>
      <c r="L77" s="187">
        <v>30.6234868848819</v>
      </c>
      <c r="M77" s="75"/>
      <c r="N77" s="108"/>
    </row>
    <row r="78" spans="3:14" ht="15">
      <c r="C78" s="57" t="s">
        <v>12</v>
      </c>
      <c r="D78" s="186">
        <v>1394.14232465</v>
      </c>
      <c r="E78" s="186">
        <v>2587.45058229</v>
      </c>
      <c r="F78" s="186">
        <v>2464.61514191</v>
      </c>
      <c r="G78" s="186">
        <v>-122.83544037999991</v>
      </c>
      <c r="H78" s="186">
        <v>1070.47281726</v>
      </c>
      <c r="I78" s="187">
        <v>-4.747354064296196</v>
      </c>
      <c r="J78" s="187">
        <v>91.17253571930839</v>
      </c>
      <c r="K78" s="187">
        <v>61.778447270798296</v>
      </c>
      <c r="L78" s="187">
        <v>76.7836108504017</v>
      </c>
      <c r="M78" s="75"/>
      <c r="N78" s="108"/>
    </row>
    <row r="79" spans="3:14" ht="15">
      <c r="C79" s="57" t="s">
        <v>132</v>
      </c>
      <c r="D79" s="186">
        <v>25983.394463530945</v>
      </c>
      <c r="E79" s="186">
        <v>30448.653084925416</v>
      </c>
      <c r="F79" s="186">
        <v>31153.840727634535</v>
      </c>
      <c r="G79" s="186">
        <v>705.1876427091192</v>
      </c>
      <c r="H79" s="186">
        <v>5170.44626410359</v>
      </c>
      <c r="I79" s="187">
        <v>2.315989612881251</v>
      </c>
      <c r="J79" s="187">
        <v>16.782917352995426</v>
      </c>
      <c r="K79" s="187">
        <v>19.33201017577422</v>
      </c>
      <c r="L79" s="187">
        <v>19.899040794537378</v>
      </c>
      <c r="M79" s="75"/>
      <c r="N79" s="108"/>
    </row>
    <row r="80" spans="3:14" ht="15">
      <c r="C80" s="57" t="s">
        <v>14</v>
      </c>
      <c r="D80" s="186">
        <v>38730.47446588352</v>
      </c>
      <c r="E80" s="186">
        <v>43522.8959770273</v>
      </c>
      <c r="F80" s="186">
        <v>43874.93692631173</v>
      </c>
      <c r="G80" s="186">
        <v>352.04094928443374</v>
      </c>
      <c r="H80" s="186">
        <v>5144.462460428214</v>
      </c>
      <c r="I80" s="187">
        <v>0.8088637977359125</v>
      </c>
      <c r="J80" s="187">
        <v>13.403004200122131</v>
      </c>
      <c r="K80" s="187">
        <v>13.676800172343778</v>
      </c>
      <c r="L80" s="187">
        <v>13.282725118587981</v>
      </c>
      <c r="M80" s="75"/>
      <c r="N80" s="108"/>
    </row>
    <row r="81" spans="3:14" ht="15.75">
      <c r="C81" s="57"/>
      <c r="D81" s="186"/>
      <c r="E81" s="186"/>
      <c r="F81" s="186"/>
      <c r="G81" s="184"/>
      <c r="H81" s="184"/>
      <c r="I81" s="185"/>
      <c r="J81" s="185"/>
      <c r="K81" s="185"/>
      <c r="L81" s="185"/>
      <c r="M81" s="75"/>
      <c r="N81" s="108"/>
    </row>
    <row r="82" spans="3:14" ht="15.75">
      <c r="C82" s="49" t="s">
        <v>102</v>
      </c>
      <c r="D82" s="184">
        <v>97514.79245407428</v>
      </c>
      <c r="E82" s="184">
        <v>104790.79329809532</v>
      </c>
      <c r="F82" s="184">
        <v>104542.43547421505</v>
      </c>
      <c r="G82" s="184">
        <v>-248.35782388027292</v>
      </c>
      <c r="H82" s="184">
        <v>7027.643020140764</v>
      </c>
      <c r="I82" s="185">
        <v>-0.2370034771793135</v>
      </c>
      <c r="J82" s="185">
        <v>11.956980891319036</v>
      </c>
      <c r="K82" s="185">
        <v>10.265407253358406</v>
      </c>
      <c r="L82" s="185">
        <v>7.206745605750546</v>
      </c>
      <c r="M82" s="75"/>
      <c r="N82" s="108"/>
    </row>
    <row r="83" spans="3:14" ht="15.75">
      <c r="C83" s="49" t="s">
        <v>133</v>
      </c>
      <c r="D83" s="184">
        <v>73927.45386183241</v>
      </c>
      <c r="E83" s="184">
        <v>80436.7654781135</v>
      </c>
      <c r="F83" s="184">
        <v>80321.0205341905</v>
      </c>
      <c r="G83" s="184">
        <v>-115.7449439230113</v>
      </c>
      <c r="H83" s="184">
        <v>6393.56667235808</v>
      </c>
      <c r="I83" s="185">
        <v>-0.14389557217402657</v>
      </c>
      <c r="J83" s="185">
        <v>13.11119863342483</v>
      </c>
      <c r="K83" s="185">
        <v>10.311392906824105</v>
      </c>
      <c r="L83" s="185">
        <v>8.64843348224519</v>
      </c>
      <c r="M83" s="75"/>
      <c r="N83" s="108"/>
    </row>
    <row r="84" spans="3:14" ht="15">
      <c r="C84" s="52" t="s">
        <v>134</v>
      </c>
      <c r="D84" s="186">
        <v>2538.0017888</v>
      </c>
      <c r="E84" s="186">
        <v>2882.1527721500006</v>
      </c>
      <c r="F84" s="186">
        <v>2950.6188856800004</v>
      </c>
      <c r="G84" s="186">
        <v>68.4661135299998</v>
      </c>
      <c r="H84" s="186">
        <v>412.6170968800002</v>
      </c>
      <c r="I84" s="187">
        <v>2.3755199305041037</v>
      </c>
      <c r="J84" s="187">
        <v>16.501662448772535</v>
      </c>
      <c r="K84" s="187">
        <v>22.975406593444582</v>
      </c>
      <c r="L84" s="187">
        <v>16.257557370560043</v>
      </c>
      <c r="M84" s="75"/>
      <c r="N84" s="108"/>
    </row>
    <row r="85" spans="3:14" ht="15">
      <c r="C85" s="52" t="s">
        <v>135</v>
      </c>
      <c r="D85" s="186">
        <v>35822.66373852067</v>
      </c>
      <c r="E85" s="186">
        <v>36453.66220278309</v>
      </c>
      <c r="F85" s="186">
        <v>36096.81215179608</v>
      </c>
      <c r="G85" s="186">
        <v>-356.8500509870064</v>
      </c>
      <c r="H85" s="186">
        <v>274.14841327541217</v>
      </c>
      <c r="I85" s="187">
        <v>-0.9789141321437997</v>
      </c>
      <c r="J85" s="187">
        <v>5.3509387615284965</v>
      </c>
      <c r="K85" s="187">
        <v>0.8462952360077353</v>
      </c>
      <c r="L85" s="187">
        <v>0.7652932101211002</v>
      </c>
      <c r="M85" s="75"/>
      <c r="N85" s="108"/>
    </row>
    <row r="86" spans="3:14" ht="15">
      <c r="C86" s="52" t="s">
        <v>136</v>
      </c>
      <c r="D86" s="186">
        <v>35566.788334511744</v>
      </c>
      <c r="E86" s="186">
        <v>41100.950503180415</v>
      </c>
      <c r="F86" s="186">
        <v>41273.58949671442</v>
      </c>
      <c r="G86" s="186">
        <v>172.63899353400484</v>
      </c>
      <c r="H86" s="186">
        <v>5706.801162202675</v>
      </c>
      <c r="I86" s="187">
        <v>0.42003649896283035</v>
      </c>
      <c r="J86" s="187">
        <v>20.566476793155733</v>
      </c>
      <c r="K86" s="187">
        <v>19.387588651110136</v>
      </c>
      <c r="L86" s="187">
        <v>16.045309203994538</v>
      </c>
      <c r="M86" s="75"/>
      <c r="N86" s="108"/>
    </row>
    <row r="87" spans="3:14" ht="15">
      <c r="C87" s="52" t="s">
        <v>21</v>
      </c>
      <c r="D87" s="186">
        <v>0</v>
      </c>
      <c r="E87" s="186">
        <v>0</v>
      </c>
      <c r="F87" s="186">
        <v>0</v>
      </c>
      <c r="G87" s="186">
        <v>0</v>
      </c>
      <c r="H87" s="186">
        <v>0</v>
      </c>
      <c r="I87" s="187">
        <v>0</v>
      </c>
      <c r="J87" s="187">
        <v>0</v>
      </c>
      <c r="K87" s="187">
        <v>0</v>
      </c>
      <c r="L87" s="187">
        <v>0</v>
      </c>
      <c r="M87" s="75"/>
      <c r="N87" s="108"/>
    </row>
    <row r="88" spans="3:14" ht="15.75">
      <c r="C88" s="74" t="s">
        <v>15</v>
      </c>
      <c r="D88" s="184">
        <v>23587.338592241867</v>
      </c>
      <c r="E88" s="184">
        <v>24354.02781998182</v>
      </c>
      <c r="F88" s="184">
        <v>24221.414940024555</v>
      </c>
      <c r="G88" s="184">
        <v>-132.61287995726525</v>
      </c>
      <c r="H88" s="184">
        <v>634.0763477826877</v>
      </c>
      <c r="I88" s="185">
        <v>-0.5445213454525989</v>
      </c>
      <c r="J88" s="185">
        <v>8.343767904667247</v>
      </c>
      <c r="K88" s="185">
        <v>10.113797362772816</v>
      </c>
      <c r="L88" s="185">
        <v>2.6882064091420736</v>
      </c>
      <c r="M88" s="75"/>
      <c r="N88" s="108"/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Hamauka, Grace</cp:lastModifiedBy>
  <cp:lastPrinted>2015-09-30T09:22:29Z</cp:lastPrinted>
  <dcterms:created xsi:type="dcterms:W3CDTF">2013-04-23T13:55:53Z</dcterms:created>
  <dcterms:modified xsi:type="dcterms:W3CDTF">2015-10-01T12:14:31Z</dcterms:modified>
  <cp:category/>
  <cp:version/>
  <cp:contentType/>
  <cp:contentStatus/>
</cp:coreProperties>
</file>