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156" windowWidth="13392" windowHeight="7452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<sst xmlns="http://schemas.openxmlformats.org/spreadsheetml/2006/main" count="312" uniqueCount="163">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</sst>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30" borderId="0" applyNumberFormat="0" applyBorder="0" applyAlignment="0" applyProtection="0"/>
    <xf numFmtId="0" fontId="7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3" fillId="34" borderId="0" applyNumberFormat="0" applyBorder="0" applyAlignment="0" applyProtection="0"/>
    <xf numFmtId="0" fontId="7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3" fillId="36" borderId="0" applyNumberFormat="0" applyBorder="0" applyAlignment="0" applyProtection="0"/>
    <xf numFmtId="0" fontId="7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3" fillId="38" borderId="0" applyNumberFormat="0" applyBorder="0" applyAlignment="0" applyProtection="0"/>
    <xf numFmtId="0" fontId="7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2" borderId="0" applyNumberFormat="0" applyBorder="0" applyAlignment="0" applyProtection="0"/>
    <xf numFmtId="0" fontId="7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4" borderId="0" applyNumberFormat="0" applyBorder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5" borderId="1" applyNumberFormat="0" applyAlignment="0" applyProtection="0"/>
    <xf numFmtId="0" fontId="7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6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7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52" borderId="0" applyNumberFormat="0" applyBorder="0" applyAlignment="0" applyProtection="0"/>
    <xf numFmtId="0" fontId="7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9" fillId="0" borderId="7" applyNumberFormat="0" applyFill="0" applyAlignment="0" applyProtection="0"/>
    <xf numFmtId="0" fontId="8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53" borderId="1" applyNumberFormat="0" applyAlignment="0" applyProtection="0"/>
    <xf numFmtId="0" fontId="8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0" borderId="13" applyNumberFormat="0" applyFill="0" applyAlignment="0" applyProtection="0"/>
    <xf numFmtId="0" fontId="8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87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43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171" fontId="51" fillId="46" borderId="27" xfId="338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/>
    </xf>
    <xf numFmtId="2" fontId="51" fillId="46" borderId="29" xfId="338" applyNumberFormat="1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30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171" fontId="42" fillId="46" borderId="27" xfId="338" applyNumberFormat="1" applyFont="1" applyFill="1" applyBorder="1" applyAlignment="1">
      <alignment horizontal="right"/>
    </xf>
    <xf numFmtId="171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1" xfId="0" applyNumberFormat="1" applyFont="1" applyFill="1" applyBorder="1" applyAlignment="1">
      <alignment/>
    </xf>
    <xf numFmtId="0" fontId="39" fillId="46" borderId="31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43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2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2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3" xfId="0" applyFont="1" applyFill="1" applyBorder="1" applyAlignment="1">
      <alignment/>
    </xf>
    <xf numFmtId="0" fontId="54" fillId="57" borderId="34" xfId="0" applyFont="1" applyFill="1" applyBorder="1" applyAlignment="1">
      <alignment/>
    </xf>
    <xf numFmtId="0" fontId="42" fillId="57" borderId="35" xfId="0" applyFont="1" applyFill="1" applyBorder="1" applyAlignment="1">
      <alignment/>
    </xf>
    <xf numFmtId="17" fontId="54" fillId="57" borderId="34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6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2" xfId="0" applyFont="1" applyFill="1" applyBorder="1" applyAlignment="1">
      <alignment/>
    </xf>
    <xf numFmtId="17" fontId="50" fillId="57" borderId="32" xfId="0" applyNumberFormat="1" applyFont="1" applyFill="1" applyBorder="1" applyAlignment="1">
      <alignment/>
    </xf>
    <xf numFmtId="0" fontId="50" fillId="57" borderId="32" xfId="0" applyFont="1" applyFill="1" applyBorder="1" applyAlignment="1">
      <alignment horizontal="center"/>
    </xf>
    <xf numFmtId="17" fontId="50" fillId="57" borderId="35" xfId="0" applyNumberFormat="1" applyFont="1" applyFill="1" applyBorder="1" applyAlignment="1">
      <alignment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0" fontId="50" fillId="57" borderId="38" xfId="599" applyFont="1" applyFill="1" applyBorder="1">
      <alignment/>
      <protection/>
    </xf>
    <xf numFmtId="0" fontId="43" fillId="57" borderId="39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9" xfId="599" applyFont="1" applyFill="1" applyBorder="1">
      <alignment/>
      <protection/>
    </xf>
    <xf numFmtId="178" fontId="49" fillId="46" borderId="40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171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1" xfId="0" applyFont="1" applyFill="1" applyBorder="1" applyAlignment="1">
      <alignment/>
    </xf>
    <xf numFmtId="179" fontId="0" fillId="0" borderId="0" xfId="0" applyNumberFormat="1" applyAlignment="1">
      <alignment/>
    </xf>
    <xf numFmtId="43" fontId="51" fillId="46" borderId="27" xfId="335" applyFont="1" applyFill="1" applyBorder="1" applyAlignment="1">
      <alignment horizontal="right"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2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2" xfId="550" applyNumberFormat="1" applyFont="1" applyFill="1" applyBorder="1">
      <alignment/>
      <protection/>
    </xf>
    <xf numFmtId="189" fontId="57" fillId="58" borderId="32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2" fontId="51" fillId="46" borderId="29" xfId="599" applyNumberFormat="1" applyFont="1" applyFill="1" applyBorder="1" applyAlignment="1">
      <alignment horizontal="right"/>
      <protection/>
    </xf>
    <xf numFmtId="189" fontId="57" fillId="58" borderId="0" xfId="768" applyNumberFormat="1" applyFont="1" applyFill="1" applyBorder="1">
      <alignment/>
      <protection/>
    </xf>
    <xf numFmtId="179" fontId="57" fillId="58" borderId="32" xfId="768" applyNumberFormat="1" applyFont="1" applyFill="1" applyBorder="1">
      <alignment/>
      <protection/>
    </xf>
    <xf numFmtId="189" fontId="57" fillId="58" borderId="32" xfId="768" applyNumberFormat="1" applyFont="1" applyFill="1" applyBorder="1">
      <alignment/>
      <protection/>
    </xf>
    <xf numFmtId="4" fontId="51" fillId="46" borderId="27" xfId="599" applyNumberFormat="1" applyFont="1" applyFill="1" applyBorder="1" applyAlignment="1">
      <alignment horizontal="right"/>
      <protection/>
    </xf>
    <xf numFmtId="189" fontId="1" fillId="0" borderId="0" xfId="1913" applyNumberFormat="1" applyFont="1" applyAlignment="1">
      <alignment/>
    </xf>
    <xf numFmtId="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179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41" fillId="57" borderId="47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8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8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30" xfId="601" applyNumberFormat="1" applyFont="1" applyFill="1" applyBorder="1" applyAlignment="1">
      <alignment horizontal="center"/>
      <protection/>
    </xf>
    <xf numFmtId="1" fontId="49" fillId="57" borderId="48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3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3" xfId="0" applyFont="1" applyFill="1" applyBorder="1" applyAlignment="1">
      <alignment horizontal="center"/>
    </xf>
    <xf numFmtId="0" fontId="41" fillId="57" borderId="31" xfId="0" applyFont="1" applyFill="1" applyBorder="1" applyAlignment="1">
      <alignment horizontal="center"/>
    </xf>
    <xf numFmtId="0" fontId="41" fillId="57" borderId="51" xfId="0" applyFont="1" applyFill="1" applyBorder="1" applyAlignment="1">
      <alignment horizontal="center"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575"/>
          <c:w val="0.898"/>
          <c:h val="0.946"/>
        </c:manualLayout>
      </c:layout>
      <c:barChart>
        <c:barDir val="col"/>
        <c:grouping val="clustered"/>
        <c:varyColors val="0"/>
        <c:axId val="30645634"/>
        <c:axId val="7375251"/>
      </c:bar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5251"/>
        <c:crosses val="autoZero"/>
        <c:auto val="1"/>
        <c:lblOffset val="100"/>
        <c:tickLblSkip val="1"/>
        <c:noMultiLvlLbl val="0"/>
      </c:catAx>
      <c:valAx>
        <c:axId val="7375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5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125"/>
          <c:y val="0.50175"/>
          <c:w val="0.0095"/>
          <c:h val="0.0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0.0115</cdr:y>
    </cdr:from>
    <cdr:to>
      <cdr:x>0.95275</cdr:x>
      <cdr:y>0.49925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95250"/>
          <a:ext cx="6134100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0.112</cdr:x>
      <cdr:y>0.57675</cdr:y>
    </cdr:from>
    <cdr:to>
      <cdr:x>0.95825</cdr:x>
      <cdr:y>0.8965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23900" y="4991100"/>
          <a:ext cx="547687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0.712</cdr:y>
    </cdr:from>
    <cdr:to>
      <cdr:x>0.598</cdr:x>
      <cdr:y>0.818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33700" y="61626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0.54</cdr:y>
    </cdr:from>
    <cdr:to>
      <cdr:x>0.93375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90500" y="4676775"/>
          <a:ext cx="5848350" cy="3743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0.0455</cdr:x>
      <cdr:y>0.28075</cdr:y>
    </cdr:from>
    <cdr:to>
      <cdr:x>0.60775</cdr:x>
      <cdr:y>0.38475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85750" y="2428875"/>
          <a:ext cx="36385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0.278</cdr:y>
    </cdr:from>
    <cdr:to>
      <cdr:x>0.63925</cdr:x>
      <cdr:y>0.36975</cdr:y>
    </cdr:to>
    <cdr:sp>
      <cdr:nvSpPr>
        <cdr:cNvPr id="6" name="TextBox 7"/>
        <cdr:cNvSpPr txBox="1">
          <a:spLocks noChangeArrowheads="1"/>
        </cdr:cNvSpPr>
      </cdr:nvSpPr>
      <cdr:spPr>
        <a:xfrm>
          <a:off x="123825" y="2400300"/>
          <a:ext cx="4019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February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11</xdr:col>
      <xdr:colOff>590550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62050"/>
          <a:ext cx="66865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11</xdr:col>
      <xdr:colOff>600075</xdr:colOff>
      <xdr:row>46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6960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12</xdr:col>
      <xdr:colOff>590550</xdr:colOff>
      <xdr:row>44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372100"/>
          <a:ext cx="73342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600075</xdr:colOff>
      <xdr:row>24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81050"/>
          <a:ext cx="73437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76200</xdr:rowOff>
    </xdr:from>
    <xdr:to>
      <xdr:col>13</xdr:col>
      <xdr:colOff>590550</xdr:colOff>
      <xdr:row>46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524500"/>
          <a:ext cx="74104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13</xdr:col>
      <xdr:colOff>552450</xdr:colOff>
      <xdr:row>66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9496425"/>
          <a:ext cx="73723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47625</xdr:rowOff>
    </xdr:from>
    <xdr:to>
      <xdr:col>13</xdr:col>
      <xdr:colOff>552450</xdr:colOff>
      <xdr:row>27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76275"/>
          <a:ext cx="73723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23</xdr:row>
      <xdr:rowOff>38100</xdr:rowOff>
    </xdr:from>
    <xdr:to>
      <xdr:col>11</xdr:col>
      <xdr:colOff>581025</xdr:colOff>
      <xdr:row>41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33900"/>
          <a:ext cx="66579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66675</xdr:rowOff>
    </xdr:from>
    <xdr:to>
      <xdr:col>12</xdr:col>
      <xdr:colOff>9525</xdr:colOff>
      <xdr:row>21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4325"/>
          <a:ext cx="67151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1">
      <selection activeCell="L42" sqref="L42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7.28125" style="0" bestFit="1" customWidth="1"/>
    <col min="9" max="12" width="10.28125" style="0" bestFit="1" customWidth="1"/>
  </cols>
  <sheetData>
    <row r="2" ht="15" thickBot="1"/>
    <row r="3" spans="3:12" ht="20.25" thickBot="1">
      <c r="C3" s="155" t="s">
        <v>149</v>
      </c>
      <c r="D3" s="156"/>
      <c r="E3" s="156"/>
      <c r="F3" s="156"/>
      <c r="G3" s="156"/>
      <c r="H3" s="156"/>
      <c r="I3" s="156"/>
      <c r="J3" s="157"/>
      <c r="K3" s="157"/>
      <c r="L3" s="157"/>
    </row>
    <row r="4" spans="3:12" ht="15.75">
      <c r="C4" s="166" t="s">
        <v>0</v>
      </c>
      <c r="D4" s="167"/>
      <c r="E4" s="167"/>
      <c r="F4" s="167"/>
      <c r="G4" s="167"/>
      <c r="H4" s="167"/>
      <c r="I4" s="167"/>
      <c r="J4" s="168"/>
      <c r="K4" s="168"/>
      <c r="L4" s="168"/>
    </row>
    <row r="5" spans="3:12" ht="16.5">
      <c r="C5" s="77"/>
      <c r="D5" s="158" t="s">
        <v>148</v>
      </c>
      <c r="E5" s="159"/>
      <c r="F5" s="160"/>
      <c r="G5" s="163" t="s">
        <v>1</v>
      </c>
      <c r="H5" s="164"/>
      <c r="I5" s="78" t="s">
        <v>2</v>
      </c>
      <c r="J5" s="161" t="s">
        <v>3</v>
      </c>
      <c r="K5" s="169"/>
      <c r="L5" s="169"/>
    </row>
    <row r="6" spans="3:14" ht="15">
      <c r="C6" s="79"/>
      <c r="D6" s="80">
        <v>42036</v>
      </c>
      <c r="E6" s="80">
        <v>42370</v>
      </c>
      <c r="F6" s="80">
        <v>42401</v>
      </c>
      <c r="G6" s="78" t="s">
        <v>4</v>
      </c>
      <c r="H6" s="78" t="s">
        <v>5</v>
      </c>
      <c r="I6" s="78" t="s">
        <v>4</v>
      </c>
      <c r="J6" s="80">
        <v>42339</v>
      </c>
      <c r="K6" s="80">
        <v>42370</v>
      </c>
      <c r="L6" s="80">
        <v>42401</v>
      </c>
      <c r="M6" s="99"/>
      <c r="N6" s="99"/>
    </row>
    <row r="7" spans="3:14" ht="14.2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">
      <c r="C8" s="49" t="s">
        <v>6</v>
      </c>
      <c r="D8" s="120">
        <v>21948.681890833188</v>
      </c>
      <c r="E8" s="120">
        <v>29814.681775630153</v>
      </c>
      <c r="F8" s="120">
        <v>31307.945545856797</v>
      </c>
      <c r="G8" s="120">
        <v>1493.2637702266438</v>
      </c>
      <c r="H8" s="121">
        <v>9359.26365502361</v>
      </c>
      <c r="I8" s="120">
        <v>5.008484683701048</v>
      </c>
      <c r="J8" s="120">
        <v>52.1773457029627</v>
      </c>
      <c r="K8" s="120">
        <v>27.487585816228354</v>
      </c>
      <c r="L8" s="120">
        <v>42.64157502292875</v>
      </c>
      <c r="M8" s="152"/>
      <c r="N8" s="99"/>
    </row>
    <row r="9" spans="3:14" ht="15">
      <c r="C9" s="49" t="s">
        <v>7</v>
      </c>
      <c r="D9" s="120">
        <v>77450.6280157245</v>
      </c>
      <c r="E9" s="120">
        <v>82238.32355766409</v>
      </c>
      <c r="F9" s="120">
        <v>84910.91876671252</v>
      </c>
      <c r="G9" s="122">
        <v>2672.595209048435</v>
      </c>
      <c r="H9" s="121">
        <v>7460.290750988017</v>
      </c>
      <c r="I9" s="120">
        <v>3.2498172304965065</v>
      </c>
      <c r="J9" s="120">
        <v>8.109783905291787</v>
      </c>
      <c r="K9" s="120">
        <v>9.908420081718784</v>
      </c>
      <c r="L9" s="120">
        <v>9.632317958058884</v>
      </c>
      <c r="M9" s="152"/>
      <c r="N9" s="99"/>
    </row>
    <row r="10" spans="3:14" ht="14.25">
      <c r="C10" s="52" t="s">
        <v>8</v>
      </c>
      <c r="D10" s="123">
        <v>2276.9274908024945</v>
      </c>
      <c r="E10" s="123">
        <v>-3194.297484431314</v>
      </c>
      <c r="F10" s="123">
        <v>-945.2618745468008</v>
      </c>
      <c r="G10" s="124">
        <v>2249.035609884513</v>
      </c>
      <c r="H10" s="125">
        <v>-3222.1893653492953</v>
      </c>
      <c r="I10" s="123">
        <v>-70.40783210850235</v>
      </c>
      <c r="J10" s="123">
        <v>-140.1864298383562</v>
      </c>
      <c r="K10" s="123">
        <v>-392.9619510210013</v>
      </c>
      <c r="L10" s="123">
        <v>-141.51479914776058</v>
      </c>
      <c r="M10" s="152"/>
      <c r="N10" s="99"/>
    </row>
    <row r="11" spans="3:14" ht="14.25">
      <c r="C11" s="52" t="s">
        <v>9</v>
      </c>
      <c r="D11" s="123">
        <v>75173.70052492201</v>
      </c>
      <c r="E11" s="123">
        <v>85432.6210420954</v>
      </c>
      <c r="F11" s="123">
        <v>85856.18064125933</v>
      </c>
      <c r="G11" s="124">
        <v>423.5595991639275</v>
      </c>
      <c r="H11" s="125">
        <v>10682.48011633732</v>
      </c>
      <c r="I11" s="123">
        <v>0.49578204905503953</v>
      </c>
      <c r="J11" s="123">
        <v>16.233222500255398</v>
      </c>
      <c r="K11" s="123">
        <v>15.86588251078582</v>
      </c>
      <c r="L11" s="123">
        <v>14.210395446471075</v>
      </c>
      <c r="M11" s="152"/>
      <c r="N11" s="99"/>
    </row>
    <row r="12" spans="3:14" ht="14.25">
      <c r="C12" s="53" t="s">
        <v>10</v>
      </c>
      <c r="D12" s="123">
        <v>2594.33782834</v>
      </c>
      <c r="E12" s="123">
        <v>3378.91142458</v>
      </c>
      <c r="F12" s="123">
        <v>3361.8511446300004</v>
      </c>
      <c r="G12" s="124">
        <v>-17.060279949999767</v>
      </c>
      <c r="H12" s="125">
        <v>767.5133162900001</v>
      </c>
      <c r="I12" s="123">
        <v>-0.5049046218227033</v>
      </c>
      <c r="J12" s="123">
        <v>83.93758979166756</v>
      </c>
      <c r="K12" s="123">
        <v>71.44496196455093</v>
      </c>
      <c r="L12" s="123">
        <v>29.58417010714049</v>
      </c>
      <c r="M12" s="152"/>
      <c r="N12" s="99"/>
    </row>
    <row r="13" spans="3:14" ht="14.25">
      <c r="C13" s="53" t="s">
        <v>11</v>
      </c>
      <c r="D13" s="123">
        <v>180.46828557</v>
      </c>
      <c r="E13" s="123">
        <v>258.56202047000005</v>
      </c>
      <c r="F13" s="123">
        <v>220.76323523</v>
      </c>
      <c r="G13" s="124">
        <v>-37.79878524000006</v>
      </c>
      <c r="H13" s="125">
        <v>40.294949659999986</v>
      </c>
      <c r="I13" s="123">
        <v>-14.618846639305907</v>
      </c>
      <c r="J13" s="123">
        <v>11.408870680691683</v>
      </c>
      <c r="K13" s="123">
        <v>37.95526078060391</v>
      </c>
      <c r="L13" s="123">
        <v>22.327994934251418</v>
      </c>
      <c r="M13" s="152"/>
      <c r="N13" s="99"/>
    </row>
    <row r="14" spans="3:14" ht="14.25">
      <c r="C14" s="53" t="s">
        <v>12</v>
      </c>
      <c r="D14" s="123">
        <v>1531.2606790999998</v>
      </c>
      <c r="E14" s="123">
        <v>2214.61298264</v>
      </c>
      <c r="F14" s="123">
        <v>2307.87978558</v>
      </c>
      <c r="G14" s="124">
        <v>93.2668029399997</v>
      </c>
      <c r="H14" s="125">
        <v>776.61910648</v>
      </c>
      <c r="I14" s="123">
        <v>4.211426722009822</v>
      </c>
      <c r="J14" s="123">
        <v>41.173421780660405</v>
      </c>
      <c r="K14" s="123">
        <v>27.790147735173083</v>
      </c>
      <c r="L14" s="123">
        <v>50.7176287538748</v>
      </c>
      <c r="M14" s="152"/>
      <c r="N14" s="99"/>
    </row>
    <row r="15" spans="3:14" ht="14.25">
      <c r="C15" s="53" t="s">
        <v>13</v>
      </c>
      <c r="D15" s="123">
        <v>29829.712889198137</v>
      </c>
      <c r="E15" s="123">
        <v>33391.242052604495</v>
      </c>
      <c r="F15" s="123">
        <v>33584.5805952685</v>
      </c>
      <c r="G15" s="124">
        <v>193.33854266400158</v>
      </c>
      <c r="H15" s="125">
        <v>3754.8677060703594</v>
      </c>
      <c r="I15" s="123">
        <v>0.5790097366232033</v>
      </c>
      <c r="J15" s="123">
        <v>15.464017517515472</v>
      </c>
      <c r="K15" s="123">
        <v>14.525448002758386</v>
      </c>
      <c r="L15" s="123">
        <v>12.587676321316732</v>
      </c>
      <c r="M15" s="152"/>
      <c r="N15" s="99"/>
    </row>
    <row r="16" spans="3:14" ht="14.25">
      <c r="C16" s="53" t="s">
        <v>14</v>
      </c>
      <c r="D16" s="123">
        <v>41037.92084271388</v>
      </c>
      <c r="E16" s="123">
        <v>46189.2925618009</v>
      </c>
      <c r="F16" s="123">
        <v>46381.10588055082</v>
      </c>
      <c r="G16" s="124">
        <v>191.81331874991884</v>
      </c>
      <c r="H16" s="125">
        <v>5343.185037836942</v>
      </c>
      <c r="I16" s="123">
        <v>0.41527658925122996</v>
      </c>
      <c r="J16" s="123">
        <v>12.692497833711776</v>
      </c>
      <c r="K16" s="123">
        <v>13.532364554677013</v>
      </c>
      <c r="L16" s="123">
        <v>13.02931346883549</v>
      </c>
      <c r="M16" s="152"/>
      <c r="N16" s="153"/>
    </row>
    <row r="17" spans="3:14" ht="15">
      <c r="C17" s="49" t="s">
        <v>15</v>
      </c>
      <c r="D17" s="126">
        <v>22507.378920657527</v>
      </c>
      <c r="E17" s="126">
        <v>31240.556939842012</v>
      </c>
      <c r="F17" s="126">
        <v>33254.48613930335</v>
      </c>
      <c r="G17" s="124">
        <v>2013.9291994613377</v>
      </c>
      <c r="H17" s="125">
        <v>10747.107218645822</v>
      </c>
      <c r="I17" s="123">
        <v>6.446521434747258</v>
      </c>
      <c r="J17" s="123">
        <v>39.93800314781855</v>
      </c>
      <c r="K17" s="123">
        <v>32.58646416044426</v>
      </c>
      <c r="L17" s="123">
        <v>47.749261504554866</v>
      </c>
      <c r="M17" s="152"/>
      <c r="N17" s="99"/>
    </row>
    <row r="18" spans="3:14" ht="15" thickBot="1">
      <c r="C18" s="54" t="s">
        <v>16</v>
      </c>
      <c r="D18" s="127">
        <v>76891.93098590017</v>
      </c>
      <c r="E18" s="127">
        <v>80812.44839345224</v>
      </c>
      <c r="F18" s="127">
        <v>82964.37817326597</v>
      </c>
      <c r="G18" s="128">
        <v>2151.929779813727</v>
      </c>
      <c r="H18" s="129">
        <v>6072.447187365804</v>
      </c>
      <c r="I18" s="127">
        <v>2.6628691774522264</v>
      </c>
      <c r="J18" s="127">
        <v>10.1914313316766</v>
      </c>
      <c r="K18" s="127">
        <v>8.25752148264198</v>
      </c>
      <c r="L18" s="127">
        <v>7.8973789490209665</v>
      </c>
      <c r="M18" s="152"/>
      <c r="N18" s="99"/>
    </row>
    <row r="19" spans="3:14" ht="1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52"/>
      <c r="N19" s="99"/>
    </row>
    <row r="20" spans="3:14" ht="15.75">
      <c r="C20" s="171" t="s">
        <v>143</v>
      </c>
      <c r="D20" s="172"/>
      <c r="E20" s="172"/>
      <c r="F20" s="172"/>
      <c r="G20" s="172"/>
      <c r="H20" s="172"/>
      <c r="I20" s="172"/>
      <c r="J20" s="173"/>
      <c r="K20" s="173"/>
      <c r="L20" s="173"/>
      <c r="M20" s="152"/>
      <c r="N20" s="99"/>
    </row>
    <row r="21" spans="3:14" ht="16.5">
      <c r="C21" s="77"/>
      <c r="D21" s="158" t="s">
        <v>148</v>
      </c>
      <c r="E21" s="159"/>
      <c r="F21" s="160"/>
      <c r="G21" s="163" t="s">
        <v>1</v>
      </c>
      <c r="H21" s="164"/>
      <c r="I21" s="78" t="s">
        <v>2</v>
      </c>
      <c r="J21" s="161" t="s">
        <v>3</v>
      </c>
      <c r="K21" s="169"/>
      <c r="L21" s="169"/>
      <c r="M21" s="152"/>
      <c r="N21" s="99"/>
    </row>
    <row r="22" spans="3:14" ht="15">
      <c r="C22" s="79"/>
      <c r="D22" s="80">
        <f>D6</f>
        <v>42036</v>
      </c>
      <c r="E22" s="80">
        <f>E6</f>
        <v>42370</v>
      </c>
      <c r="F22" s="80">
        <f>F6</f>
        <v>42401</v>
      </c>
      <c r="G22" s="78" t="s">
        <v>4</v>
      </c>
      <c r="H22" s="78" t="s">
        <v>5</v>
      </c>
      <c r="I22" s="78" t="s">
        <v>4</v>
      </c>
      <c r="J22" s="80">
        <f>J6</f>
        <v>42339</v>
      </c>
      <c r="K22" s="80">
        <f>K6</f>
        <v>42370</v>
      </c>
      <c r="L22" s="80">
        <f>L6</f>
        <v>42401</v>
      </c>
      <c r="M22" s="152"/>
      <c r="N22" s="99"/>
    </row>
    <row r="23" spans="3:14" ht="14.25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152"/>
      <c r="N23" s="99"/>
    </row>
    <row r="24" spans="3:14" ht="15">
      <c r="C24" s="49" t="s">
        <v>17</v>
      </c>
      <c r="D24" s="116">
        <v>76891.93098494227</v>
      </c>
      <c r="E24" s="116">
        <v>80812.44835703186</v>
      </c>
      <c r="F24" s="116">
        <v>82964.37815604283</v>
      </c>
      <c r="G24" s="116">
        <v>2151.929799010977</v>
      </c>
      <c r="H24" s="117">
        <v>6072.447171100561</v>
      </c>
      <c r="I24" s="116">
        <v>2.662869202407636</v>
      </c>
      <c r="J24" s="116">
        <v>10.1914313316766</v>
      </c>
      <c r="K24" s="116">
        <v>8.25752148264198</v>
      </c>
      <c r="L24" s="116">
        <v>7.8973789490209665</v>
      </c>
      <c r="M24" s="152"/>
      <c r="N24" s="99"/>
    </row>
    <row r="25" spans="3:14" ht="14.25">
      <c r="C25" s="52" t="s">
        <v>18</v>
      </c>
      <c r="D25" s="118">
        <v>2557.1784479599996</v>
      </c>
      <c r="E25" s="118">
        <v>3008.1413083899993</v>
      </c>
      <c r="F25" s="118">
        <v>2890.4352408999994</v>
      </c>
      <c r="G25" s="118">
        <v>-117.7060674899999</v>
      </c>
      <c r="H25" s="119">
        <v>333.25679293999974</v>
      </c>
      <c r="I25" s="118">
        <v>-3.912916828797444</v>
      </c>
      <c r="J25" s="118">
        <v>19.562757321600476</v>
      </c>
      <c r="K25" s="118">
        <v>15.497464698610264</v>
      </c>
      <c r="L25" s="118">
        <v>13.032207165904156</v>
      </c>
      <c r="M25" s="152"/>
      <c r="N25" s="99"/>
    </row>
    <row r="26" spans="3:14" ht="14.25">
      <c r="C26" s="52" t="s">
        <v>19</v>
      </c>
      <c r="D26" s="118">
        <v>34285.75010225655</v>
      </c>
      <c r="E26" s="118">
        <v>36486.34544910773</v>
      </c>
      <c r="F26" s="118">
        <v>38015.53249396498</v>
      </c>
      <c r="G26" s="118">
        <v>1529.1870448572517</v>
      </c>
      <c r="H26" s="119">
        <v>3729.7823917084315</v>
      </c>
      <c r="I26" s="118">
        <v>4.191121434702767</v>
      </c>
      <c r="J26" s="118">
        <v>8.56896037602983</v>
      </c>
      <c r="K26" s="118">
        <v>11.370690542043704</v>
      </c>
      <c r="L26" s="118">
        <v>10.878520611578955</v>
      </c>
      <c r="M26" s="152"/>
      <c r="N26" s="99"/>
    </row>
    <row r="27" spans="3:14" ht="14.25">
      <c r="C27" s="52" t="s">
        <v>20</v>
      </c>
      <c r="D27" s="118">
        <v>40049.00243472571</v>
      </c>
      <c r="E27" s="118">
        <v>41317.96159953414</v>
      </c>
      <c r="F27" s="118">
        <v>42058.41042117786</v>
      </c>
      <c r="G27" s="118">
        <v>740.4488216437239</v>
      </c>
      <c r="H27" s="119">
        <v>2009.4079864521482</v>
      </c>
      <c r="I27" s="118">
        <v>1.7920749063576082</v>
      </c>
      <c r="J27" s="118">
        <v>11.030808590736358</v>
      </c>
      <c r="K27" s="118">
        <v>5.18116266993389</v>
      </c>
      <c r="L27" s="118">
        <v>5.0173733783437005</v>
      </c>
      <c r="M27" s="152"/>
      <c r="N27" s="99"/>
    </row>
    <row r="28" spans="3:14" ht="14.25">
      <c r="C28" s="52" t="s">
        <v>21</v>
      </c>
      <c r="D28" s="118">
        <v>0</v>
      </c>
      <c r="E28" s="118">
        <v>0</v>
      </c>
      <c r="F28" s="118">
        <v>0</v>
      </c>
      <c r="G28" s="118">
        <v>0</v>
      </c>
      <c r="H28" s="119">
        <v>0</v>
      </c>
      <c r="I28" s="118">
        <v>0</v>
      </c>
      <c r="J28" s="118">
        <v>0</v>
      </c>
      <c r="K28" s="118">
        <v>0</v>
      </c>
      <c r="L28" s="118">
        <v>0</v>
      </c>
      <c r="M28" s="152"/>
      <c r="N28" s="99"/>
    </row>
    <row r="29" spans="3:14" ht="14.25">
      <c r="C29" s="9"/>
      <c r="D29" s="8"/>
      <c r="E29" s="8"/>
      <c r="F29" s="8"/>
      <c r="G29" s="8"/>
      <c r="H29" s="8"/>
      <c r="I29" s="8"/>
      <c r="J29" s="8"/>
      <c r="K29" s="8"/>
      <c r="L29" s="8"/>
      <c r="M29" s="152"/>
      <c r="N29" s="99"/>
    </row>
    <row r="30" spans="3:14" ht="14.25">
      <c r="C30" s="9"/>
      <c r="D30" s="8"/>
      <c r="E30" s="8"/>
      <c r="F30" s="8"/>
      <c r="G30" s="8"/>
      <c r="H30" s="8"/>
      <c r="I30" s="8"/>
      <c r="J30" s="8"/>
      <c r="K30" s="8"/>
      <c r="L30" s="8"/>
      <c r="M30" s="152"/>
      <c r="N30" s="99"/>
    </row>
    <row r="31" spans="3:14" ht="1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52"/>
      <c r="N31" s="99"/>
    </row>
    <row r="32" spans="3:14" ht="19.5">
      <c r="C32" s="170" t="s">
        <v>22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52"/>
      <c r="N32" s="99"/>
    </row>
    <row r="33" spans="3:14" ht="15">
      <c r="C33" s="77"/>
      <c r="D33" s="158" t="s">
        <v>148</v>
      </c>
      <c r="E33" s="159"/>
      <c r="F33" s="160"/>
      <c r="G33" s="161" t="s">
        <v>23</v>
      </c>
      <c r="H33" s="165"/>
      <c r="I33" s="78" t="s">
        <v>2</v>
      </c>
      <c r="J33" s="161" t="s">
        <v>3</v>
      </c>
      <c r="K33" s="162"/>
      <c r="L33" s="162"/>
      <c r="M33" s="152"/>
      <c r="N33" s="99"/>
    </row>
    <row r="34" spans="3:14" ht="15">
      <c r="C34" s="79"/>
      <c r="D34" s="80">
        <f>D6</f>
        <v>42036</v>
      </c>
      <c r="E34" s="80">
        <f>E6</f>
        <v>42370</v>
      </c>
      <c r="F34" s="80">
        <f>F6</f>
        <v>42401</v>
      </c>
      <c r="G34" s="78" t="s">
        <v>4</v>
      </c>
      <c r="H34" s="78" t="s">
        <v>5</v>
      </c>
      <c r="I34" s="78" t="s">
        <v>4</v>
      </c>
      <c r="J34" s="80">
        <f>J22</f>
        <v>42339</v>
      </c>
      <c r="K34" s="80">
        <f>K22</f>
        <v>42370</v>
      </c>
      <c r="L34" s="80">
        <f>L22</f>
        <v>42401</v>
      </c>
      <c r="M34" s="152"/>
      <c r="N34" s="99"/>
    </row>
    <row r="35" spans="3:14" ht="14.25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152"/>
      <c r="N35" s="99"/>
    </row>
    <row r="36" spans="3:14" ht="15">
      <c r="C36" s="56" t="s">
        <v>24</v>
      </c>
      <c r="D36" s="110">
        <v>70976.47525120202</v>
      </c>
      <c r="E36" s="110">
        <v>79549.5154809954</v>
      </c>
      <c r="F36" s="110">
        <v>79980.04471630932</v>
      </c>
      <c r="G36" s="110">
        <v>430.529235313923</v>
      </c>
      <c r="H36" s="111">
        <v>9003.569465107299</v>
      </c>
      <c r="I36" s="110">
        <v>0.5412091232872156</v>
      </c>
      <c r="J36" s="110">
        <v>11.898772917674963</v>
      </c>
      <c r="K36" s="110">
        <v>13.781327757390896</v>
      </c>
      <c r="L36" s="110">
        <v>12.685286826714911</v>
      </c>
      <c r="M36" s="152"/>
      <c r="N36" s="99"/>
    </row>
    <row r="37" spans="3:14" ht="14.25">
      <c r="C37" s="57" t="s">
        <v>10</v>
      </c>
      <c r="D37" s="112">
        <v>2594.33682834</v>
      </c>
      <c r="E37" s="112">
        <v>3377.07556858</v>
      </c>
      <c r="F37" s="112">
        <v>3361.85014463</v>
      </c>
      <c r="G37" s="112">
        <v>-15.225423949999822</v>
      </c>
      <c r="H37" s="113">
        <v>767.5133162900001</v>
      </c>
      <c r="I37" s="112">
        <v>-0.4508464095875071</v>
      </c>
      <c r="J37" s="112">
        <v>54.182569439156495</v>
      </c>
      <c r="K37" s="112">
        <v>71.3518981199031</v>
      </c>
      <c r="L37" s="112">
        <v>29.58418151050562</v>
      </c>
      <c r="M37" s="152"/>
      <c r="N37" s="99"/>
    </row>
    <row r="38" spans="3:14" ht="15">
      <c r="C38" s="57" t="s">
        <v>25</v>
      </c>
      <c r="D38" s="110">
        <v>29685.466813328138</v>
      </c>
      <c r="E38" s="110">
        <v>33085.8168333745</v>
      </c>
      <c r="F38" s="110">
        <v>33309.891449738505</v>
      </c>
      <c r="G38" s="110">
        <v>224.07461636400694</v>
      </c>
      <c r="H38" s="111">
        <v>3624.4246364103674</v>
      </c>
      <c r="I38" s="110">
        <v>0.6772527862693637</v>
      </c>
      <c r="J38" s="110">
        <v>12.565119773424</v>
      </c>
      <c r="K38" s="110">
        <v>14.20278437261925</v>
      </c>
      <c r="L38" s="110">
        <v>12.209424427117577</v>
      </c>
      <c r="M38" s="152"/>
      <c r="N38" s="99"/>
    </row>
    <row r="39" spans="3:14" ht="14.25">
      <c r="C39" s="58" t="s">
        <v>26</v>
      </c>
      <c r="D39" s="112">
        <v>19813.48959205104</v>
      </c>
      <c r="E39" s="112">
        <v>22325.26823950193</v>
      </c>
      <c r="F39" s="112">
        <v>22224.943546189996</v>
      </c>
      <c r="G39" s="112">
        <v>-100.32469331193352</v>
      </c>
      <c r="H39" s="113">
        <v>2411.4539541389568</v>
      </c>
      <c r="I39" s="112">
        <v>-0.4493773254397938</v>
      </c>
      <c r="J39" s="112">
        <v>16.100789814307383</v>
      </c>
      <c r="K39" s="112">
        <v>15.258195215070035</v>
      </c>
      <c r="L39" s="112">
        <v>12.170768520788</v>
      </c>
      <c r="M39" s="152"/>
      <c r="N39" s="99"/>
    </row>
    <row r="40" spans="3:14" ht="14.25">
      <c r="C40" s="59" t="s">
        <v>27</v>
      </c>
      <c r="D40" s="112">
        <v>8234.243765889998</v>
      </c>
      <c r="E40" s="112">
        <v>9857.770554668228</v>
      </c>
      <c r="F40" s="112">
        <v>9913.443674948514</v>
      </c>
      <c r="G40" s="112">
        <v>55.67312028028573</v>
      </c>
      <c r="H40" s="113">
        <v>1679.199909058516</v>
      </c>
      <c r="I40" s="112">
        <v>0.5647638071056672</v>
      </c>
      <c r="J40" s="112">
        <v>21.69253437895345</v>
      </c>
      <c r="K40" s="112">
        <v>21.41926387976581</v>
      </c>
      <c r="L40" s="112">
        <v>20.392885573955553</v>
      </c>
      <c r="M40" s="152"/>
      <c r="N40" s="99"/>
    </row>
    <row r="41" spans="3:14" ht="14.25">
      <c r="C41" s="59" t="s">
        <v>28</v>
      </c>
      <c r="D41" s="112">
        <v>4263.131255641422</v>
      </c>
      <c r="E41" s="112">
        <v>4536.0505650259465</v>
      </c>
      <c r="F41" s="112">
        <v>4592.993489218195</v>
      </c>
      <c r="G41" s="112">
        <v>56.94292419224803</v>
      </c>
      <c r="H41" s="113">
        <v>329.86223357677227</v>
      </c>
      <c r="I41" s="112">
        <v>1.255341477700708</v>
      </c>
      <c r="J41" s="112">
        <v>17.96265435674851</v>
      </c>
      <c r="K41" s="112">
        <v>8.692122123710355</v>
      </c>
      <c r="L41" s="112">
        <v>7.737557532160522</v>
      </c>
      <c r="M41" s="152"/>
      <c r="N41" s="99"/>
    </row>
    <row r="42" spans="3:14" ht="14.25">
      <c r="C42" s="59" t="s">
        <v>29</v>
      </c>
      <c r="D42" s="112">
        <v>7316.114570519617</v>
      </c>
      <c r="E42" s="112">
        <v>7931.4471198077545</v>
      </c>
      <c r="F42" s="112">
        <v>7718.506382023288</v>
      </c>
      <c r="G42" s="112">
        <v>-212.94073778446636</v>
      </c>
      <c r="H42" s="113">
        <v>402.3918115036713</v>
      </c>
      <c r="I42" s="112">
        <v>-2.684765271304333</v>
      </c>
      <c r="J42" s="112">
        <v>8.146899561936728</v>
      </c>
      <c r="K42" s="112">
        <v>12.06249687419394</v>
      </c>
      <c r="L42" s="112">
        <v>5.500075314909836</v>
      </c>
      <c r="M42" s="152"/>
      <c r="N42" s="99"/>
    </row>
    <row r="43" spans="3:14" ht="14.25">
      <c r="C43" s="58" t="s">
        <v>30</v>
      </c>
      <c r="D43" s="112">
        <v>4665.280172557099</v>
      </c>
      <c r="E43" s="112">
        <v>5045.35661940257</v>
      </c>
      <c r="F43" s="112">
        <v>5073.103706588506</v>
      </c>
      <c r="G43" s="112">
        <v>27.747087185935925</v>
      </c>
      <c r="H43" s="113">
        <v>407.8235340314068</v>
      </c>
      <c r="I43" s="112">
        <v>0.5499529424586346</v>
      </c>
      <c r="J43" s="112">
        <v>13.115396266777402</v>
      </c>
      <c r="K43" s="112">
        <v>12.821827101931849</v>
      </c>
      <c r="L43" s="112">
        <v>8.741672931678913</v>
      </c>
      <c r="M43" s="152"/>
      <c r="N43" s="99"/>
    </row>
    <row r="44" spans="3:14" ht="14.25">
      <c r="C44" s="58" t="s">
        <v>31</v>
      </c>
      <c r="D44" s="112">
        <v>332.33151221</v>
      </c>
      <c r="E44" s="112">
        <v>285.19018708</v>
      </c>
      <c r="F44" s="112">
        <v>286.97752771</v>
      </c>
      <c r="G44" s="112">
        <v>1.787340630000017</v>
      </c>
      <c r="H44" s="113">
        <v>-45.353984500000024</v>
      </c>
      <c r="I44" s="112">
        <v>0.6267188392069893</v>
      </c>
      <c r="J44" s="112">
        <v>-7.7741313086323816</v>
      </c>
      <c r="K44" s="112">
        <v>-8.992038579231066</v>
      </c>
      <c r="L44" s="112">
        <v>-13.64721154439934</v>
      </c>
      <c r="M44" s="152"/>
      <c r="N44" s="99"/>
    </row>
    <row r="45" spans="3:14" ht="14.25">
      <c r="C45" s="58" t="s">
        <v>32</v>
      </c>
      <c r="D45" s="112">
        <v>4874.36553651</v>
      </c>
      <c r="E45" s="112">
        <v>5430.0017873900015</v>
      </c>
      <c r="F45" s="112">
        <v>5724.86666925</v>
      </c>
      <c r="G45" s="112">
        <v>294.8648818599986</v>
      </c>
      <c r="H45" s="113">
        <v>850.5011327399998</v>
      </c>
      <c r="I45" s="112">
        <v>5.430290696123861</v>
      </c>
      <c r="J45" s="112">
        <v>13.287776309947974</v>
      </c>
      <c r="K45" s="112">
        <v>12.749507540816829</v>
      </c>
      <c r="L45" s="112">
        <v>17.448447933778688</v>
      </c>
      <c r="M45" s="152"/>
      <c r="N45" s="99"/>
    </row>
    <row r="46" spans="3:14" ht="15">
      <c r="C46" s="57" t="s">
        <v>33</v>
      </c>
      <c r="D46" s="110">
        <v>40950.96330830388</v>
      </c>
      <c r="E46" s="110">
        <v>46027.495250840904</v>
      </c>
      <c r="F46" s="110">
        <v>46223.89120710082</v>
      </c>
      <c r="G46" s="110">
        <v>196.39595625991933</v>
      </c>
      <c r="H46" s="111">
        <v>5272.927898796945</v>
      </c>
      <c r="I46" s="110">
        <v>0.4266926870332603</v>
      </c>
      <c r="J46" s="110">
        <v>11.316937387329377</v>
      </c>
      <c r="K46" s="110">
        <v>13.36383742500372</v>
      </c>
      <c r="L46" s="110">
        <v>12.876199905479929</v>
      </c>
      <c r="M46" s="152"/>
      <c r="N46" s="99"/>
    </row>
    <row r="47" spans="3:14" ht="14.25">
      <c r="C47" s="58" t="s">
        <v>34</v>
      </c>
      <c r="D47" s="112">
        <v>33067.082406014175</v>
      </c>
      <c r="E47" s="112">
        <v>37364.84566965335</v>
      </c>
      <c r="F47" s="112">
        <v>37560.0991991212</v>
      </c>
      <c r="G47" s="112">
        <v>195.2535294678528</v>
      </c>
      <c r="H47" s="113">
        <v>4493.016793107025</v>
      </c>
      <c r="I47" s="112">
        <v>0.5225594431571067</v>
      </c>
      <c r="J47" s="112">
        <v>12.979683455858648</v>
      </c>
      <c r="K47" s="112">
        <v>13.918434445460036</v>
      </c>
      <c r="L47" s="112">
        <v>13.587581565072826</v>
      </c>
      <c r="M47" s="152"/>
      <c r="N47" s="99"/>
    </row>
    <row r="48" spans="3:14" ht="14.25">
      <c r="C48" s="59" t="s">
        <v>27</v>
      </c>
      <c r="D48" s="112">
        <v>27212.031478330002</v>
      </c>
      <c r="E48" s="112">
        <v>30680.380827821475</v>
      </c>
      <c r="F48" s="112">
        <v>30929.416009941888</v>
      </c>
      <c r="G48" s="112">
        <v>249.03518212041308</v>
      </c>
      <c r="H48" s="113">
        <v>3717.384531611886</v>
      </c>
      <c r="I48" s="112">
        <v>0.8117082493793032</v>
      </c>
      <c r="J48" s="112">
        <v>12.13605954845605</v>
      </c>
      <c r="K48" s="112">
        <v>13.73870318446758</v>
      </c>
      <c r="L48" s="112">
        <v>13.660812257152443</v>
      </c>
      <c r="M48" s="152"/>
      <c r="N48" s="99"/>
    </row>
    <row r="49" spans="3:14" ht="14.25">
      <c r="C49" s="59" t="s">
        <v>35</v>
      </c>
      <c r="D49" s="112">
        <v>3315.9210562673984</v>
      </c>
      <c r="E49" s="112">
        <v>3952.2257420792116</v>
      </c>
      <c r="F49" s="112">
        <v>3996.705634692227</v>
      </c>
      <c r="G49" s="112">
        <v>44.47989261301518</v>
      </c>
      <c r="H49" s="113">
        <v>680.7845784248284</v>
      </c>
      <c r="I49" s="112">
        <v>1.1254390694195247</v>
      </c>
      <c r="J49" s="112">
        <v>20.858991960946604</v>
      </c>
      <c r="K49" s="112">
        <v>20.91960494378309</v>
      </c>
      <c r="L49" s="112">
        <v>20.530783660789574</v>
      </c>
      <c r="M49" s="152"/>
      <c r="N49" s="99"/>
    </row>
    <row r="50" spans="3:14" ht="14.25">
      <c r="C50" s="59" t="s">
        <v>29</v>
      </c>
      <c r="D50" s="112">
        <v>2539.129871416773</v>
      </c>
      <c r="E50" s="112">
        <v>2732.2390997526622</v>
      </c>
      <c r="F50" s="112">
        <v>2633.97755448709</v>
      </c>
      <c r="G50" s="112">
        <v>-98.2615452655723</v>
      </c>
      <c r="H50" s="113">
        <v>94.84768307031709</v>
      </c>
      <c r="I50" s="112">
        <v>-3.596374317111101</v>
      </c>
      <c r="J50" s="112">
        <v>7.471957275055274</v>
      </c>
      <c r="K50" s="112">
        <v>6.864510584405559</v>
      </c>
      <c r="L50" s="112">
        <v>3.7354404017701626</v>
      </c>
      <c r="M50" s="152"/>
      <c r="N50" s="99"/>
    </row>
    <row r="51" spans="3:14" ht="14.25">
      <c r="C51" s="58" t="s">
        <v>30</v>
      </c>
      <c r="D51" s="112">
        <v>6146.2717691497</v>
      </c>
      <c r="E51" s="112">
        <v>6942.916218172657</v>
      </c>
      <c r="F51" s="112">
        <v>6949.704216571218</v>
      </c>
      <c r="G51" s="112">
        <v>6.787998398561285</v>
      </c>
      <c r="H51" s="113">
        <v>803.4324474215182</v>
      </c>
      <c r="I51" s="112">
        <v>0.09776869236581187</v>
      </c>
      <c r="J51" s="112">
        <v>14.073615051663669</v>
      </c>
      <c r="K51" s="112">
        <v>14.474439214351719</v>
      </c>
      <c r="L51" s="112">
        <v>13.071866614395876</v>
      </c>
      <c r="M51" s="152"/>
      <c r="N51" s="99"/>
    </row>
    <row r="52" spans="3:14" ht="14.25">
      <c r="C52" s="58" t="s">
        <v>31</v>
      </c>
      <c r="D52" s="112">
        <v>9.420826420000001</v>
      </c>
      <c r="E52" s="112">
        <v>16.308974919999997</v>
      </c>
      <c r="F52" s="112">
        <v>17.72607255</v>
      </c>
      <c r="G52" s="112">
        <v>1.4170976300000042</v>
      </c>
      <c r="H52" s="113">
        <v>8.30524613</v>
      </c>
      <c r="I52" s="112">
        <v>8.689066216308857</v>
      </c>
      <c r="J52" s="112">
        <v>74.9774242154808</v>
      </c>
      <c r="K52" s="112">
        <v>76.4939024909892</v>
      </c>
      <c r="L52" s="112">
        <v>88.15836063350373</v>
      </c>
      <c r="M52" s="152"/>
      <c r="N52" s="99"/>
    </row>
    <row r="53" spans="3:14" ht="14.25">
      <c r="C53" s="58" t="s">
        <v>32</v>
      </c>
      <c r="D53" s="112">
        <v>1728.1883067200001</v>
      </c>
      <c r="E53" s="112">
        <v>1703.4243880949</v>
      </c>
      <c r="F53" s="112">
        <v>1696.3617188583999</v>
      </c>
      <c r="G53" s="112">
        <v>-7.062669236500142</v>
      </c>
      <c r="H53" s="113">
        <v>-31.826587861600274</v>
      </c>
      <c r="I53" s="112">
        <v>-0.4146159516008216</v>
      </c>
      <c r="J53" s="112">
        <v>-1.3403638319883115</v>
      </c>
      <c r="K53" s="112">
        <v>-1.4018202011188308</v>
      </c>
      <c r="L53" s="112">
        <v>-1.8416157393175037</v>
      </c>
      <c r="M53" s="152"/>
      <c r="N53" s="99"/>
    </row>
    <row r="54" spans="3:14" ht="15" thickBot="1">
      <c r="C54" s="60" t="s">
        <v>36</v>
      </c>
      <c r="D54" s="114">
        <v>340.04512957000003</v>
      </c>
      <c r="E54" s="114">
        <v>436.20339678</v>
      </c>
      <c r="F54" s="114">
        <v>446.26205947</v>
      </c>
      <c r="G54" s="114">
        <v>10.058662690000006</v>
      </c>
      <c r="H54" s="115">
        <v>106.21692989999997</v>
      </c>
      <c r="I54" s="114">
        <v>2.3059569834283318</v>
      </c>
      <c r="J54" s="114">
        <v>27.717390740353352</v>
      </c>
      <c r="K54" s="114">
        <v>27.65497784908637</v>
      </c>
      <c r="L54" s="114">
        <v>31.23612740294657</v>
      </c>
      <c r="M54" s="152"/>
      <c r="N54" s="99"/>
    </row>
    <row r="55" spans="3:12" ht="14.2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7">
      <selection activeCell="N33" sqref="N33"/>
    </sheetView>
  </sheetViews>
  <sheetFormatPr defaultColWidth="9.140625" defaultRowHeight="15"/>
  <sheetData>
    <row r="6" spans="3:14" ht="16.5">
      <c r="C6" s="174" t="s">
        <v>140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4">
      <selection activeCell="O27" sqref="O27"/>
    </sheetView>
  </sheetViews>
  <sheetFormatPr defaultColWidth="9.140625" defaultRowHeight="15"/>
  <cols>
    <col min="2" max="2" width="9.7109375" style="0" customWidth="1"/>
  </cols>
  <sheetData>
    <row r="4" spans="3:14" ht="16.5">
      <c r="C4" s="176" t="s">
        <v>142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27" spans="3:14" ht="16.5">
      <c r="C27" s="176" t="s">
        <v>141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A76">
      <selection activeCell="E94" sqref="E94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42374</v>
      </c>
      <c r="D2" s="26">
        <v>42405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6.5</v>
      </c>
      <c r="D4" s="28">
        <v>6.75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10.25</v>
      </c>
      <c r="D6" s="28">
        <v>10.5</v>
      </c>
    </row>
    <row r="7" spans="2:4" ht="15.75">
      <c r="B7" s="96"/>
      <c r="C7" s="28"/>
      <c r="D7" s="28"/>
    </row>
    <row r="8" spans="2:5" ht="15.75">
      <c r="B8" s="96" t="s">
        <v>41</v>
      </c>
      <c r="C8" s="28">
        <v>11.25</v>
      </c>
      <c r="D8" s="28">
        <v>11.5</v>
      </c>
      <c r="E8" s="75"/>
    </row>
    <row r="9" spans="2:4" ht="15.75">
      <c r="B9" s="96"/>
      <c r="C9" s="28"/>
      <c r="D9" s="28"/>
    </row>
    <row r="10" spans="2:4" ht="15.75">
      <c r="B10" s="96" t="s">
        <v>42</v>
      </c>
      <c r="C10" s="28">
        <v>9.53</v>
      </c>
      <c r="D10" s="28">
        <v>9.37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4.87</v>
      </c>
      <c r="D12" s="28">
        <v>5.26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7.7</v>
      </c>
      <c r="D16" s="28">
        <v>0</v>
      </c>
    </row>
    <row r="17" spans="2:4" ht="15.75">
      <c r="B17" s="96" t="s">
        <v>46</v>
      </c>
      <c r="C17" s="28">
        <v>7.92</v>
      </c>
      <c r="D17" s="28">
        <v>0</v>
      </c>
    </row>
    <row r="18" spans="2:4" ht="15.75">
      <c r="B18" s="96" t="s">
        <v>47</v>
      </c>
      <c r="C18" s="28">
        <v>541.03</v>
      </c>
      <c r="D18" s="28">
        <v>0</v>
      </c>
    </row>
    <row r="19" spans="2:4" ht="15.75">
      <c r="B19" s="96" t="s">
        <v>48</v>
      </c>
      <c r="C19" s="28">
        <v>690</v>
      </c>
      <c r="D19" s="28">
        <v>0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8.08</v>
      </c>
      <c r="D23" s="28">
        <v>8.15</v>
      </c>
    </row>
    <row r="24" spans="2:4" ht="15.75">
      <c r="B24" s="96" t="s">
        <v>50</v>
      </c>
      <c r="C24" s="28">
        <v>8.24</v>
      </c>
      <c r="D24" s="28">
        <v>8.68</v>
      </c>
    </row>
    <row r="25" spans="2:4" ht="15.75">
      <c r="B25" s="96" t="s">
        <v>47</v>
      </c>
      <c r="C25" s="28">
        <v>467.05</v>
      </c>
      <c r="D25" s="28">
        <v>278.66</v>
      </c>
    </row>
    <row r="26" spans="2:4" ht="15.75">
      <c r="B26" s="96" t="s">
        <v>48</v>
      </c>
      <c r="C26" s="28">
        <v>700</v>
      </c>
      <c r="D26" s="28">
        <v>350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8.64</v>
      </c>
      <c r="D30" s="28">
        <v>8.59</v>
      </c>
    </row>
    <row r="31" spans="2:4" ht="15.75">
      <c r="B31" s="96" t="s">
        <v>50</v>
      </c>
      <c r="C31" s="28">
        <v>8.74</v>
      </c>
      <c r="D31" s="28">
        <v>8.97</v>
      </c>
    </row>
    <row r="32" spans="2:4" ht="15.75">
      <c r="B32" s="96" t="s">
        <v>47</v>
      </c>
      <c r="C32" s="28">
        <v>230.13</v>
      </c>
      <c r="D32" s="28">
        <v>670</v>
      </c>
    </row>
    <row r="33" spans="2:4" ht="15.75">
      <c r="B33" s="96" t="s">
        <v>48</v>
      </c>
      <c r="C33" s="28">
        <v>300</v>
      </c>
      <c r="D33" s="28">
        <v>600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8.84</v>
      </c>
      <c r="D37" s="28">
        <v>8.28</v>
      </c>
    </row>
    <row r="38" spans="2:4" ht="15.75">
      <c r="B38" s="96" t="s">
        <v>50</v>
      </c>
      <c r="C38" s="28">
        <v>8.84</v>
      </c>
      <c r="D38" s="28">
        <v>9.03</v>
      </c>
    </row>
    <row r="39" spans="2:4" ht="15.75">
      <c r="B39" s="96" t="s">
        <v>47</v>
      </c>
      <c r="C39" s="28">
        <v>513.96</v>
      </c>
      <c r="D39" s="28">
        <v>300</v>
      </c>
    </row>
    <row r="40" spans="2:4" ht="15.75">
      <c r="B40" s="96" t="s">
        <v>48</v>
      </c>
      <c r="C40" s="28">
        <v>500</v>
      </c>
      <c r="D40" s="28">
        <v>280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109"/>
    </row>
    <row r="44" spans="2:4" ht="16.5">
      <c r="B44" s="97" t="s">
        <v>53</v>
      </c>
      <c r="C44" s="109">
        <v>12519.64</v>
      </c>
      <c r="D44" s="109">
        <v>12642.7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42378</v>
      </c>
      <c r="D48" s="26">
        <v>42409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15200.95</v>
      </c>
      <c r="D52" s="31">
        <v>15368.95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42377</v>
      </c>
      <c r="D57" s="103">
        <v>42408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16.633452</v>
      </c>
      <c r="D61" s="109">
        <v>13.04</v>
      </c>
    </row>
    <row r="62" spans="2:4" ht="15.75">
      <c r="B62" s="96" t="s">
        <v>60</v>
      </c>
      <c r="C62" s="151">
        <v>913.73534</v>
      </c>
      <c r="D62" s="109">
        <v>930.89</v>
      </c>
    </row>
    <row r="63" spans="2:4" ht="15.75">
      <c r="B63" s="96" t="s">
        <v>61</v>
      </c>
      <c r="C63" s="32">
        <v>850.58</v>
      </c>
      <c r="D63" s="109">
        <v>877.2</v>
      </c>
    </row>
    <row r="64" spans="2:4" ht="15.75">
      <c r="B64" s="96" t="s">
        <v>62</v>
      </c>
      <c r="C64" s="32">
        <v>1364.504</v>
      </c>
      <c r="D64" s="109">
        <v>1419.15</v>
      </c>
    </row>
    <row r="65" spans="2:4" ht="15.75">
      <c r="B65" s="96" t="s">
        <v>63</v>
      </c>
      <c r="C65" s="32">
        <v>100.492</v>
      </c>
      <c r="D65" s="109">
        <v>156.95</v>
      </c>
    </row>
    <row r="66" spans="2:4" ht="15.75">
      <c r="B66" s="96" t="s">
        <v>64</v>
      </c>
      <c r="C66" s="32">
        <v>974.858</v>
      </c>
      <c r="D66" s="109">
        <v>955.96</v>
      </c>
    </row>
    <row r="67" spans="2:4" ht="15.75">
      <c r="B67" s="96" t="s">
        <v>65</v>
      </c>
      <c r="C67" s="32">
        <v>30.211</v>
      </c>
      <c r="D67" s="109">
        <v>29.17</v>
      </c>
    </row>
    <row r="68" spans="2:4" ht="15.75">
      <c r="B68" s="96" t="s">
        <v>66</v>
      </c>
      <c r="C68" s="32">
        <v>125.805</v>
      </c>
      <c r="D68" s="109">
        <v>125.34</v>
      </c>
    </row>
    <row r="69" spans="2:4" ht="15.75">
      <c r="B69" s="96" t="s">
        <v>67</v>
      </c>
      <c r="C69" s="32">
        <v>15.16</v>
      </c>
      <c r="D69" s="109">
        <v>15.58</v>
      </c>
    </row>
    <row r="70" spans="2:4" ht="15.75">
      <c r="B70" s="96" t="s">
        <v>161</v>
      </c>
      <c r="C70" s="31">
        <v>117.978</v>
      </c>
      <c r="D70" s="109">
        <v>135.98</v>
      </c>
    </row>
    <row r="71" spans="2:4" ht="15.75">
      <c r="B71" s="96"/>
      <c r="C71" s="31"/>
      <c r="D71" s="31"/>
    </row>
    <row r="72" spans="2:4" ht="16.5">
      <c r="B72" s="97" t="s">
        <v>68</v>
      </c>
      <c r="C72" s="31"/>
      <c r="D72" s="31"/>
    </row>
    <row r="73" spans="2:4" ht="15.75">
      <c r="B73" s="96" t="s">
        <v>59</v>
      </c>
      <c r="C73" s="32">
        <v>3.373369</v>
      </c>
      <c r="D73" s="109">
        <v>1.39</v>
      </c>
    </row>
    <row r="74" spans="2:4" ht="15.75">
      <c r="B74" s="96" t="s">
        <v>60</v>
      </c>
      <c r="C74" s="32">
        <v>93.67586</v>
      </c>
      <c r="D74" s="109">
        <v>36.78</v>
      </c>
    </row>
    <row r="75" spans="2:4" ht="15.75">
      <c r="B75" s="96" t="s">
        <v>61</v>
      </c>
      <c r="C75" s="32">
        <v>495.88</v>
      </c>
      <c r="D75" s="109">
        <v>505.44</v>
      </c>
    </row>
    <row r="76" spans="2:4" ht="15.75">
      <c r="B76" s="96" t="s">
        <v>62</v>
      </c>
      <c r="C76" s="32">
        <v>29.163</v>
      </c>
      <c r="D76" s="109">
        <v>29.88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32">
        <v>22.149</v>
      </c>
      <c r="D78" s="109">
        <v>22.85</v>
      </c>
    </row>
    <row r="79" spans="2:4" ht="15.75">
      <c r="B79" s="96" t="s">
        <v>65</v>
      </c>
      <c r="C79" s="32">
        <v>6.897</v>
      </c>
      <c r="D79" s="109">
        <v>6.912</v>
      </c>
    </row>
    <row r="80" spans="2:4" ht="15.75">
      <c r="B80" s="96" t="s">
        <v>66</v>
      </c>
      <c r="C80" s="33">
        <v>0.118</v>
      </c>
      <c r="D80" s="109">
        <v>0.118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161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42377</v>
      </c>
      <c r="D84" s="26">
        <v>42408</v>
      </c>
    </row>
    <row r="85" spans="2:4" ht="15.75">
      <c r="B85" s="96"/>
      <c r="C85" s="29"/>
      <c r="D85" s="29"/>
    </row>
    <row r="86" spans="2:6" ht="15.75">
      <c r="B86" s="96" t="s">
        <v>70</v>
      </c>
      <c r="C86" s="28">
        <v>5.3</v>
      </c>
      <c r="D86" s="28">
        <v>6.1</v>
      </c>
      <c r="F86" s="154"/>
    </row>
    <row r="87" spans="2:5" ht="15.75">
      <c r="B87" s="96" t="s">
        <v>71</v>
      </c>
      <c r="C87" s="32">
        <v>2.4</v>
      </c>
      <c r="D87" s="28">
        <v>2.5</v>
      </c>
      <c r="E87" s="75"/>
    </row>
    <row r="88" spans="2:5" ht="16.5" thickBot="1">
      <c r="B88" s="98" t="s">
        <v>72</v>
      </c>
      <c r="C88" s="34">
        <v>2.4</v>
      </c>
      <c r="D88" s="147">
        <v>2.5</v>
      </c>
      <c r="E88" s="7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7"/>
  <sheetViews>
    <sheetView zoomScalePageLayoutView="0" workbookViewId="0" topLeftCell="A1">
      <selection activeCell="Q60" sqref="Q60"/>
    </sheetView>
  </sheetViews>
  <sheetFormatPr defaultColWidth="9.140625" defaultRowHeight="15"/>
  <cols>
    <col min="4" max="4" width="10.8515625" style="0" customWidth="1"/>
  </cols>
  <sheetData>
    <row r="3" spans="4:14" ht="19.5">
      <c r="D3" s="180" t="s">
        <v>146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28" spans="4:15" ht="19.5">
      <c r="D28" s="66" t="s">
        <v>152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4.25">
      <c r="D48" t="s">
        <v>150</v>
      </c>
      <c r="E48" s="65"/>
    </row>
    <row r="49" spans="3:13" ht="19.5">
      <c r="C49" s="178" t="s">
        <v>138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</row>
    <row r="67" ht="15">
      <c r="D67" t="s">
        <v>151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X22"/>
  <sheetViews>
    <sheetView zoomScalePageLayoutView="0" workbookViewId="0" topLeftCell="A1">
      <pane xSplit="1" topLeftCell="BM1" activePane="topRight" state="frozen"/>
      <selection pane="topLeft" activeCell="A1" sqref="A1"/>
      <selection pane="topRight" activeCell="BZ16" sqref="BZ16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customWidth="1"/>
    <col min="62" max="62" width="9.7109375" style="75" customWidth="1"/>
    <col min="63" max="67" width="9.421875" style="75" customWidth="1"/>
    <col min="68" max="68" width="10.140625" style="0" customWidth="1"/>
    <col min="69" max="72" width="10.140625" style="75" customWidth="1"/>
    <col min="73" max="73" width="10.140625" style="0" customWidth="1"/>
    <col min="74" max="74" width="10.140625" style="75" customWidth="1"/>
    <col min="75" max="75" width="10.00390625" style="75" customWidth="1"/>
  </cols>
  <sheetData>
    <row r="2" spans="2:58" ht="15.75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6" ht="15" thickBot="1">
      <c r="B3" s="81"/>
      <c r="C3" s="181">
        <v>2010</v>
      </c>
      <c r="D3" s="182"/>
      <c r="E3" s="182"/>
      <c r="F3" s="182"/>
      <c r="G3" s="182"/>
      <c r="H3" s="183"/>
      <c r="I3" s="183"/>
      <c r="J3" s="183"/>
      <c r="K3" s="183"/>
      <c r="L3" s="183"/>
      <c r="M3" s="36"/>
      <c r="N3" s="37"/>
      <c r="O3" s="184">
        <v>2011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6"/>
      <c r="AA3" s="187">
        <v>2012</v>
      </c>
      <c r="AB3" s="188"/>
      <c r="AC3" s="188"/>
      <c r="AD3" s="188"/>
      <c r="AE3" s="188"/>
      <c r="AF3" s="188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>
        <v>2016</v>
      </c>
      <c r="BX3" s="84"/>
    </row>
    <row r="4" spans="2:76" ht="1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  <c r="BP4" s="86" t="s">
        <v>74</v>
      </c>
      <c r="BQ4" s="86" t="s">
        <v>74</v>
      </c>
      <c r="BR4" s="86" t="s">
        <v>77</v>
      </c>
      <c r="BS4" s="86" t="s">
        <v>78</v>
      </c>
      <c r="BT4" s="86" t="s">
        <v>79</v>
      </c>
      <c r="BU4" s="86" t="s">
        <v>80</v>
      </c>
      <c r="BV4" s="86" t="s">
        <v>81</v>
      </c>
      <c r="BW4" s="86" t="s">
        <v>74</v>
      </c>
      <c r="BX4" s="86" t="s">
        <v>75</v>
      </c>
    </row>
    <row r="5" spans="2:76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2:76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15"/>
    </row>
    <row r="7" spans="2:76" ht="15">
      <c r="B7" s="83" t="s">
        <v>154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  <c r="BP7" s="42">
        <v>14784.05094901</v>
      </c>
      <c r="BQ7" s="42">
        <v>14332.928153</v>
      </c>
      <c r="BR7" s="42">
        <v>14066.035</v>
      </c>
      <c r="BS7" s="42">
        <v>12830.029212180001</v>
      </c>
      <c r="BT7" s="42">
        <v>22666.78718038</v>
      </c>
      <c r="BU7" s="42">
        <v>24794.56</v>
      </c>
      <c r="BV7" s="42">
        <v>23577.196</v>
      </c>
      <c r="BW7" s="42">
        <v>25291.526554</v>
      </c>
      <c r="BX7" s="42">
        <v>25216.237368</v>
      </c>
    </row>
    <row r="8" spans="2:76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X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  <c r="BP8" s="43">
        <f t="shared" si="1"/>
        <v>1125.0118382299988</v>
      </c>
      <c r="BQ8" s="43">
        <f t="shared" si="1"/>
        <v>-451.12279600999864</v>
      </c>
      <c r="BR8" s="43">
        <f t="shared" si="1"/>
        <v>-266.8931530000009</v>
      </c>
      <c r="BS8" s="43">
        <f t="shared" si="1"/>
        <v>-1236.0057878199987</v>
      </c>
      <c r="BT8" s="43">
        <f t="shared" si="1"/>
        <v>9836.7579682</v>
      </c>
      <c r="BU8" s="43">
        <f t="shared" si="1"/>
        <v>2127.7728196200005</v>
      </c>
      <c r="BV8" s="43">
        <f t="shared" si="1"/>
        <v>-1217.3640000000014</v>
      </c>
      <c r="BW8" s="43">
        <f t="shared" si="1"/>
        <v>1714.3305540000001</v>
      </c>
      <c r="BX8" s="43">
        <f t="shared" si="1"/>
        <v>-75.28918600000179</v>
      </c>
    </row>
    <row r="9" spans="2:76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15"/>
    </row>
    <row r="10" spans="2:76" ht="15">
      <c r="B10" s="83" t="s">
        <v>153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15"/>
    </row>
    <row r="11" spans="2:76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15"/>
    </row>
    <row r="12" spans="2:76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  <c r="BP12" s="44">
        <v>12.24455</v>
      </c>
      <c r="BQ12" s="44">
        <v>12.74165</v>
      </c>
      <c r="BR12" s="44">
        <v>13.3276</v>
      </c>
      <c r="BS12" s="44">
        <v>13.90705</v>
      </c>
      <c r="BT12" s="44">
        <v>13.84045</v>
      </c>
      <c r="BU12" s="44">
        <v>14.39605</v>
      </c>
      <c r="BV12" s="44">
        <v>15.55525</v>
      </c>
      <c r="BW12" s="44">
        <v>16.1009</v>
      </c>
      <c r="BX12" s="44">
        <v>16.1324</v>
      </c>
    </row>
    <row r="13" spans="2:76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T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  <c r="BP13" s="45">
        <f t="shared" si="3"/>
        <v>0.08166898742705939</v>
      </c>
      <c r="BQ13" s="45">
        <f t="shared" si="3"/>
        <v>0.07848277106968093</v>
      </c>
      <c r="BR13" s="45">
        <f t="shared" si="3"/>
        <v>0.0750322638734656</v>
      </c>
      <c r="BS13" s="45">
        <f t="shared" si="3"/>
        <v>0.07190597574611438</v>
      </c>
      <c r="BT13" s="45">
        <f t="shared" si="3"/>
        <v>0.0722519860264659</v>
      </c>
      <c r="BU13" s="45">
        <f>1/BU12</f>
        <v>0.06946349866803742</v>
      </c>
      <c r="BV13" s="45">
        <f>1/BV12</f>
        <v>0.06428697706562093</v>
      </c>
      <c r="BW13" s="45">
        <f>1/BW12</f>
        <v>0.06210832934804887</v>
      </c>
      <c r="BX13" s="45">
        <f>1/BX12</f>
        <v>0.061987057102477004</v>
      </c>
    </row>
    <row r="14" spans="2:76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  <c r="BP14" s="45">
        <v>19.2544</v>
      </c>
      <c r="BQ14" s="45">
        <v>19.86345</v>
      </c>
      <c r="BR14" s="45">
        <v>20.56325</v>
      </c>
      <c r="BS14" s="45">
        <v>21.0834</v>
      </c>
      <c r="BT14" s="45">
        <v>21.19745</v>
      </c>
      <c r="BU14" s="45">
        <v>21.6308</v>
      </c>
      <c r="BV14" s="45">
        <v>23.06515</v>
      </c>
      <c r="BW14" s="45">
        <v>23.17675</v>
      </c>
      <c r="BX14" s="44">
        <v>22.38105</v>
      </c>
    </row>
    <row r="15" spans="2:76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T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  <c r="BP15" s="45">
        <f t="shared" si="5"/>
        <v>0.05193618082100714</v>
      </c>
      <c r="BQ15" s="45">
        <f t="shared" si="5"/>
        <v>0.05034372176031857</v>
      </c>
      <c r="BR15" s="45">
        <f t="shared" si="5"/>
        <v>0.04863044509014869</v>
      </c>
      <c r="BS15" s="45">
        <f t="shared" si="5"/>
        <v>0.04743068006109071</v>
      </c>
      <c r="BT15" s="45">
        <f t="shared" si="5"/>
        <v>0.047175485730594956</v>
      </c>
      <c r="BU15" s="45">
        <f>1/BU14</f>
        <v>0.04623037520572517</v>
      </c>
      <c r="BV15" s="45">
        <f>1/BV14</f>
        <v>0.04335545183968021</v>
      </c>
      <c r="BW15" s="45">
        <f>1/BW14</f>
        <v>0.04314668795236606</v>
      </c>
      <c r="BX15" s="45">
        <f>1/BX14</f>
        <v>0.044680656180116664</v>
      </c>
    </row>
    <row r="16" spans="2:76" ht="15">
      <c r="B16" s="83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  <c r="BP16" s="45">
        <v>9.99505</v>
      </c>
      <c r="BQ16" s="45">
        <v>9.74665</v>
      </c>
      <c r="BR16" s="45">
        <v>9.0845</v>
      </c>
      <c r="BS16" s="45">
        <v>8.62105</v>
      </c>
      <c r="BT16" s="45">
        <v>8.7528</v>
      </c>
      <c r="BU16" s="45">
        <v>8.52875</v>
      </c>
      <c r="BV16" s="45">
        <v>7.7415</v>
      </c>
      <c r="BW16" s="45">
        <v>7.48565</v>
      </c>
      <c r="BX16" s="44">
        <v>6.9995</v>
      </c>
    </row>
    <row r="17" spans="2:76" ht="15">
      <c r="B17" s="83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T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  <c r="BP17" s="45">
        <f t="shared" si="7"/>
        <v>0.10004952451463474</v>
      </c>
      <c r="BQ17" s="45">
        <f t="shared" si="7"/>
        <v>0.10259935465005925</v>
      </c>
      <c r="BR17" s="45">
        <f t="shared" si="7"/>
        <v>0.11007760471132148</v>
      </c>
      <c r="BS17" s="45">
        <f t="shared" si="7"/>
        <v>0.11599515140267136</v>
      </c>
      <c r="BT17" s="45">
        <f t="shared" si="7"/>
        <v>0.11424915455625628</v>
      </c>
      <c r="BU17" s="45">
        <f>1/BU16</f>
        <v>0.11725047633006008</v>
      </c>
      <c r="BV17" s="45">
        <f>1/BV16</f>
        <v>0.12917393270038105</v>
      </c>
      <c r="BW17" s="45">
        <f>1/BW16</f>
        <v>0.13358893349274947</v>
      </c>
      <c r="BX17" s="45">
        <f>1/BX16</f>
        <v>0.14286734766769055</v>
      </c>
    </row>
    <row r="18" spans="2:76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  <c r="BP18" s="45">
        <v>13.68385</v>
      </c>
      <c r="BQ18" s="45">
        <v>13.95385</v>
      </c>
      <c r="BR18" s="45">
        <v>14.982</v>
      </c>
      <c r="BS18" s="45">
        <v>15.63015</v>
      </c>
      <c r="BT18" s="45">
        <v>15.1954</v>
      </c>
      <c r="BU18" s="45">
        <v>15.23425</v>
      </c>
      <c r="BV18" s="45">
        <v>16.99965</v>
      </c>
      <c r="BW18" s="45">
        <v>17.568</v>
      </c>
      <c r="BX18" s="44">
        <v>17.6494</v>
      </c>
    </row>
    <row r="19" spans="2:76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T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  <c r="BP19" s="45">
        <f t="shared" si="9"/>
        <v>0.07307884842350655</v>
      </c>
      <c r="BQ19" s="45">
        <f t="shared" si="9"/>
        <v>0.07166480935369092</v>
      </c>
      <c r="BR19" s="45">
        <f t="shared" si="9"/>
        <v>0.06674676278200507</v>
      </c>
      <c r="BS19" s="45">
        <f t="shared" si="9"/>
        <v>0.06397891255042337</v>
      </c>
      <c r="BT19" s="45">
        <f t="shared" si="9"/>
        <v>0.06580938968372008</v>
      </c>
      <c r="BU19" s="45">
        <f>1/BU18</f>
        <v>0.06564156423847581</v>
      </c>
      <c r="BV19" s="45">
        <f>1/BV18</f>
        <v>0.058824740509363434</v>
      </c>
      <c r="BW19" s="45">
        <f>1/BW18</f>
        <v>0.05692167577413479</v>
      </c>
      <c r="BX19" s="45">
        <f>1/BX18</f>
        <v>0.05665914988611511</v>
      </c>
    </row>
    <row r="20" spans="2:58" ht="14.2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4.25">
      <c r="B21" s="87" t="s">
        <v>155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4.25">
      <c r="AN22" s="68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tabSelected="1" zoomScalePageLayoutView="0" workbookViewId="0" topLeftCell="A1">
      <selection activeCell="N14" sqref="N14"/>
    </sheetView>
  </sheetViews>
  <sheetFormatPr defaultColWidth="9.140625" defaultRowHeight="15"/>
  <sheetData>
    <row r="1" spans="2:3" ht="19.5">
      <c r="B1" s="25" t="s">
        <v>137</v>
      </c>
      <c r="C1" s="25"/>
    </row>
    <row r="23" spans="2:11" ht="19.5">
      <c r="B23" s="189" t="s">
        <v>147</v>
      </c>
      <c r="C23" s="190"/>
      <c r="D23" s="190"/>
      <c r="E23" s="190"/>
      <c r="F23" s="190"/>
      <c r="G23" s="190"/>
      <c r="H23" s="190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90"/>
  <sheetViews>
    <sheetView zoomScalePageLayoutView="0" workbookViewId="0" topLeftCell="A88">
      <selection activeCell="L32" sqref="L32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</cols>
  <sheetData>
    <row r="1" ht="15" thickBot="1"/>
    <row r="2" spans="3:12" ht="19.5">
      <c r="C2" s="193" t="s">
        <v>156</v>
      </c>
      <c r="D2" s="193"/>
      <c r="E2" s="193"/>
      <c r="F2" s="193"/>
      <c r="G2" s="193"/>
      <c r="H2" s="193"/>
      <c r="I2" s="193"/>
      <c r="J2" s="193"/>
      <c r="K2" s="193"/>
      <c r="L2" s="194"/>
    </row>
    <row r="3" spans="3:12" ht="19.5">
      <c r="C3" s="195" t="s">
        <v>157</v>
      </c>
      <c r="D3" s="195"/>
      <c r="E3" s="195"/>
      <c r="F3" s="195"/>
      <c r="G3" s="195"/>
      <c r="H3" s="195"/>
      <c r="I3" s="195"/>
      <c r="J3" s="195"/>
      <c r="K3" s="195"/>
      <c r="L3" s="196"/>
    </row>
    <row r="4" spans="3:12" ht="16.5">
      <c r="C4" s="88"/>
      <c r="D4" s="191" t="s">
        <v>158</v>
      </c>
      <c r="E4" s="191"/>
      <c r="F4" s="191"/>
      <c r="G4" s="89" t="s">
        <v>1</v>
      </c>
      <c r="H4" s="89"/>
      <c r="I4" s="90" t="s">
        <v>2</v>
      </c>
      <c r="J4" s="191" t="s">
        <v>144</v>
      </c>
      <c r="K4" s="191"/>
      <c r="L4" s="192"/>
    </row>
    <row r="5" spans="3:12" ht="16.5">
      <c r="C5" s="91"/>
      <c r="D5" s="92">
        <v>42036</v>
      </c>
      <c r="E5" s="92">
        <v>42370</v>
      </c>
      <c r="F5" s="92">
        <v>42401</v>
      </c>
      <c r="G5" s="93" t="s">
        <v>4</v>
      </c>
      <c r="H5" s="93" t="s">
        <v>5</v>
      </c>
      <c r="I5" s="93" t="s">
        <v>4</v>
      </c>
      <c r="J5" s="92">
        <v>42339</v>
      </c>
      <c r="K5" s="92">
        <v>42370</v>
      </c>
      <c r="L5" s="94">
        <v>42401</v>
      </c>
    </row>
    <row r="6" spans="3:14" ht="15">
      <c r="C6" s="107" t="s">
        <v>93</v>
      </c>
      <c r="D6" s="130">
        <v>15160.215505182827</v>
      </c>
      <c r="E6" s="130">
        <v>29687.83752531374</v>
      </c>
      <c r="F6" s="130">
        <v>28939.519561730944</v>
      </c>
      <c r="G6" s="130">
        <v>-748.3179635827946</v>
      </c>
      <c r="H6" s="130">
        <v>13779.304056548117</v>
      </c>
      <c r="I6" s="131">
        <v>-2.520621324960874</v>
      </c>
      <c r="J6" s="131">
        <v>94.46628046346981</v>
      </c>
      <c r="K6" s="131">
        <v>75.41044468930826</v>
      </c>
      <c r="L6" s="131">
        <v>90.89121491602396</v>
      </c>
      <c r="M6" s="146"/>
      <c r="N6" s="108"/>
    </row>
    <row r="7" spans="3:14" ht="15">
      <c r="C7" s="49" t="s">
        <v>94</v>
      </c>
      <c r="D7" s="130">
        <v>15071.526928342826</v>
      </c>
      <c r="E7" s="130">
        <v>29141.14022021374</v>
      </c>
      <c r="F7" s="130">
        <v>28846.948751020944</v>
      </c>
      <c r="G7" s="130">
        <v>-294.1914691927959</v>
      </c>
      <c r="H7" s="130">
        <v>13775.421822678118</v>
      </c>
      <c r="I7" s="131">
        <v>-1.0095400075963057</v>
      </c>
      <c r="J7" s="131">
        <v>94.40438339119756</v>
      </c>
      <c r="K7" s="131">
        <v>73.08248337286565</v>
      </c>
      <c r="L7" s="131">
        <v>91.40030660578053</v>
      </c>
      <c r="M7" s="146"/>
      <c r="N7" s="108"/>
    </row>
    <row r="8" spans="3:14" ht="14.25">
      <c r="C8" s="52" t="s">
        <v>95</v>
      </c>
      <c r="D8" s="132">
        <v>2954.61832996</v>
      </c>
      <c r="E8" s="132">
        <v>11847.37859751</v>
      </c>
      <c r="F8" s="132">
        <v>14036.880202929999</v>
      </c>
      <c r="G8" s="132">
        <v>2189.5016054199987</v>
      </c>
      <c r="H8" s="132">
        <v>11082.261872969999</v>
      </c>
      <c r="I8" s="132">
        <v>18.480895055385275</v>
      </c>
      <c r="J8" s="132">
        <v>216.74143709625545</v>
      </c>
      <c r="K8" s="132">
        <v>217.06818766390788</v>
      </c>
      <c r="L8" s="132">
        <v>375.08268870450115</v>
      </c>
      <c r="M8" s="146"/>
      <c r="N8" s="108"/>
    </row>
    <row r="9" spans="3:14" ht="14.25">
      <c r="C9" s="52" t="s">
        <v>96</v>
      </c>
      <c r="D9" s="132">
        <v>11870.13452359</v>
      </c>
      <c r="E9" s="132">
        <v>13307.195266039998</v>
      </c>
      <c r="F9" s="132">
        <v>11041.518271230001</v>
      </c>
      <c r="G9" s="132">
        <v>-2265.6769948099973</v>
      </c>
      <c r="H9" s="132">
        <v>-828.6162523599996</v>
      </c>
      <c r="I9" s="132">
        <v>-17.025954376667272</v>
      </c>
      <c r="J9" s="132">
        <v>18.933556763631877</v>
      </c>
      <c r="K9" s="132">
        <v>5.371398297942324</v>
      </c>
      <c r="L9" s="132">
        <v>-6.980681227438971</v>
      </c>
      <c r="M9" s="146"/>
      <c r="N9" s="108"/>
    </row>
    <row r="10" spans="3:14" ht="14.25">
      <c r="C10" s="52" t="s">
        <v>97</v>
      </c>
      <c r="D10" s="132">
        <v>201.5862410228262</v>
      </c>
      <c r="E10" s="132">
        <v>1249.7615054637427</v>
      </c>
      <c r="F10" s="132">
        <v>1267.4971354109427</v>
      </c>
      <c r="G10" s="132">
        <v>17.735629947200096</v>
      </c>
      <c r="H10" s="132">
        <v>1065.9108943881165</v>
      </c>
      <c r="I10" s="132">
        <v>1.4191211578899627</v>
      </c>
      <c r="J10" s="132">
        <v>669.5087713582832</v>
      </c>
      <c r="K10" s="132">
        <v>441.1033095900689</v>
      </c>
      <c r="L10" s="132">
        <v>528.7617294611989</v>
      </c>
      <c r="M10" s="146"/>
      <c r="N10" s="108"/>
    </row>
    <row r="11" spans="3:14" ht="14.25">
      <c r="C11" s="52" t="s">
        <v>145</v>
      </c>
      <c r="D11" s="132">
        <v>45.187833770000005</v>
      </c>
      <c r="E11" s="132">
        <v>2736.8048512</v>
      </c>
      <c r="F11" s="132">
        <v>2501.05314145</v>
      </c>
      <c r="G11" s="132">
        <v>-235.75170974999992</v>
      </c>
      <c r="H11" s="132">
        <v>2455.86530768</v>
      </c>
      <c r="I11" s="132">
        <v>-8.614122035286165</v>
      </c>
      <c r="J11" s="132">
        <v>1010.0238644154088</v>
      </c>
      <c r="K11" s="132">
        <v>1039.3488540662418</v>
      </c>
      <c r="L11" s="132">
        <v>5434.793179465128</v>
      </c>
      <c r="M11" s="146"/>
      <c r="N11" s="108"/>
    </row>
    <row r="12" spans="3:14" ht="15">
      <c r="C12" s="49" t="s">
        <v>98</v>
      </c>
      <c r="D12" s="130">
        <v>88.68857684</v>
      </c>
      <c r="E12" s="130">
        <v>546.6973051</v>
      </c>
      <c r="F12" s="130">
        <v>92.57081070999999</v>
      </c>
      <c r="G12" s="130">
        <v>-454.12649439</v>
      </c>
      <c r="H12" s="130">
        <v>3.882233869999993</v>
      </c>
      <c r="I12" s="131">
        <v>-83.06726412469378</v>
      </c>
      <c r="J12" s="131">
        <v>96.42535176448565</v>
      </c>
      <c r="K12" s="131">
        <v>519.6914767268895</v>
      </c>
      <c r="L12" s="131">
        <v>4.377377570285965</v>
      </c>
      <c r="M12" s="146"/>
      <c r="N12" s="108"/>
    </row>
    <row r="13" spans="3:14" ht="14.25">
      <c r="C13" s="52" t="s">
        <v>99</v>
      </c>
      <c r="D13" s="133">
        <v>49.36892682</v>
      </c>
      <c r="E13" s="133">
        <v>503.71594938000004</v>
      </c>
      <c r="F13" s="133">
        <v>51.90252038</v>
      </c>
      <c r="G13" s="133">
        <v>-451.81342900000004</v>
      </c>
      <c r="H13" s="133">
        <v>2.53359356</v>
      </c>
      <c r="I13" s="134">
        <v>-89.69607366137913</v>
      </c>
      <c r="J13" s="134">
        <v>105.16490968350756</v>
      </c>
      <c r="K13" s="134">
        <v>924.223217183549</v>
      </c>
      <c r="L13" s="134">
        <v>5.131959965906344</v>
      </c>
      <c r="M13" s="146"/>
      <c r="N13" s="108"/>
    </row>
    <row r="14" spans="3:14" ht="14.25">
      <c r="C14" s="52" t="s">
        <v>100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4">
        <v>0</v>
      </c>
      <c r="J14" s="134">
        <v>0</v>
      </c>
      <c r="K14" s="134">
        <v>0</v>
      </c>
      <c r="L14" s="134">
        <v>0</v>
      </c>
      <c r="M14" s="146"/>
      <c r="N14" s="108"/>
    </row>
    <row r="15" spans="3:14" ht="14.25">
      <c r="C15" s="52" t="s">
        <v>101</v>
      </c>
      <c r="D15" s="133">
        <v>39.31965002</v>
      </c>
      <c r="E15" s="133">
        <v>42.98135572</v>
      </c>
      <c r="F15" s="133">
        <v>40.66829033</v>
      </c>
      <c r="G15" s="133">
        <v>-2.3130653900000056</v>
      </c>
      <c r="H15" s="133">
        <v>1.3486403100000004</v>
      </c>
      <c r="I15" s="134">
        <v>-5.381555214471037</v>
      </c>
      <c r="J15" s="134">
        <v>5.558732748593468</v>
      </c>
      <c r="K15" s="134">
        <v>10.094008065387337</v>
      </c>
      <c r="L15" s="134">
        <v>3.4299397611983133</v>
      </c>
      <c r="M15" s="146"/>
      <c r="N15" s="108"/>
    </row>
    <row r="16" spans="3:14" ht="15">
      <c r="C16" s="73"/>
      <c r="D16" s="130"/>
      <c r="E16" s="130"/>
      <c r="F16" s="130"/>
      <c r="G16" s="130"/>
      <c r="H16" s="130"/>
      <c r="I16" s="131"/>
      <c r="J16" s="131"/>
      <c r="K16" s="131"/>
      <c r="L16" s="131"/>
      <c r="M16" s="146"/>
      <c r="N16" s="108"/>
    </row>
    <row r="17" spans="3:14" ht="15">
      <c r="C17" s="49" t="s">
        <v>102</v>
      </c>
      <c r="D17" s="130">
        <v>15160.215505422824</v>
      </c>
      <c r="E17" s="130">
        <v>29687.83752551376</v>
      </c>
      <c r="F17" s="130">
        <v>28939.51956098095</v>
      </c>
      <c r="G17" s="130">
        <v>-748.3179645328128</v>
      </c>
      <c r="H17" s="130">
        <v>13779.304055558125</v>
      </c>
      <c r="I17" s="131">
        <v>-2.520621328143916</v>
      </c>
      <c r="J17" s="131">
        <v>94.46628045366799</v>
      </c>
      <c r="K17" s="131">
        <v>75.41044467764742</v>
      </c>
      <c r="L17" s="148">
        <v>90.89121490805493</v>
      </c>
      <c r="M17" s="146"/>
      <c r="N17" s="108"/>
    </row>
    <row r="18" spans="3:14" ht="15">
      <c r="C18" s="49" t="s">
        <v>103</v>
      </c>
      <c r="D18" s="130">
        <v>5761.3159863</v>
      </c>
      <c r="E18" s="130">
        <v>6194.80169623</v>
      </c>
      <c r="F18" s="130">
        <v>7662.06189026</v>
      </c>
      <c r="G18" s="130">
        <v>1467.26019403</v>
      </c>
      <c r="H18" s="130">
        <v>1900.7459039599999</v>
      </c>
      <c r="I18" s="131">
        <v>23.685345649126067</v>
      </c>
      <c r="J18" s="131">
        <v>-4.9943307096484615</v>
      </c>
      <c r="K18" s="131">
        <v>-4.587073587590894</v>
      </c>
      <c r="L18" s="148">
        <v>32.99152326447358</v>
      </c>
      <c r="M18" s="146"/>
      <c r="N18" s="108"/>
    </row>
    <row r="19" spans="3:14" ht="14.25">
      <c r="C19" s="52" t="s">
        <v>104</v>
      </c>
      <c r="D19" s="133">
        <v>3421.46943446</v>
      </c>
      <c r="E19" s="133">
        <v>4031.823054889999</v>
      </c>
      <c r="F19" s="133">
        <v>3797.7214695599996</v>
      </c>
      <c r="G19" s="133">
        <v>-234.10158532999958</v>
      </c>
      <c r="H19" s="133">
        <v>376.25203509999983</v>
      </c>
      <c r="I19" s="134">
        <v>-5.806345718621489</v>
      </c>
      <c r="J19" s="134">
        <v>9.154624322049749</v>
      </c>
      <c r="K19" s="134">
        <v>12.123748168746808</v>
      </c>
      <c r="L19" s="134">
        <v>10.996796619326881</v>
      </c>
      <c r="M19" s="146"/>
      <c r="N19" s="108"/>
    </row>
    <row r="20" spans="3:14" ht="14.25">
      <c r="C20" s="52" t="s">
        <v>105</v>
      </c>
      <c r="D20" s="133">
        <v>2339.8465518400003</v>
      </c>
      <c r="E20" s="133">
        <v>2162.9786413400006</v>
      </c>
      <c r="F20" s="133">
        <v>3864.3404207000003</v>
      </c>
      <c r="G20" s="133">
        <v>1701.3617793599997</v>
      </c>
      <c r="H20" s="133">
        <v>1524.49386886</v>
      </c>
      <c r="I20" s="134">
        <v>78.65827922859091</v>
      </c>
      <c r="J20" s="134">
        <v>-27.496341060851755</v>
      </c>
      <c r="K20" s="134">
        <v>-25.330955313349634</v>
      </c>
      <c r="L20" s="134">
        <v>65.15358315532161</v>
      </c>
      <c r="M20" s="146"/>
      <c r="N20" s="108"/>
    </row>
    <row r="21" spans="3:14" ht="15">
      <c r="C21" s="49" t="s">
        <v>106</v>
      </c>
      <c r="D21" s="130">
        <v>7599.694833900001</v>
      </c>
      <c r="E21" s="130">
        <v>17764.74582702</v>
      </c>
      <c r="F21" s="130">
        <v>15627.068515730001</v>
      </c>
      <c r="G21" s="130">
        <v>-2137.677311289999</v>
      </c>
      <c r="H21" s="130">
        <v>8027.37368183</v>
      </c>
      <c r="I21" s="131">
        <v>-12.033255820855109</v>
      </c>
      <c r="J21" s="131">
        <v>173.2222474507147</v>
      </c>
      <c r="K21" s="131">
        <v>105.8631897341893</v>
      </c>
      <c r="L21" s="131">
        <v>105.62757922886917</v>
      </c>
      <c r="M21" s="146"/>
      <c r="N21" s="108"/>
    </row>
    <row r="22" spans="3:14" ht="14.25">
      <c r="C22" s="52" t="s">
        <v>107</v>
      </c>
      <c r="D22" s="133">
        <v>2860.29610033</v>
      </c>
      <c r="E22" s="133">
        <v>11363.08220665</v>
      </c>
      <c r="F22" s="133">
        <v>9196.86837098</v>
      </c>
      <c r="G22" s="133">
        <v>-2166.2138356699998</v>
      </c>
      <c r="H22" s="133">
        <v>6336.57227065</v>
      </c>
      <c r="I22" s="134">
        <v>-19.063611406439264</v>
      </c>
      <c r="J22" s="134">
        <v>991.4280781267753</v>
      </c>
      <c r="K22" s="134">
        <v>190.11880288018702</v>
      </c>
      <c r="L22" s="134">
        <v>221.53553507690802</v>
      </c>
      <c r="M22" s="146"/>
      <c r="N22" s="108"/>
    </row>
    <row r="23" spans="3:14" ht="14.25">
      <c r="C23" s="69" t="s">
        <v>108</v>
      </c>
      <c r="D23" s="133">
        <v>4739.39873357</v>
      </c>
      <c r="E23" s="133">
        <v>6401.66362037</v>
      </c>
      <c r="F23" s="133">
        <v>6430.200144750001</v>
      </c>
      <c r="G23" s="133">
        <v>28.53652438000063</v>
      </c>
      <c r="H23" s="133">
        <v>1690.8014111800003</v>
      </c>
      <c r="I23" s="134">
        <v>0.4457673203758758</v>
      </c>
      <c r="J23" s="134">
        <v>20.68178942989508</v>
      </c>
      <c r="K23" s="134">
        <v>35.838718198021866</v>
      </c>
      <c r="L23" s="134">
        <v>35.6754412580599</v>
      </c>
      <c r="M23" s="146"/>
      <c r="N23" s="108"/>
    </row>
    <row r="24" spans="3:14" ht="14.25">
      <c r="C24" s="51" t="s">
        <v>109</v>
      </c>
      <c r="D24" s="133">
        <v>2286.730843402061</v>
      </c>
      <c r="E24" s="133">
        <v>3283.6683210602296</v>
      </c>
      <c r="F24" s="133">
        <v>3480.263329046197</v>
      </c>
      <c r="G24" s="133">
        <v>196.59500798596764</v>
      </c>
      <c r="H24" s="133">
        <v>1193.5324856441362</v>
      </c>
      <c r="I24" s="134">
        <v>5.987054378332923</v>
      </c>
      <c r="J24" s="134">
        <v>34.53996444203709</v>
      </c>
      <c r="K24" s="134">
        <v>43.59665090684313</v>
      </c>
      <c r="L24" s="134">
        <v>52.19383335331543</v>
      </c>
      <c r="M24" s="146"/>
      <c r="N24" s="108"/>
    </row>
    <row r="25" spans="3:14" ht="14.25">
      <c r="C25" s="51" t="s">
        <v>162</v>
      </c>
      <c r="D25" s="133">
        <v>0.3973941299978432</v>
      </c>
      <c r="E25" s="133">
        <v>3013.732635500021</v>
      </c>
      <c r="F25" s="133">
        <v>2910.6686862400043</v>
      </c>
      <c r="G25" s="133">
        <v>-103.06394926001667</v>
      </c>
      <c r="H25" s="133">
        <v>2910.2712921100065</v>
      </c>
      <c r="I25" s="134">
        <v>-3.419810637678445</v>
      </c>
      <c r="J25" s="134">
        <v>509.3424015442174</v>
      </c>
      <c r="K25" s="134">
        <v>21702.711074219256</v>
      </c>
      <c r="L25" s="134">
        <v>732338.7721217225</v>
      </c>
      <c r="M25" s="146"/>
      <c r="N25" s="108"/>
    </row>
    <row r="26" spans="3:14" ht="15">
      <c r="C26" s="64" t="s">
        <v>110</v>
      </c>
      <c r="D26" s="149">
        <v>-487.92355230923476</v>
      </c>
      <c r="E26" s="149">
        <v>-569.1109542964866</v>
      </c>
      <c r="F26" s="149">
        <v>-740.5428602952541</v>
      </c>
      <c r="G26" s="149">
        <v>-171.43190599876743</v>
      </c>
      <c r="H26" s="149">
        <v>-252.6193079860193</v>
      </c>
      <c r="I26" s="150">
        <v>30.12275632801429</v>
      </c>
      <c r="J26" s="150">
        <v>7.327584134728459</v>
      </c>
      <c r="K26" s="150">
        <v>17.4789229758116</v>
      </c>
      <c r="L26" s="150">
        <v>51.77436235459996</v>
      </c>
      <c r="M26" s="146"/>
      <c r="N26" s="108"/>
    </row>
    <row r="27" spans="3:14" s="75" customFormat="1" ht="14.2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46"/>
      <c r="N27" s="108"/>
    </row>
    <row r="28" spans="3:14" ht="14.2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46"/>
      <c r="N28" s="108"/>
    </row>
    <row r="29" spans="3:14" ht="19.5">
      <c r="C29" s="197" t="s">
        <v>160</v>
      </c>
      <c r="D29" s="197"/>
      <c r="E29" s="197"/>
      <c r="F29" s="197"/>
      <c r="G29" s="197"/>
      <c r="H29" s="197"/>
      <c r="I29" s="197"/>
      <c r="J29" s="197"/>
      <c r="K29" s="197"/>
      <c r="L29" s="198"/>
      <c r="M29" s="146"/>
      <c r="N29" s="108"/>
    </row>
    <row r="30" spans="3:14" ht="16.5">
      <c r="C30" s="88"/>
      <c r="D30" s="191" t="s">
        <v>158</v>
      </c>
      <c r="E30" s="191"/>
      <c r="F30" s="191"/>
      <c r="G30" s="89" t="s">
        <v>1</v>
      </c>
      <c r="H30" s="89"/>
      <c r="I30" s="90" t="s">
        <v>2</v>
      </c>
      <c r="J30" s="191" t="s">
        <v>144</v>
      </c>
      <c r="K30" s="191"/>
      <c r="L30" s="192"/>
      <c r="M30" s="146"/>
      <c r="N30" s="108"/>
    </row>
    <row r="31" spans="3:14" ht="16.5">
      <c r="C31" s="91"/>
      <c r="D31" s="92">
        <f>D5</f>
        <v>42036</v>
      </c>
      <c r="E31" s="92">
        <f>E5</f>
        <v>42370</v>
      </c>
      <c r="F31" s="92">
        <f>F5</f>
        <v>42401</v>
      </c>
      <c r="G31" s="93" t="s">
        <v>4</v>
      </c>
      <c r="H31" s="93" t="s">
        <v>5</v>
      </c>
      <c r="I31" s="93" t="s">
        <v>4</v>
      </c>
      <c r="J31" s="92">
        <f>J5</f>
        <v>42339</v>
      </c>
      <c r="K31" s="92">
        <f>K5</f>
        <v>42370</v>
      </c>
      <c r="L31" s="92">
        <f>L5</f>
        <v>42401</v>
      </c>
      <c r="M31" s="146"/>
      <c r="N31" s="108"/>
    </row>
    <row r="32" spans="3:14" ht="15">
      <c r="C32" s="50" t="s">
        <v>93</v>
      </c>
      <c r="D32" s="135">
        <v>99690.96879263694</v>
      </c>
      <c r="E32" s="135">
        <v>109772.27049254075</v>
      </c>
      <c r="F32" s="135">
        <v>112009.43161422458</v>
      </c>
      <c r="G32" s="135">
        <v>2237.1611216838355</v>
      </c>
      <c r="H32" s="135">
        <v>12318.462821587644</v>
      </c>
      <c r="I32" s="136">
        <v>2.0380020488287665</v>
      </c>
      <c r="J32" s="136">
        <v>14.179274728069519</v>
      </c>
      <c r="K32" s="136">
        <v>10.258948300094318</v>
      </c>
      <c r="L32" s="136">
        <v>12.4050057833317</v>
      </c>
      <c r="M32" s="146"/>
      <c r="N32" s="108"/>
    </row>
    <row r="33" spans="3:14" ht="15">
      <c r="C33" s="50" t="s">
        <v>94</v>
      </c>
      <c r="D33" s="135">
        <v>12612.429988342421</v>
      </c>
      <c r="E33" s="135">
        <v>9768.778522126648</v>
      </c>
      <c r="F33" s="135">
        <v>11346.860693202048</v>
      </c>
      <c r="G33" s="135">
        <v>1578.0821710754008</v>
      </c>
      <c r="H33" s="135">
        <v>-1265.5692951403726</v>
      </c>
      <c r="I33" s="136">
        <v>16.15434486001485</v>
      </c>
      <c r="J33" s="136">
        <v>-8.8303817837728</v>
      </c>
      <c r="K33" s="136">
        <v>-20.770880975519184</v>
      </c>
      <c r="L33" s="136">
        <v>-10.034301845957737</v>
      </c>
      <c r="M33" s="146"/>
      <c r="N33" s="108"/>
    </row>
    <row r="34" spans="3:14" ht="14.25">
      <c r="C34" s="69" t="s">
        <v>111</v>
      </c>
      <c r="D34" s="137">
        <v>116.72151696</v>
      </c>
      <c r="E34" s="137">
        <v>224.53174707000002</v>
      </c>
      <c r="F34" s="137">
        <v>206.58169345000002</v>
      </c>
      <c r="G34" s="137">
        <v>-17.950053620000006</v>
      </c>
      <c r="H34" s="137">
        <v>89.86017649000001</v>
      </c>
      <c r="I34" s="138">
        <v>-7.994439028884363</v>
      </c>
      <c r="J34" s="138">
        <v>21.08509430173545</v>
      </c>
      <c r="K34" s="138">
        <v>45.65683719765444</v>
      </c>
      <c r="L34" s="138">
        <v>76.98681342600673</v>
      </c>
      <c r="M34" s="146"/>
      <c r="N34" s="108"/>
    </row>
    <row r="35" spans="3:14" ht="14.25">
      <c r="C35" s="69" t="s">
        <v>95</v>
      </c>
      <c r="D35" s="137">
        <v>8053.898749331231</v>
      </c>
      <c r="E35" s="137">
        <v>5979.814035403024</v>
      </c>
      <c r="F35" s="137">
        <v>7340.2824170244885</v>
      </c>
      <c r="G35" s="137">
        <v>1360.4683816214647</v>
      </c>
      <c r="H35" s="137">
        <v>-713.6163323067422</v>
      </c>
      <c r="I35" s="138">
        <v>22.75101489054538</v>
      </c>
      <c r="J35" s="138">
        <v>13.03590093298076</v>
      </c>
      <c r="K35" s="138">
        <v>-20.037835040067105</v>
      </c>
      <c r="L35" s="138">
        <v>-8.86050786727358</v>
      </c>
      <c r="M35" s="146"/>
      <c r="N35" s="108"/>
    </row>
    <row r="36" spans="3:14" ht="14.25">
      <c r="C36" s="69" t="s">
        <v>112</v>
      </c>
      <c r="D36" s="137">
        <v>340.04512957000003</v>
      </c>
      <c r="E36" s="137">
        <v>436.20339678</v>
      </c>
      <c r="F36" s="137">
        <v>446.26205947</v>
      </c>
      <c r="G36" s="137">
        <v>10.058662690000006</v>
      </c>
      <c r="H36" s="137">
        <v>106.21692989999997</v>
      </c>
      <c r="I36" s="138">
        <v>2.3059569834283318</v>
      </c>
      <c r="J36" s="138">
        <v>27.71739074035336</v>
      </c>
      <c r="K36" s="138">
        <v>27.65497784908637</v>
      </c>
      <c r="L36" s="138">
        <v>31.236127402946572</v>
      </c>
      <c r="M36" s="146"/>
      <c r="N36" s="108"/>
    </row>
    <row r="37" spans="3:14" ht="14.25">
      <c r="C37" s="69" t="s">
        <v>113</v>
      </c>
      <c r="D37" s="137">
        <v>4101.764592481189</v>
      </c>
      <c r="E37" s="137">
        <v>3128.2293428736234</v>
      </c>
      <c r="F37" s="137">
        <v>3353.734523257561</v>
      </c>
      <c r="G37" s="137">
        <v>225.5051803839374</v>
      </c>
      <c r="H37" s="137">
        <v>-748.0300692236278</v>
      </c>
      <c r="I37" s="138">
        <v>7.20871635890948</v>
      </c>
      <c r="J37" s="138">
        <v>-38.720454237673394</v>
      </c>
      <c r="K37" s="138">
        <v>-28.17951380231734</v>
      </c>
      <c r="L37" s="138">
        <v>-18.236786932990192</v>
      </c>
      <c r="M37" s="146"/>
      <c r="N37" s="108"/>
    </row>
    <row r="38" spans="3:14" ht="15">
      <c r="C38" s="50" t="s">
        <v>98</v>
      </c>
      <c r="D38" s="135">
        <v>87078.53880429451</v>
      </c>
      <c r="E38" s="135">
        <v>100003.49197041409</v>
      </c>
      <c r="F38" s="135">
        <v>100662.57092102253</v>
      </c>
      <c r="G38" s="135">
        <v>659.0789506084402</v>
      </c>
      <c r="H38" s="135">
        <v>13584.03211672802</v>
      </c>
      <c r="I38" s="136">
        <v>0.659055936570123</v>
      </c>
      <c r="J38" s="136">
        <v>16.94243070000942</v>
      </c>
      <c r="K38" s="136">
        <v>16.27682292521063</v>
      </c>
      <c r="L38" s="136">
        <v>15.599747427156055</v>
      </c>
      <c r="M38" s="146"/>
      <c r="N38" s="108"/>
    </row>
    <row r="39" spans="3:14" ht="14.25">
      <c r="C39" s="69" t="s">
        <v>114</v>
      </c>
      <c r="D39" s="137">
        <v>4513.58075523</v>
      </c>
      <c r="E39" s="137">
        <v>4648.6555749</v>
      </c>
      <c r="F39" s="137">
        <v>4745.37857782</v>
      </c>
      <c r="G39" s="137">
        <v>96.72300292</v>
      </c>
      <c r="H39" s="137">
        <v>231.79782258999967</v>
      </c>
      <c r="I39" s="138">
        <v>2.080666148773146</v>
      </c>
      <c r="J39" s="138">
        <v>-8.277200816046681</v>
      </c>
      <c r="K39" s="138">
        <v>-9.20464601634706</v>
      </c>
      <c r="L39" s="138">
        <v>5.135563871797567</v>
      </c>
      <c r="M39" s="146"/>
      <c r="N39" s="108"/>
    </row>
    <row r="40" spans="3:14" ht="14.25">
      <c r="C40" s="69" t="s">
        <v>100</v>
      </c>
      <c r="D40" s="137">
        <v>7430.577174162494</v>
      </c>
      <c r="E40" s="137">
        <v>9965.196709138687</v>
      </c>
      <c r="F40" s="137">
        <v>10101.6799922732</v>
      </c>
      <c r="G40" s="137">
        <v>136.48328313451384</v>
      </c>
      <c r="H40" s="137">
        <v>2671.1028181107067</v>
      </c>
      <c r="I40" s="138">
        <v>1.3695994882805518</v>
      </c>
      <c r="J40" s="138">
        <v>42.560518550312835</v>
      </c>
      <c r="K40" s="138">
        <v>38.603455562309655</v>
      </c>
      <c r="L40" s="138">
        <v>35.94744735844519</v>
      </c>
      <c r="M40" s="146"/>
      <c r="N40" s="108"/>
    </row>
    <row r="41" spans="3:14" ht="14.25">
      <c r="C41" s="69" t="s">
        <v>10</v>
      </c>
      <c r="D41" s="137">
        <v>2594.33682834</v>
      </c>
      <c r="E41" s="137">
        <v>3377.07556858</v>
      </c>
      <c r="F41" s="137">
        <v>3361.85014463</v>
      </c>
      <c r="G41" s="137">
        <v>-15.225423949999822</v>
      </c>
      <c r="H41" s="137">
        <v>767.5133162900001</v>
      </c>
      <c r="I41" s="138">
        <v>-0.4508464095875071</v>
      </c>
      <c r="J41" s="138">
        <v>83.93763590916754</v>
      </c>
      <c r="K41" s="138">
        <v>71.3518981199031</v>
      </c>
      <c r="L41" s="138">
        <v>29.58418151050562</v>
      </c>
      <c r="M41" s="146"/>
      <c r="N41" s="108"/>
    </row>
    <row r="42" spans="3:14" ht="14.25">
      <c r="C42" s="69" t="s">
        <v>115</v>
      </c>
      <c r="D42" s="137">
        <v>180.46828557</v>
      </c>
      <c r="E42" s="137">
        <v>258.56202047000005</v>
      </c>
      <c r="F42" s="137">
        <v>220.76323523</v>
      </c>
      <c r="G42" s="137">
        <v>-37.79878524000006</v>
      </c>
      <c r="H42" s="137">
        <v>40.294949659999986</v>
      </c>
      <c r="I42" s="138">
        <v>-14.618846639305907</v>
      </c>
      <c r="J42" s="138">
        <v>11.408870680691683</v>
      </c>
      <c r="K42" s="138">
        <v>37.95526078060391</v>
      </c>
      <c r="L42" s="138">
        <v>22.327994934251418</v>
      </c>
      <c r="M42" s="146"/>
      <c r="N42" s="108"/>
    </row>
    <row r="43" spans="3:14" ht="14.25">
      <c r="C43" s="69" t="s">
        <v>12</v>
      </c>
      <c r="D43" s="137">
        <v>1531.2606790999998</v>
      </c>
      <c r="E43" s="137">
        <v>2214.61298264</v>
      </c>
      <c r="F43" s="137">
        <v>2307.87978558</v>
      </c>
      <c r="G43" s="137">
        <v>93.2668029399997</v>
      </c>
      <c r="H43" s="137">
        <v>776.61910648</v>
      </c>
      <c r="I43" s="138">
        <v>4.211426722009822</v>
      </c>
      <c r="J43" s="138">
        <v>41.173421780660405</v>
      </c>
      <c r="K43" s="138">
        <v>51.971116307599374</v>
      </c>
      <c r="L43" s="138">
        <v>50.7176287538748</v>
      </c>
      <c r="M43" s="146"/>
      <c r="N43" s="108"/>
    </row>
    <row r="44" spans="3:14" ht="14.25">
      <c r="C44" s="69" t="s">
        <v>116</v>
      </c>
      <c r="D44" s="137">
        <v>29829.712889198137</v>
      </c>
      <c r="E44" s="137">
        <v>33391.242052604495</v>
      </c>
      <c r="F44" s="137">
        <v>33584.5805952685</v>
      </c>
      <c r="G44" s="137">
        <v>193.33854266400158</v>
      </c>
      <c r="H44" s="137">
        <v>3754.8677060703594</v>
      </c>
      <c r="I44" s="138">
        <v>0.5790097366232033</v>
      </c>
      <c r="J44" s="138">
        <v>15.464017517515472</v>
      </c>
      <c r="K44" s="138">
        <v>14.525448002758386</v>
      </c>
      <c r="L44" s="138">
        <v>12.587676321316732</v>
      </c>
      <c r="M44" s="146"/>
      <c r="N44" s="108"/>
    </row>
    <row r="45" spans="3:14" ht="14.25">
      <c r="C45" s="69" t="s">
        <v>14</v>
      </c>
      <c r="D45" s="137">
        <v>40998.60219269388</v>
      </c>
      <c r="E45" s="137">
        <v>46148.147062080905</v>
      </c>
      <c r="F45" s="137">
        <v>46340.43859022082</v>
      </c>
      <c r="G45" s="137">
        <v>192.29152813991823</v>
      </c>
      <c r="H45" s="137">
        <v>5341.836397526946</v>
      </c>
      <c r="I45" s="138">
        <v>0.41668309646590485</v>
      </c>
      <c r="J45" s="138">
        <v>12.692497833711776</v>
      </c>
      <c r="K45" s="138">
        <v>13.532364554677013</v>
      </c>
      <c r="L45" s="138">
        <v>13.02931346883549</v>
      </c>
      <c r="M45" s="146"/>
      <c r="N45" s="108"/>
    </row>
    <row r="46" spans="3:14" ht="15">
      <c r="C46" s="70"/>
      <c r="D46" s="135"/>
      <c r="E46" s="135"/>
      <c r="F46" s="135"/>
      <c r="G46" s="135"/>
      <c r="H46" s="137"/>
      <c r="I46" s="138"/>
      <c r="J46" s="138"/>
      <c r="K46" s="138"/>
      <c r="L46" s="138"/>
      <c r="M46" s="146"/>
      <c r="N46" s="108"/>
    </row>
    <row r="47" spans="3:14" ht="15">
      <c r="C47" s="50" t="s">
        <v>102</v>
      </c>
      <c r="D47" s="135">
        <v>99690.96879143901</v>
      </c>
      <c r="E47" s="135">
        <v>109772.27045592037</v>
      </c>
      <c r="F47" s="135">
        <v>112009.43159775145</v>
      </c>
      <c r="G47" s="135">
        <v>2237.1611418310786</v>
      </c>
      <c r="H47" s="135">
        <v>12318.46280631244</v>
      </c>
      <c r="I47" s="136">
        <v>2.0380020678623225</v>
      </c>
      <c r="J47" s="136">
        <v>14.179274733465533</v>
      </c>
      <c r="K47" s="136">
        <v>10.258948265357024</v>
      </c>
      <c r="L47" s="136">
        <v>12.4050057833317</v>
      </c>
      <c r="M47" s="146"/>
      <c r="N47" s="108"/>
    </row>
    <row r="48" spans="3:14" ht="15">
      <c r="C48" s="50" t="s">
        <v>117</v>
      </c>
      <c r="D48" s="135">
        <v>3448.54418245</v>
      </c>
      <c r="E48" s="135">
        <v>5811.568645650001</v>
      </c>
      <c r="F48" s="135">
        <v>5405.6005693199995</v>
      </c>
      <c r="G48" s="135">
        <v>-405.96807633000117</v>
      </c>
      <c r="H48" s="135">
        <v>1957.0563868699996</v>
      </c>
      <c r="I48" s="136">
        <v>-6.985516322411008</v>
      </c>
      <c r="J48" s="136">
        <v>45.93888243197075</v>
      </c>
      <c r="K48" s="136">
        <v>66.36453182669213</v>
      </c>
      <c r="L48" s="136">
        <v>56.75021931949323</v>
      </c>
      <c r="M48" s="146"/>
      <c r="N48" s="108"/>
    </row>
    <row r="49" spans="3:14" ht="15">
      <c r="C49" s="70" t="s">
        <v>95</v>
      </c>
      <c r="D49" s="137">
        <v>2965.18713345</v>
      </c>
      <c r="E49" s="137">
        <v>3735.51720112</v>
      </c>
      <c r="F49" s="137">
        <v>3643.1514183199997</v>
      </c>
      <c r="G49" s="137">
        <v>-92.36578280000049</v>
      </c>
      <c r="H49" s="137">
        <v>677.9642848699996</v>
      </c>
      <c r="I49" s="138">
        <v>-2.4726370627421272</v>
      </c>
      <c r="J49" s="138">
        <v>25.487257789475088</v>
      </c>
      <c r="K49" s="138">
        <v>25.837138494515248</v>
      </c>
      <c r="L49" s="138">
        <v>22.864131481684495</v>
      </c>
      <c r="M49" s="146"/>
      <c r="N49" s="108"/>
    </row>
    <row r="50" spans="3:16" ht="14.25">
      <c r="C50" s="69" t="s">
        <v>118</v>
      </c>
      <c r="D50" s="137">
        <v>93</v>
      </c>
      <c r="E50" s="137">
        <v>102.474422</v>
      </c>
      <c r="F50" s="137">
        <v>100.83289599999999</v>
      </c>
      <c r="G50" s="137">
        <v>-1.6415260000000131</v>
      </c>
      <c r="H50" s="137">
        <v>7.832895999999991</v>
      </c>
      <c r="I50" s="138">
        <v>-1.6018885180928497</v>
      </c>
      <c r="J50" s="138">
        <v>9.348861290322594</v>
      </c>
      <c r="K50" s="138">
        <v>10.187550537634413</v>
      </c>
      <c r="L50" s="138">
        <v>8.422468817204292</v>
      </c>
      <c r="M50" s="146"/>
      <c r="N50" s="108"/>
      <c r="P50" s="108"/>
    </row>
    <row r="51" spans="3:14" ht="14.25">
      <c r="C51" s="69" t="s">
        <v>112</v>
      </c>
      <c r="D51" s="137">
        <v>13.691</v>
      </c>
      <c r="E51" s="137">
        <v>9.595</v>
      </c>
      <c r="F51" s="137">
        <v>9.631</v>
      </c>
      <c r="G51" s="137">
        <v>0.03599999999999959</v>
      </c>
      <c r="H51" s="137">
        <v>-4.0600000000000005</v>
      </c>
      <c r="I51" s="138">
        <v>0.3751954142782656</v>
      </c>
      <c r="J51" s="138">
        <v>-42.176994366709074</v>
      </c>
      <c r="K51" s="138">
        <v>-34.891769016760534</v>
      </c>
      <c r="L51" s="138">
        <v>-29.654517566284422</v>
      </c>
      <c r="M51" s="146"/>
      <c r="N51" s="108"/>
    </row>
    <row r="52" spans="3:14" ht="14.25">
      <c r="C52" s="69" t="s">
        <v>119</v>
      </c>
      <c r="D52" s="137">
        <v>376.66604900000004</v>
      </c>
      <c r="E52" s="137">
        <v>1963.98202253</v>
      </c>
      <c r="F52" s="137">
        <v>1651.985255</v>
      </c>
      <c r="G52" s="137">
        <v>-311.99676752999994</v>
      </c>
      <c r="H52" s="137">
        <v>1275.3192060000001</v>
      </c>
      <c r="I52" s="138">
        <v>-15.885927872602723</v>
      </c>
      <c r="J52" s="138">
        <v>514.2910119798531</v>
      </c>
      <c r="K52" s="138">
        <v>370.9747775854011</v>
      </c>
      <c r="L52" s="138">
        <v>338.58087538970096</v>
      </c>
      <c r="M52" s="146"/>
      <c r="N52" s="108"/>
    </row>
    <row r="53" spans="3:14" ht="15">
      <c r="C53" s="76" t="s">
        <v>120</v>
      </c>
      <c r="D53" s="135">
        <v>96242.42460898901</v>
      </c>
      <c r="E53" s="135">
        <v>103960.70181027037</v>
      </c>
      <c r="F53" s="135">
        <v>106603.83102843145</v>
      </c>
      <c r="G53" s="135">
        <v>2643.129218161077</v>
      </c>
      <c r="H53" s="135">
        <v>10361.406419442443</v>
      </c>
      <c r="I53" s="136">
        <v>2.542431103422928</v>
      </c>
      <c r="J53" s="136">
        <v>13.063058220589843</v>
      </c>
      <c r="K53" s="136">
        <v>9.61557854348606</v>
      </c>
      <c r="L53" s="136">
        <v>10.765944916224285</v>
      </c>
      <c r="M53" s="146"/>
      <c r="N53" s="108"/>
    </row>
    <row r="54" spans="3:14" ht="15">
      <c r="C54" s="50" t="s">
        <v>121</v>
      </c>
      <c r="D54" s="137">
        <v>74334.75253698227</v>
      </c>
      <c r="E54" s="137">
        <v>77804.30704864187</v>
      </c>
      <c r="F54" s="137">
        <v>80073.94291514285</v>
      </c>
      <c r="G54" s="137">
        <v>2269.6358665009757</v>
      </c>
      <c r="H54" s="137">
        <v>5739.19037816058</v>
      </c>
      <c r="I54" s="138">
        <v>2.9171082586495367</v>
      </c>
      <c r="J54" s="138">
        <v>9.859501175042826</v>
      </c>
      <c r="K54" s="138">
        <v>7.99578509192459</v>
      </c>
      <c r="L54" s="138">
        <v>7.72073650921926</v>
      </c>
      <c r="M54" s="146"/>
      <c r="N54" s="108"/>
    </row>
    <row r="55" spans="3:14" ht="14.25">
      <c r="C55" s="69" t="s">
        <v>122</v>
      </c>
      <c r="D55" s="137">
        <v>34285.75010225655</v>
      </c>
      <c r="E55" s="137">
        <v>36486.345449107735</v>
      </c>
      <c r="F55" s="137">
        <v>38015.53249396499</v>
      </c>
      <c r="G55" s="137">
        <v>1529.1870448572517</v>
      </c>
      <c r="H55" s="137">
        <v>3729.782391708439</v>
      </c>
      <c r="I55" s="138">
        <v>4.191121434702767</v>
      </c>
      <c r="J55" s="138">
        <v>8.568960376029853</v>
      </c>
      <c r="K55" s="138">
        <v>11.370690542043727</v>
      </c>
      <c r="L55" s="138">
        <v>10.878520611578978</v>
      </c>
      <c r="M55" s="146"/>
      <c r="N55" s="108"/>
    </row>
    <row r="56" spans="3:14" ht="14.25">
      <c r="C56" s="71" t="s">
        <v>119</v>
      </c>
      <c r="D56" s="137">
        <v>40049.00243472571</v>
      </c>
      <c r="E56" s="137">
        <v>41317.96159953414</v>
      </c>
      <c r="F56" s="137">
        <v>42058.41042117786</v>
      </c>
      <c r="G56" s="137">
        <v>740.4488216437239</v>
      </c>
      <c r="H56" s="137">
        <v>2009.4079864521482</v>
      </c>
      <c r="I56" s="138">
        <v>1.7920749063576082</v>
      </c>
      <c r="J56" s="138">
        <v>11.030808590736358</v>
      </c>
      <c r="K56" s="138">
        <v>5.18116266993389</v>
      </c>
      <c r="L56" s="138">
        <v>5.0173733783437005</v>
      </c>
      <c r="M56" s="146"/>
      <c r="N56" s="108"/>
    </row>
    <row r="57" spans="3:14" ht="14.25">
      <c r="C57" s="71" t="s">
        <v>123</v>
      </c>
      <c r="D57" s="137">
        <v>1564.24962026</v>
      </c>
      <c r="E57" s="137">
        <v>2133.05873488</v>
      </c>
      <c r="F57" s="137">
        <v>2234.1678108</v>
      </c>
      <c r="G57" s="137">
        <v>101.10907592000012</v>
      </c>
      <c r="H57" s="137">
        <v>669.9181905400001</v>
      </c>
      <c r="I57" s="138">
        <v>4.740098069811858</v>
      </c>
      <c r="J57" s="138">
        <v>57.920465152344306</v>
      </c>
      <c r="K57" s="138">
        <v>42.73842529660854</v>
      </c>
      <c r="L57" s="138">
        <v>42.826808577306885</v>
      </c>
      <c r="M57" s="146"/>
      <c r="N57" s="108"/>
    </row>
    <row r="58" spans="3:14" ht="14.25">
      <c r="C58" s="69" t="s">
        <v>124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8">
        <v>0</v>
      </c>
      <c r="J58" s="138">
        <v>0</v>
      </c>
      <c r="K58" s="138">
        <v>0</v>
      </c>
      <c r="L58" s="138">
        <v>0</v>
      </c>
      <c r="M58" s="146"/>
      <c r="N58" s="108"/>
    </row>
    <row r="59" spans="3:14" ht="14.25">
      <c r="C59" s="69" t="s">
        <v>125</v>
      </c>
      <c r="D59" s="137">
        <v>18375.468655339042</v>
      </c>
      <c r="E59" s="137">
        <v>21488.488930366577</v>
      </c>
      <c r="F59" s="137">
        <v>22131.714514146573</v>
      </c>
      <c r="G59" s="137">
        <v>643.2255837799967</v>
      </c>
      <c r="H59" s="137">
        <v>3756.2458588075315</v>
      </c>
      <c r="I59" s="138">
        <v>2.9933495364163036</v>
      </c>
      <c r="J59" s="138">
        <v>22.601711263972778</v>
      </c>
      <c r="K59" s="138">
        <v>19.25982445908406</v>
      </c>
      <c r="L59" s="138">
        <v>20.441632968725095</v>
      </c>
      <c r="M59" s="146"/>
      <c r="N59" s="108"/>
    </row>
    <row r="60" spans="3:14" ht="14.25">
      <c r="C60" s="69" t="s">
        <v>126</v>
      </c>
      <c r="D60" s="137">
        <v>2293.3535830299998</v>
      </c>
      <c r="E60" s="137">
        <v>1796.4119869200001</v>
      </c>
      <c r="F60" s="137">
        <v>1850.0734958400003</v>
      </c>
      <c r="G60" s="137">
        <v>53.66150892000019</v>
      </c>
      <c r="H60" s="137">
        <v>-443.28008718999945</v>
      </c>
      <c r="I60" s="138">
        <v>2.9871493460697947</v>
      </c>
      <c r="J60" s="138">
        <v>-33.407675840480934</v>
      </c>
      <c r="K60" s="138">
        <v>-17.69666528826956</v>
      </c>
      <c r="L60" s="138">
        <v>-19.328902898799136</v>
      </c>
      <c r="M60" s="146"/>
      <c r="N60" s="108"/>
    </row>
    <row r="61" spans="3:14" ht="14.25">
      <c r="C61" s="69" t="s">
        <v>127</v>
      </c>
      <c r="D61" s="137">
        <v>49.36892677000001</v>
      </c>
      <c r="E61" s="137">
        <v>169.72059481</v>
      </c>
      <c r="F61" s="137">
        <v>51.90252033</v>
      </c>
      <c r="G61" s="137">
        <v>-117.81807447999999</v>
      </c>
      <c r="H61" s="137">
        <v>2.533593559999993</v>
      </c>
      <c r="I61" s="138">
        <v>-69.41884372482656</v>
      </c>
      <c r="J61" s="138">
        <v>1113.8458849947804</v>
      </c>
      <c r="K61" s="138">
        <v>245.09880822573527</v>
      </c>
      <c r="L61" s="138">
        <v>5.13195997110389</v>
      </c>
      <c r="M61" s="146"/>
      <c r="N61" s="108"/>
    </row>
    <row r="62" spans="3:14" ht="14.25">
      <c r="C62" s="69" t="s">
        <v>112</v>
      </c>
      <c r="D62" s="137">
        <v>12.999</v>
      </c>
      <c r="E62" s="137">
        <v>17.089</v>
      </c>
      <c r="F62" s="137">
        <v>17.193</v>
      </c>
      <c r="G62" s="137">
        <v>0.10400000000000276</v>
      </c>
      <c r="H62" s="137">
        <v>4.194000000000001</v>
      </c>
      <c r="I62" s="138">
        <v>0.6085786178243476</v>
      </c>
      <c r="J62" s="138">
        <v>-57.736586396282206</v>
      </c>
      <c r="K62" s="138">
        <v>-50.1182171108322</v>
      </c>
      <c r="L62" s="138">
        <v>32.26402030925456</v>
      </c>
      <c r="M62" s="146"/>
      <c r="N62" s="108"/>
    </row>
    <row r="63" spans="3:14" ht="14.25">
      <c r="C63" s="69" t="s">
        <v>128</v>
      </c>
      <c r="D63" s="137">
        <v>101.86815871</v>
      </c>
      <c r="E63" s="137">
        <v>61.872927880000006</v>
      </c>
      <c r="F63" s="137">
        <v>47.33882466</v>
      </c>
      <c r="G63" s="137">
        <v>-14.534103220000006</v>
      </c>
      <c r="H63" s="137">
        <v>-54.52933405</v>
      </c>
      <c r="I63" s="138">
        <v>-23.490246409848748</v>
      </c>
      <c r="J63" s="138">
        <v>-0.8262568948228226</v>
      </c>
      <c r="K63" s="138">
        <v>-41.530591154860474</v>
      </c>
      <c r="L63" s="138">
        <v>-53.529321370414706</v>
      </c>
      <c r="M63" s="146"/>
      <c r="N63" s="108"/>
    </row>
    <row r="64" spans="3:14" ht="14.25">
      <c r="C64" s="69" t="s">
        <v>129</v>
      </c>
      <c r="D64" s="137">
        <v>12638.28928405223</v>
      </c>
      <c r="E64" s="137">
        <v>14008.132197886362</v>
      </c>
      <c r="F64" s="137">
        <v>14085.250476014797</v>
      </c>
      <c r="G64" s="137">
        <v>77.11827812843512</v>
      </c>
      <c r="H64" s="137">
        <v>1446.9611919625659</v>
      </c>
      <c r="I64" s="138">
        <v>0.5505250595798291</v>
      </c>
      <c r="J64" s="138">
        <v>15.132906595628395</v>
      </c>
      <c r="K64" s="138">
        <v>10.478929634605661</v>
      </c>
      <c r="L64" s="138">
        <v>11.44902731248944</v>
      </c>
      <c r="M64" s="146"/>
      <c r="N64" s="108"/>
    </row>
    <row r="65" spans="3:14" ht="14.25">
      <c r="C65" s="69" t="s">
        <v>110</v>
      </c>
      <c r="D65" s="137">
        <v>-13127.925156154506</v>
      </c>
      <c r="E65" s="137">
        <v>-13518.379611114453</v>
      </c>
      <c r="F65" s="137">
        <v>-13887.752528502766</v>
      </c>
      <c r="G65" s="137">
        <v>-369.372917388313</v>
      </c>
      <c r="H65" s="137">
        <v>-759.8273723482598</v>
      </c>
      <c r="I65" s="138">
        <v>2.7323756841731566</v>
      </c>
      <c r="J65" s="138">
        <v>10.53288484928754</v>
      </c>
      <c r="K65" s="138">
        <v>14.887229942352477</v>
      </c>
      <c r="L65" s="138">
        <v>5.787870994922948</v>
      </c>
      <c r="M65" s="146"/>
      <c r="N65" s="108"/>
    </row>
    <row r="66" spans="3:14" ht="15">
      <c r="C66" s="72"/>
      <c r="D66" s="139"/>
      <c r="E66" s="139"/>
      <c r="F66" s="139"/>
      <c r="G66" s="139"/>
      <c r="H66" s="139"/>
      <c r="I66" s="139"/>
      <c r="J66" s="139"/>
      <c r="K66" s="139"/>
      <c r="L66" s="139"/>
      <c r="M66" s="146"/>
      <c r="N66" s="108"/>
    </row>
    <row r="67" spans="3:14" ht="14.2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6"/>
      <c r="N67" s="108"/>
    </row>
    <row r="68" spans="3:14" ht="19.5">
      <c r="C68" s="195" t="s">
        <v>159</v>
      </c>
      <c r="D68" s="195"/>
      <c r="E68" s="195"/>
      <c r="F68" s="195"/>
      <c r="G68" s="195"/>
      <c r="H68" s="195"/>
      <c r="I68" s="195"/>
      <c r="J68" s="195"/>
      <c r="K68" s="195"/>
      <c r="L68" s="196"/>
      <c r="M68" s="146"/>
      <c r="N68" s="108"/>
    </row>
    <row r="69" spans="3:14" ht="16.5">
      <c r="C69" s="88"/>
      <c r="D69" s="191" t="s">
        <v>158</v>
      </c>
      <c r="E69" s="191"/>
      <c r="F69" s="191"/>
      <c r="G69" s="89" t="s">
        <v>1</v>
      </c>
      <c r="H69" s="89"/>
      <c r="I69" s="90" t="s">
        <v>2</v>
      </c>
      <c r="J69" s="191" t="s">
        <v>144</v>
      </c>
      <c r="K69" s="191"/>
      <c r="L69" s="192"/>
      <c r="M69" s="146"/>
      <c r="N69" s="108"/>
    </row>
    <row r="70" spans="3:14" ht="16.5">
      <c r="C70" s="91"/>
      <c r="D70" s="92">
        <f>D5</f>
        <v>42036</v>
      </c>
      <c r="E70" s="92">
        <f>E5</f>
        <v>42370</v>
      </c>
      <c r="F70" s="92">
        <f>F5</f>
        <v>42401</v>
      </c>
      <c r="G70" s="93" t="s">
        <v>4</v>
      </c>
      <c r="H70" s="93" t="s">
        <v>5</v>
      </c>
      <c r="I70" s="93" t="s">
        <v>4</v>
      </c>
      <c r="J70" s="92">
        <f>J5</f>
        <v>42339</v>
      </c>
      <c r="K70" s="92">
        <f>K5</f>
        <v>42370</v>
      </c>
      <c r="L70" s="92">
        <f>L5</f>
        <v>42401</v>
      </c>
      <c r="M70" s="146"/>
      <c r="N70" s="108"/>
    </row>
    <row r="71" spans="3:14" ht="15">
      <c r="C71" s="49" t="s">
        <v>93</v>
      </c>
      <c r="D71" s="140">
        <v>99399.30990655771</v>
      </c>
      <c r="E71" s="140">
        <v>112053.00533329425</v>
      </c>
      <c r="F71" s="140">
        <v>116218.86431256932</v>
      </c>
      <c r="G71" s="140">
        <v>4165.858979275072</v>
      </c>
      <c r="H71" s="140">
        <v>16819.554406011608</v>
      </c>
      <c r="I71" s="141">
        <v>3.7177574727995917</v>
      </c>
      <c r="J71" s="141">
        <v>17.069556155638956</v>
      </c>
      <c r="K71" s="141">
        <v>14.094442237635215</v>
      </c>
      <c r="L71" s="141">
        <v>16.9211983694285</v>
      </c>
      <c r="M71" s="146"/>
      <c r="N71" s="108"/>
    </row>
    <row r="72" spans="3:14" ht="15">
      <c r="C72" s="49" t="s">
        <v>6</v>
      </c>
      <c r="D72" s="140">
        <v>21948.681890833188</v>
      </c>
      <c r="E72" s="140">
        <v>29814.681775630153</v>
      </c>
      <c r="F72" s="140">
        <v>31307.945545856797</v>
      </c>
      <c r="G72" s="140">
        <v>1493.2637702266438</v>
      </c>
      <c r="H72" s="140">
        <v>9359.26365502361</v>
      </c>
      <c r="I72" s="141">
        <v>5.008484683701048</v>
      </c>
      <c r="J72" s="141">
        <v>52.1773457029627</v>
      </c>
      <c r="K72" s="141">
        <v>27.487585816228354</v>
      </c>
      <c r="L72" s="141">
        <v>42.64157502292875</v>
      </c>
      <c r="M72" s="146"/>
      <c r="N72" s="108"/>
    </row>
    <row r="73" spans="3:14" ht="15">
      <c r="C73" s="49" t="s">
        <v>7</v>
      </c>
      <c r="D73" s="140">
        <v>77450.62801572452</v>
      </c>
      <c r="E73" s="140">
        <v>82238.32355766409</v>
      </c>
      <c r="F73" s="140">
        <v>84910.91876671252</v>
      </c>
      <c r="G73" s="140">
        <v>2672.595209048435</v>
      </c>
      <c r="H73" s="140">
        <v>7460.290750988002</v>
      </c>
      <c r="I73" s="141">
        <v>3.2498172304965065</v>
      </c>
      <c r="J73" s="141">
        <v>8.109783905291787</v>
      </c>
      <c r="K73" s="141">
        <v>9.908420081718784</v>
      </c>
      <c r="L73" s="141">
        <v>9.632317958058884</v>
      </c>
      <c r="M73" s="146"/>
      <c r="N73" s="108"/>
    </row>
    <row r="74" spans="3:14" ht="14.25">
      <c r="C74" s="52" t="s">
        <v>130</v>
      </c>
      <c r="D74" s="142">
        <v>2276.9274908024945</v>
      </c>
      <c r="E74" s="142">
        <v>-3194.297484431314</v>
      </c>
      <c r="F74" s="142">
        <v>-945.2618745468008</v>
      </c>
      <c r="G74" s="142">
        <v>2249.035609884513</v>
      </c>
      <c r="H74" s="142">
        <v>-3222.1893653492953</v>
      </c>
      <c r="I74" s="143">
        <v>-70.40783210850235</v>
      </c>
      <c r="J74" s="143">
        <v>-140.1864298383562</v>
      </c>
      <c r="K74" s="143">
        <v>-392.9619510210013</v>
      </c>
      <c r="L74" s="143">
        <v>-141.51479914776058</v>
      </c>
      <c r="M74" s="146"/>
      <c r="N74" s="108"/>
    </row>
    <row r="75" spans="3:14" ht="14.25">
      <c r="C75" s="52" t="s">
        <v>131</v>
      </c>
      <c r="D75" s="142">
        <v>75173.70052492202</v>
      </c>
      <c r="E75" s="142">
        <v>85432.6210420954</v>
      </c>
      <c r="F75" s="142">
        <v>85856.18064125933</v>
      </c>
      <c r="G75" s="142">
        <v>423.5595991639275</v>
      </c>
      <c r="H75" s="142">
        <v>10682.480116337305</v>
      </c>
      <c r="I75" s="143">
        <v>0.49578204905503953</v>
      </c>
      <c r="J75" s="143">
        <v>16.233222500255398</v>
      </c>
      <c r="K75" s="143">
        <v>15.86588251078582</v>
      </c>
      <c r="L75" s="143">
        <v>14.210395446471075</v>
      </c>
      <c r="M75" s="146"/>
      <c r="N75" s="108"/>
    </row>
    <row r="76" spans="3:14" ht="14.25">
      <c r="C76" s="57" t="s">
        <v>10</v>
      </c>
      <c r="D76" s="142">
        <v>2594.33782834</v>
      </c>
      <c r="E76" s="142">
        <v>3378.91142458</v>
      </c>
      <c r="F76" s="142">
        <v>3361.8511446300004</v>
      </c>
      <c r="G76" s="142">
        <v>-17.060279949999767</v>
      </c>
      <c r="H76" s="142">
        <v>767.5133162900001</v>
      </c>
      <c r="I76" s="143">
        <v>-0.5049046218227033</v>
      </c>
      <c r="J76" s="143">
        <v>83.93758979166756</v>
      </c>
      <c r="K76" s="143">
        <v>71.44496196455093</v>
      </c>
      <c r="L76" s="143">
        <v>29.58417010714049</v>
      </c>
      <c r="M76" s="146"/>
      <c r="N76" s="108"/>
    </row>
    <row r="77" spans="3:14" ht="14.25">
      <c r="C77" s="57" t="s">
        <v>11</v>
      </c>
      <c r="D77" s="142">
        <v>180.46828557</v>
      </c>
      <c r="E77" s="142">
        <v>258.56202047000005</v>
      </c>
      <c r="F77" s="142">
        <v>220.76323523</v>
      </c>
      <c r="G77" s="142">
        <v>-37.79878524000006</v>
      </c>
      <c r="H77" s="142">
        <v>40.294949659999986</v>
      </c>
      <c r="I77" s="143">
        <v>-14.618846639305907</v>
      </c>
      <c r="J77" s="143">
        <v>11.408870680691683</v>
      </c>
      <c r="K77" s="143">
        <v>37.95526078060391</v>
      </c>
      <c r="L77" s="143">
        <v>22.327994934251418</v>
      </c>
      <c r="M77" s="146"/>
      <c r="N77" s="108"/>
    </row>
    <row r="78" spans="3:14" ht="14.25">
      <c r="C78" s="57" t="s">
        <v>12</v>
      </c>
      <c r="D78" s="142">
        <v>1531.2606790999998</v>
      </c>
      <c r="E78" s="142">
        <v>2214.61298264</v>
      </c>
      <c r="F78" s="142">
        <v>2307.87978558</v>
      </c>
      <c r="G78" s="142">
        <v>93.2668029399997</v>
      </c>
      <c r="H78" s="142">
        <v>776.61910648</v>
      </c>
      <c r="I78" s="143">
        <v>4.211426722009822</v>
      </c>
      <c r="J78" s="143">
        <v>41.173421780660405</v>
      </c>
      <c r="K78" s="143">
        <v>27.790147735173083</v>
      </c>
      <c r="L78" s="143">
        <v>50.7176287538748</v>
      </c>
      <c r="M78" s="146"/>
      <c r="N78" s="108"/>
    </row>
    <row r="79" spans="3:14" ht="14.25">
      <c r="C79" s="57" t="s">
        <v>132</v>
      </c>
      <c r="D79" s="142">
        <v>29829.712889198137</v>
      </c>
      <c r="E79" s="142">
        <v>33391.242052604495</v>
      </c>
      <c r="F79" s="142">
        <v>33584.5805952685</v>
      </c>
      <c r="G79" s="142">
        <v>193.33854266400158</v>
      </c>
      <c r="H79" s="142">
        <v>3754.8677060703594</v>
      </c>
      <c r="I79" s="143">
        <v>0.5790097366232033</v>
      </c>
      <c r="J79" s="143">
        <v>15.464017517515472</v>
      </c>
      <c r="K79" s="143">
        <v>14.525448002758386</v>
      </c>
      <c r="L79" s="143">
        <v>12.587676321316732</v>
      </c>
      <c r="M79" s="146"/>
      <c r="N79" s="108"/>
    </row>
    <row r="80" spans="3:14" ht="14.25">
      <c r="C80" s="57" t="s">
        <v>14</v>
      </c>
      <c r="D80" s="142">
        <v>41037.92084271388</v>
      </c>
      <c r="E80" s="142">
        <v>46189.2925618009</v>
      </c>
      <c r="F80" s="142">
        <v>46381.10588055082</v>
      </c>
      <c r="G80" s="142">
        <v>191.81331874991884</v>
      </c>
      <c r="H80" s="142">
        <v>5343.185037836942</v>
      </c>
      <c r="I80" s="143">
        <v>0.41527658925122996</v>
      </c>
      <c r="J80" s="143">
        <v>12.685645989631725</v>
      </c>
      <c r="K80" s="143">
        <v>13.524555903238547</v>
      </c>
      <c r="L80" s="143">
        <v>13.020116341458374</v>
      </c>
      <c r="M80" s="146"/>
      <c r="N80" s="108"/>
    </row>
    <row r="81" spans="3:14" ht="15">
      <c r="C81" s="57"/>
      <c r="D81" s="142"/>
      <c r="E81" s="142"/>
      <c r="F81" s="142"/>
      <c r="G81" s="140"/>
      <c r="H81" s="140"/>
      <c r="I81" s="141"/>
      <c r="J81" s="141"/>
      <c r="K81" s="141"/>
      <c r="L81" s="141"/>
      <c r="M81" s="146"/>
      <c r="N81" s="108"/>
    </row>
    <row r="82" spans="3:14" ht="15">
      <c r="C82" s="49" t="s">
        <v>102</v>
      </c>
      <c r="D82" s="140">
        <v>99399.3099055998</v>
      </c>
      <c r="E82" s="140">
        <v>112053.00529687386</v>
      </c>
      <c r="F82" s="140">
        <v>116218.86429534618</v>
      </c>
      <c r="G82" s="140">
        <v>4165.858998472322</v>
      </c>
      <c r="H82" s="140">
        <v>16819.55438974638</v>
      </c>
      <c r="I82" s="141">
        <v>3.717757491140262</v>
      </c>
      <c r="J82" s="141">
        <v>17.06955615680778</v>
      </c>
      <c r="K82" s="141">
        <v>14.094442200551303</v>
      </c>
      <c r="L82" s="141">
        <v>16.92119835210126</v>
      </c>
      <c r="M82" s="146"/>
      <c r="N82" s="108"/>
    </row>
    <row r="83" spans="3:14" ht="15">
      <c r="C83" s="49" t="s">
        <v>133</v>
      </c>
      <c r="D83" s="140">
        <v>76891.93098494227</v>
      </c>
      <c r="E83" s="140">
        <v>80812.44835703186</v>
      </c>
      <c r="F83" s="140">
        <v>82964.37815604283</v>
      </c>
      <c r="G83" s="140">
        <v>2151.929799010977</v>
      </c>
      <c r="H83" s="140">
        <v>6072.447171100561</v>
      </c>
      <c r="I83" s="141">
        <v>2.662869202407636</v>
      </c>
      <c r="J83" s="141">
        <v>10.1914313316766</v>
      </c>
      <c r="K83" s="141">
        <v>8.257521482642</v>
      </c>
      <c r="L83" s="141">
        <v>7.897378949020985</v>
      </c>
      <c r="M83" s="146"/>
      <c r="N83" s="108"/>
    </row>
    <row r="84" spans="3:14" ht="14.25">
      <c r="C84" s="52" t="s">
        <v>134</v>
      </c>
      <c r="D84" s="142">
        <v>2557.1784479599996</v>
      </c>
      <c r="E84" s="142">
        <v>3008.1413083899993</v>
      </c>
      <c r="F84" s="142">
        <v>2890.4352408999994</v>
      </c>
      <c r="G84" s="142">
        <v>-117.7060674899999</v>
      </c>
      <c r="H84" s="142">
        <v>333.25679293999974</v>
      </c>
      <c r="I84" s="143">
        <v>-3.912916828797444</v>
      </c>
      <c r="J84" s="143">
        <v>19.562757321600476</v>
      </c>
      <c r="K84" s="143">
        <v>15.497464698610264</v>
      </c>
      <c r="L84" s="143">
        <v>13.032207165904156</v>
      </c>
      <c r="M84" s="146"/>
      <c r="N84" s="108"/>
    </row>
    <row r="85" spans="3:14" ht="14.25">
      <c r="C85" s="52" t="s">
        <v>135</v>
      </c>
      <c r="D85" s="142">
        <v>34285.75010225655</v>
      </c>
      <c r="E85" s="142">
        <v>36486.34544910773</v>
      </c>
      <c r="F85" s="142">
        <v>38015.53249396498</v>
      </c>
      <c r="G85" s="142">
        <v>1529.1870448572517</v>
      </c>
      <c r="H85" s="142">
        <v>3729.7823917084315</v>
      </c>
      <c r="I85" s="143">
        <v>4.191121434702767</v>
      </c>
      <c r="J85" s="143">
        <v>8.568960376029853</v>
      </c>
      <c r="K85" s="143">
        <v>11.370690542043727</v>
      </c>
      <c r="L85" s="143">
        <v>10.878520611578978</v>
      </c>
      <c r="M85" s="146"/>
      <c r="N85" s="108"/>
    </row>
    <row r="86" spans="3:14" ht="14.25">
      <c r="C86" s="52" t="s">
        <v>136</v>
      </c>
      <c r="D86" s="142">
        <v>40049.00243472571</v>
      </c>
      <c r="E86" s="142">
        <v>41317.96159953414</v>
      </c>
      <c r="F86" s="142">
        <v>42058.41042117786</v>
      </c>
      <c r="G86" s="142">
        <v>740.4488216437239</v>
      </c>
      <c r="H86" s="142">
        <v>2009.4079864521482</v>
      </c>
      <c r="I86" s="143">
        <v>1.7920749063576082</v>
      </c>
      <c r="J86" s="143">
        <v>11.030808590736358</v>
      </c>
      <c r="K86" s="143">
        <v>5.18116266993389</v>
      </c>
      <c r="L86" s="143">
        <v>5.0173733783437005</v>
      </c>
      <c r="M86" s="146"/>
      <c r="N86" s="108"/>
    </row>
    <row r="87" spans="3:14" ht="14.25">
      <c r="C87" s="52" t="s">
        <v>21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3">
        <v>0</v>
      </c>
      <c r="J87" s="143">
        <v>0</v>
      </c>
      <c r="K87" s="143">
        <v>0</v>
      </c>
      <c r="L87" s="143">
        <v>0</v>
      </c>
      <c r="M87" s="146"/>
      <c r="N87" s="108"/>
    </row>
    <row r="88" spans="3:14" ht="15">
      <c r="C88" s="74" t="s">
        <v>15</v>
      </c>
      <c r="D88" s="144">
        <v>22507.378920657527</v>
      </c>
      <c r="E88" s="144">
        <v>31240.556939842012</v>
      </c>
      <c r="F88" s="144">
        <v>33254.48613930335</v>
      </c>
      <c r="G88" s="144">
        <v>2013.9291994613377</v>
      </c>
      <c r="H88" s="144">
        <v>10747.107218645822</v>
      </c>
      <c r="I88" s="145">
        <v>6.446521434747258</v>
      </c>
      <c r="J88" s="145">
        <v>39.93800314781855</v>
      </c>
      <c r="K88" s="145">
        <v>32.58646416044426</v>
      </c>
      <c r="L88" s="145">
        <v>47.749261504554866</v>
      </c>
      <c r="M88" s="146"/>
      <c r="N88" s="108"/>
    </row>
    <row r="89" spans="13:14" ht="14.25">
      <c r="M89" s="146"/>
      <c r="N89" s="108"/>
    </row>
    <row r="90" spans="13:14" ht="14.25">
      <c r="M90" s="146"/>
      <c r="N90" s="108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5" right="0.708661417322835" top="0.748031496062992" bottom="0.748031496062992" header="0.31496062992126" footer="0.31496062992126"/>
  <pageSetup fitToHeight="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2016-04-01T13:39:13Z</cp:lastPrinted>
  <dcterms:created xsi:type="dcterms:W3CDTF">2013-04-23T13:55:53Z</dcterms:created>
  <dcterms:modified xsi:type="dcterms:W3CDTF">2016-04-06T18:16:26Z</dcterms:modified>
  <cp:category/>
  <cp:version/>
  <cp:contentType/>
  <cp:contentStatus/>
</cp:coreProperties>
</file>