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395" windowHeight="744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<sst xmlns="http://schemas.openxmlformats.org/spreadsheetml/2006/main" count="282" uniqueCount="165">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</sst>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color indexed="8"/>
      <name val="Calibri"/>
      <family val="0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5" tint="-0.24997000396251678"/>
      <name val="Arial"/>
      <family val="2"/>
    </font>
    <font>
      <sz val="14"/>
      <color theme="1"/>
      <name val="Comic Sans MS"/>
      <family val="4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  <font>
      <i/>
      <sz val="8"/>
      <color theme="1" tint="0.24998000264167786"/>
      <name val="Comic Sans MS"/>
      <family val="4"/>
    </font>
    <font>
      <sz val="8"/>
      <color theme="1" tint="0.34999001026153564"/>
      <name val="Comic Sans MS"/>
      <family val="4"/>
    </font>
    <font>
      <sz val="10"/>
      <color theme="1"/>
      <name val="Calibri"/>
      <family val="2"/>
    </font>
    <font>
      <b/>
      <sz val="12"/>
      <color theme="1" tint="0.34999001026153564"/>
      <name val="Comic Sans MS"/>
      <family val="4"/>
    </font>
    <font>
      <b/>
      <i/>
      <sz val="8"/>
      <color theme="1" tint="0.24998000264167786"/>
      <name val="Comic Sans MS"/>
      <family val="4"/>
    </font>
    <font>
      <b/>
      <sz val="11"/>
      <color theme="1"/>
      <name val="Comic Sans MS"/>
      <family val="4"/>
    </font>
    <font>
      <b/>
      <sz val="10"/>
      <color theme="1" tint="0.34999001026153564"/>
      <name val="Comic Sans MS"/>
      <family val="4"/>
    </font>
    <font>
      <sz val="10"/>
      <color theme="1" tint="0.34999001026153564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5373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8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8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8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6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8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8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9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0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1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3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5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7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8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79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80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6" fillId="0" borderId="0" xfId="451" applyFont="1">
      <alignment/>
      <protection/>
    </xf>
    <xf numFmtId="0" fontId="39" fillId="0" borderId="0" xfId="451" applyFont="1" applyBorder="1">
      <alignment/>
      <protection/>
    </xf>
    <xf numFmtId="0" fontId="39" fillId="0" borderId="0" xfId="451" applyFont="1">
      <alignment/>
      <protection/>
    </xf>
    <xf numFmtId="0" fontId="39" fillId="0" borderId="0" xfId="451" applyFont="1" applyAlignment="1">
      <alignment horizontal="center"/>
      <protection/>
    </xf>
    <xf numFmtId="179" fontId="39" fillId="0" borderId="0" xfId="451" applyNumberFormat="1" applyFont="1" applyAlignment="1">
      <alignment horizontal="center"/>
      <protection/>
    </xf>
    <xf numFmtId="168" fontId="36" fillId="0" borderId="0" xfId="451" applyNumberFormat="1" applyFont="1" applyBorder="1">
      <alignment/>
      <protection/>
    </xf>
    <xf numFmtId="0" fontId="36" fillId="0" borderId="22" xfId="451" applyFont="1" applyBorder="1">
      <alignment/>
      <protection/>
    </xf>
    <xf numFmtId="168" fontId="39" fillId="0" borderId="0" xfId="451" applyNumberFormat="1" applyFont="1" applyFill="1" applyBorder="1">
      <alignment/>
      <protection/>
    </xf>
    <xf numFmtId="0" fontId="40" fillId="0" borderId="0" xfId="451" applyFont="1" applyFill="1" applyBorder="1" applyAlignment="1">
      <alignment horizontal="left" indent="1"/>
      <protection/>
    </xf>
    <xf numFmtId="168" fontId="36" fillId="0" borderId="23" xfId="451" applyNumberFormat="1" applyFont="1" applyBorder="1">
      <alignment/>
      <protection/>
    </xf>
    <xf numFmtId="0" fontId="36" fillId="0" borderId="23" xfId="451" applyFont="1" applyBorder="1">
      <alignment/>
      <protection/>
    </xf>
    <xf numFmtId="0" fontId="38" fillId="0" borderId="0" xfId="473">
      <alignment/>
      <protection/>
    </xf>
    <xf numFmtId="0" fontId="84" fillId="0" borderId="0" xfId="474" applyFont="1">
      <alignment/>
      <protection/>
    </xf>
    <xf numFmtId="0" fontId="42" fillId="0" borderId="0" xfId="474" applyFont="1">
      <alignment/>
      <protection/>
    </xf>
    <xf numFmtId="17" fontId="44" fillId="57" borderId="24" xfId="474" applyNumberFormat="1" applyFont="1" applyFill="1" applyBorder="1" applyAlignment="1">
      <alignment horizontal="center"/>
      <protection/>
    </xf>
    <xf numFmtId="17" fontId="44" fillId="57" borderId="25" xfId="474" applyNumberFormat="1" applyFont="1" applyFill="1" applyBorder="1" applyAlignment="1">
      <alignment horizontal="center"/>
      <protection/>
    </xf>
    <xf numFmtId="17" fontId="44" fillId="57" borderId="26" xfId="474" applyNumberFormat="1" applyFont="1" applyFill="1" applyBorder="1" applyAlignment="1">
      <alignment horizontal="center"/>
      <protection/>
    </xf>
    <xf numFmtId="0" fontId="38" fillId="0" borderId="0" xfId="474">
      <alignment/>
      <protection/>
    </xf>
    <xf numFmtId="43" fontId="36" fillId="0" borderId="0" xfId="474" applyNumberFormat="1" applyFont="1">
      <alignment/>
      <protection/>
    </xf>
    <xf numFmtId="0" fontId="45" fillId="0" borderId="0" xfId="475" applyFont="1" applyFill="1" applyBorder="1">
      <alignment/>
      <protection/>
    </xf>
    <xf numFmtId="168" fontId="45" fillId="0" borderId="0" xfId="475" applyNumberFormat="1" applyFont="1" applyFill="1" applyBorder="1">
      <alignment/>
      <protection/>
    </xf>
    <xf numFmtId="178" fontId="45" fillId="0" borderId="0" xfId="475" applyNumberFormat="1" applyFont="1" applyFill="1" applyBorder="1">
      <alignment/>
      <protection/>
    </xf>
    <xf numFmtId="0" fontId="46" fillId="0" borderId="0" xfId="475" applyFont="1">
      <alignment/>
      <protection/>
    </xf>
    <xf numFmtId="0" fontId="38" fillId="0" borderId="0" xfId="475" applyFont="1">
      <alignment/>
      <protection/>
    </xf>
    <xf numFmtId="0" fontId="85" fillId="0" borderId="0" xfId="0" applyFont="1" applyAlignment="1">
      <alignment/>
    </xf>
    <xf numFmtId="0" fontId="50" fillId="58" borderId="27" xfId="473" applyFont="1" applyFill="1" applyBorder="1">
      <alignment/>
      <protection/>
    </xf>
    <xf numFmtId="0" fontId="43" fillId="58" borderId="28" xfId="473" applyFont="1" applyFill="1" applyBorder="1">
      <alignment/>
      <protection/>
    </xf>
    <xf numFmtId="0" fontId="50" fillId="58" borderId="28" xfId="473" applyFont="1" applyFill="1" applyBorder="1">
      <alignment/>
      <protection/>
    </xf>
    <xf numFmtId="0" fontId="43" fillId="58" borderId="29" xfId="473" applyFont="1" applyFill="1" applyBorder="1">
      <alignment/>
      <protection/>
    </xf>
    <xf numFmtId="167" fontId="49" fillId="57" borderId="30" xfId="473" applyNumberFormat="1" applyFont="1" applyFill="1" applyBorder="1" applyAlignment="1">
      <alignment horizontal="right"/>
      <protection/>
    </xf>
    <xf numFmtId="2" fontId="51" fillId="57" borderId="25" xfId="473" applyNumberFormat="1" applyFont="1" applyFill="1" applyBorder="1" applyAlignment="1">
      <alignment horizontal="right"/>
      <protection/>
    </xf>
    <xf numFmtId="2" fontId="51" fillId="57" borderId="26" xfId="473" applyNumberFormat="1" applyFont="1" applyFill="1" applyBorder="1" applyAlignment="1">
      <alignment horizontal="right"/>
      <protection/>
    </xf>
    <xf numFmtId="168" fontId="51" fillId="57" borderId="25" xfId="473" applyNumberFormat="1" applyFont="1" applyFill="1" applyBorder="1" applyAlignment="1">
      <alignment horizontal="right"/>
      <protection/>
    </xf>
    <xf numFmtId="168" fontId="51" fillId="57" borderId="26" xfId="473" applyNumberFormat="1" applyFont="1" applyFill="1" applyBorder="1" applyAlignment="1">
      <alignment horizontal="right"/>
      <protection/>
    </xf>
    <xf numFmtId="166" fontId="51" fillId="57" borderId="26" xfId="299" applyFont="1" applyFill="1" applyBorder="1" applyAlignment="1">
      <alignment horizontal="right"/>
    </xf>
    <xf numFmtId="168" fontId="51" fillId="57" borderId="31" xfId="473" applyNumberFormat="1" applyFont="1" applyFill="1" applyBorder="1" applyAlignment="1">
      <alignment horizontal="right"/>
      <protection/>
    </xf>
    <xf numFmtId="2" fontId="51" fillId="57" borderId="26" xfId="299" applyNumberFormat="1" applyFont="1" applyFill="1" applyBorder="1" applyAlignment="1">
      <alignment horizontal="right"/>
    </xf>
    <xf numFmtId="2" fontId="51" fillId="57" borderId="26" xfId="299" applyNumberFormat="1" applyFont="1" applyFill="1" applyBorder="1" applyAlignment="1">
      <alignment/>
    </xf>
    <xf numFmtId="2" fontId="51" fillId="57" borderId="32" xfId="299" applyNumberFormat="1" applyFont="1" applyFill="1" applyBorder="1" applyAlignment="1">
      <alignment horizontal="right"/>
    </xf>
    <xf numFmtId="0" fontId="47" fillId="58" borderId="22" xfId="474" applyFont="1" applyFill="1" applyBorder="1" applyAlignment="1">
      <alignment horizontal="center"/>
      <protection/>
    </xf>
    <xf numFmtId="0" fontId="44" fillId="58" borderId="25" xfId="474" applyFont="1" applyFill="1" applyBorder="1" applyAlignment="1">
      <alignment horizontal="center"/>
      <protection/>
    </xf>
    <xf numFmtId="0" fontId="49" fillId="58" borderId="26" xfId="474" applyFont="1" applyFill="1" applyBorder="1" applyAlignment="1">
      <alignment horizontal="center"/>
      <protection/>
    </xf>
    <xf numFmtId="0" fontId="53" fillId="0" borderId="0" xfId="474" applyFont="1" applyBorder="1" applyAlignment="1">
      <alignment/>
      <protection/>
    </xf>
    <xf numFmtId="17" fontId="49" fillId="58" borderId="0" xfId="474" applyNumberFormat="1" applyFont="1" applyFill="1" applyBorder="1" applyAlignment="1">
      <alignment horizontal="center"/>
      <protection/>
    </xf>
    <xf numFmtId="17" fontId="49" fillId="58" borderId="33" xfId="474" applyNumberFormat="1" applyFont="1" applyFill="1" applyBorder="1" applyAlignment="1">
      <alignment horizontal="center"/>
      <protection/>
    </xf>
    <xf numFmtId="1" fontId="49" fillId="58" borderId="0" xfId="474" applyNumberFormat="1" applyFont="1" applyFill="1" applyBorder="1" applyAlignment="1">
      <alignment horizontal="center"/>
      <protection/>
    </xf>
    <xf numFmtId="17" fontId="49" fillId="58" borderId="30" xfId="474" applyNumberFormat="1" applyFont="1" applyFill="1" applyBorder="1" applyAlignment="1">
      <alignment horizontal="center"/>
      <protection/>
    </xf>
    <xf numFmtId="0" fontId="42" fillId="57" borderId="26" xfId="474" applyFont="1" applyFill="1" applyBorder="1">
      <alignment/>
      <protection/>
    </xf>
    <xf numFmtId="0" fontId="42" fillId="57" borderId="24" xfId="474" applyFont="1" applyFill="1" applyBorder="1">
      <alignment/>
      <protection/>
    </xf>
    <xf numFmtId="166" fontId="42" fillId="57" borderId="26" xfId="299" applyNumberFormat="1" applyFont="1" applyFill="1" applyBorder="1" applyAlignment="1">
      <alignment horizontal="right"/>
    </xf>
    <xf numFmtId="166" fontId="42" fillId="57" borderId="24" xfId="299" applyNumberFormat="1" applyFont="1" applyFill="1" applyBorder="1" applyAlignment="1">
      <alignment horizontal="right"/>
    </xf>
    <xf numFmtId="4" fontId="42" fillId="57" borderId="26" xfId="299" applyNumberFormat="1" applyFont="1" applyFill="1" applyBorder="1" applyAlignment="1">
      <alignment horizontal="right"/>
    </xf>
    <xf numFmtId="180" fontId="42" fillId="57" borderId="26" xfId="299" applyNumberFormat="1" applyFont="1" applyFill="1" applyBorder="1" applyAlignment="1">
      <alignment horizontal="right"/>
    </xf>
    <xf numFmtId="169" fontId="42" fillId="57" borderId="26" xfId="299" applyNumberFormat="1" applyFont="1" applyFill="1" applyBorder="1" applyAlignment="1">
      <alignment horizontal="right"/>
    </xf>
    <xf numFmtId="0" fontId="42" fillId="58" borderId="34" xfId="0" applyFont="1" applyFill="1" applyBorder="1" applyAlignment="1">
      <alignment/>
    </xf>
    <xf numFmtId="0" fontId="54" fillId="58" borderId="35" xfId="0" applyFont="1" applyFill="1" applyBorder="1" applyAlignment="1">
      <alignment/>
    </xf>
    <xf numFmtId="0" fontId="42" fillId="58" borderId="36" xfId="0" applyFont="1" applyFill="1" applyBorder="1" applyAlignment="1">
      <alignment/>
    </xf>
    <xf numFmtId="17" fontId="54" fillId="58" borderId="35" xfId="0" applyNumberFormat="1" applyFont="1" applyFill="1" applyBorder="1" applyAlignment="1">
      <alignment/>
    </xf>
    <xf numFmtId="0" fontId="39" fillId="57" borderId="0" xfId="0" applyFont="1" applyFill="1" applyBorder="1" applyAlignment="1">
      <alignment/>
    </xf>
    <xf numFmtId="168" fontId="39" fillId="57" borderId="37" xfId="0" applyNumberFormat="1" applyFont="1" applyFill="1" applyBorder="1" applyAlignment="1">
      <alignment/>
    </xf>
    <xf numFmtId="0" fontId="39" fillId="57" borderId="37" xfId="0" applyFont="1" applyFill="1" applyBorder="1" applyAlignment="1">
      <alignment/>
    </xf>
    <xf numFmtId="0" fontId="86" fillId="57" borderId="0" xfId="0" applyFont="1" applyFill="1" applyBorder="1" applyAlignment="1">
      <alignment/>
    </xf>
    <xf numFmtId="168" fontId="86" fillId="57" borderId="0" xfId="0" applyNumberFormat="1" applyFont="1" applyFill="1" applyBorder="1" applyAlignment="1">
      <alignment/>
    </xf>
    <xf numFmtId="168" fontId="86" fillId="57" borderId="0" xfId="0" applyNumberFormat="1" applyFont="1" applyFill="1" applyBorder="1" applyAlignment="1">
      <alignment horizontal="center"/>
    </xf>
    <xf numFmtId="168" fontId="86" fillId="57" borderId="0" xfId="0" applyNumberFormat="1" applyFont="1" applyFill="1" applyBorder="1" applyAlignment="1">
      <alignment horizontal="right"/>
    </xf>
    <xf numFmtId="168" fontId="87" fillId="57" borderId="0" xfId="0" applyNumberFormat="1" applyFont="1" applyFill="1" applyBorder="1" applyAlignment="1">
      <alignment/>
    </xf>
    <xf numFmtId="0" fontId="88" fillId="57" borderId="0" xfId="0" applyFont="1" applyFill="1" applyBorder="1" applyAlignment="1">
      <alignment horizontal="left" indent="1"/>
    </xf>
    <xf numFmtId="168" fontId="87" fillId="57" borderId="0" xfId="0" applyNumberFormat="1" applyFont="1" applyFill="1" applyBorder="1" applyAlignment="1">
      <alignment horizontal="right"/>
    </xf>
    <xf numFmtId="168" fontId="87" fillId="57" borderId="0" xfId="0" applyNumberFormat="1" applyFont="1" applyFill="1" applyBorder="1" applyAlignment="1">
      <alignment horizontal="center"/>
    </xf>
    <xf numFmtId="0" fontId="87" fillId="57" borderId="0" xfId="0" applyFont="1" applyFill="1" applyBorder="1" applyAlignment="1">
      <alignment horizontal="left" indent="2"/>
    </xf>
    <xf numFmtId="0" fontId="86" fillId="57" borderId="22" xfId="0" applyFont="1" applyFill="1" applyBorder="1" applyAlignment="1">
      <alignment/>
    </xf>
    <xf numFmtId="168" fontId="86" fillId="57" borderId="22" xfId="0" applyNumberFormat="1" applyFont="1" applyFill="1" applyBorder="1" applyAlignment="1">
      <alignment horizontal="right"/>
    </xf>
    <xf numFmtId="168" fontId="86" fillId="57" borderId="22" xfId="0" applyNumberFormat="1" applyFont="1" applyFill="1" applyBorder="1" applyAlignment="1">
      <alignment horizontal="center"/>
    </xf>
    <xf numFmtId="168" fontId="86" fillId="57" borderId="22" xfId="0" applyNumberFormat="1" applyFont="1" applyFill="1" applyBorder="1" applyAlignment="1">
      <alignment/>
    </xf>
    <xf numFmtId="0" fontId="36" fillId="57" borderId="37" xfId="0" applyFont="1" applyFill="1" applyBorder="1" applyAlignment="1">
      <alignment/>
    </xf>
    <xf numFmtId="168" fontId="36" fillId="57" borderId="37" xfId="0" applyNumberFormat="1" applyFont="1" applyFill="1" applyBorder="1" applyAlignment="1">
      <alignment/>
    </xf>
    <xf numFmtId="0" fontId="86" fillId="57" borderId="0" xfId="0" applyFont="1" applyFill="1" applyBorder="1" applyAlignment="1">
      <alignment horizontal="left" indent="2"/>
    </xf>
    <xf numFmtId="0" fontId="88" fillId="57" borderId="0" xfId="0" applyFont="1" applyFill="1" applyBorder="1" applyAlignment="1">
      <alignment horizontal="left" indent="2"/>
    </xf>
    <xf numFmtId="0" fontId="87" fillId="57" borderId="0" xfId="0" applyFont="1" applyFill="1" applyBorder="1" applyAlignment="1">
      <alignment horizontal="left" indent="3"/>
    </xf>
    <xf numFmtId="0" fontId="87" fillId="57" borderId="0" xfId="0" applyFont="1" applyFill="1" applyBorder="1" applyAlignment="1">
      <alignment horizontal="left" indent="4"/>
    </xf>
    <xf numFmtId="0" fontId="87" fillId="57" borderId="22" xfId="0" applyFont="1" applyFill="1" applyBorder="1" applyAlignment="1">
      <alignment horizontal="left" indent="3"/>
    </xf>
    <xf numFmtId="168" fontId="87" fillId="57" borderId="22" xfId="0" applyNumberFormat="1" applyFont="1" applyFill="1" applyBorder="1" applyAlignment="1">
      <alignment/>
    </xf>
    <xf numFmtId="168" fontId="87" fillId="57" borderId="22" xfId="0" applyNumberFormat="1" applyFont="1" applyFill="1" applyBorder="1" applyAlignment="1">
      <alignment horizontal="center"/>
    </xf>
    <xf numFmtId="0" fontId="43" fillId="58" borderId="0" xfId="0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38" xfId="0" applyFont="1" applyFill="1" applyBorder="1" applyAlignment="1">
      <alignment/>
    </xf>
    <xf numFmtId="17" fontId="50" fillId="58" borderId="38" xfId="0" applyNumberFormat="1" applyFont="1" applyFill="1" applyBorder="1" applyAlignment="1">
      <alignment/>
    </xf>
    <xf numFmtId="0" fontId="50" fillId="58" borderId="38" xfId="0" applyFont="1" applyFill="1" applyBorder="1" applyAlignment="1">
      <alignment horizontal="center"/>
    </xf>
    <xf numFmtId="17" fontId="50" fillId="58" borderId="36" xfId="0" applyNumberFormat="1" applyFont="1" applyFill="1" applyBorder="1" applyAlignment="1">
      <alignment/>
    </xf>
    <xf numFmtId="178" fontId="86" fillId="57" borderId="0" xfId="0" applyNumberFormat="1" applyFont="1" applyFill="1" applyBorder="1" applyAlignment="1">
      <alignment/>
    </xf>
    <xf numFmtId="178" fontId="87" fillId="57" borderId="0" xfId="0" applyNumberFormat="1" applyFont="1" applyFill="1" applyBorder="1" applyAlignment="1">
      <alignment/>
    </xf>
    <xf numFmtId="178" fontId="87" fillId="57" borderId="0" xfId="0" applyNumberFormat="1" applyFont="1" applyFill="1" applyBorder="1" applyAlignment="1">
      <alignment horizontal="right"/>
    </xf>
    <xf numFmtId="0" fontId="41" fillId="49" borderId="0" xfId="454" applyNumberFormat="1" applyFont="1" applyFill="1" applyAlignment="1">
      <alignment horizontal="left"/>
      <protection/>
    </xf>
    <xf numFmtId="0" fontId="52" fillId="0" borderId="0" xfId="454" applyFont="1" applyAlignment="1">
      <alignment horizontal="left"/>
      <protection/>
    </xf>
    <xf numFmtId="0" fontId="89" fillId="0" borderId="0" xfId="451" applyFont="1" applyBorder="1">
      <alignment/>
      <protection/>
    </xf>
    <xf numFmtId="168" fontId="87" fillId="57" borderId="38" xfId="0" applyNumberFormat="1" applyFont="1" applyFill="1" applyBorder="1" applyAlignment="1">
      <alignment/>
    </xf>
    <xf numFmtId="178" fontId="87" fillId="57" borderId="38" xfId="0" applyNumberFormat="1" applyFont="1" applyFill="1" applyBorder="1" applyAlignment="1">
      <alignment/>
    </xf>
    <xf numFmtId="168" fontId="86" fillId="57" borderId="38" xfId="0" applyNumberFormat="1" applyFont="1" applyFill="1" applyBorder="1" applyAlignment="1">
      <alignment/>
    </xf>
    <xf numFmtId="178" fontId="86" fillId="57" borderId="38" xfId="0" applyNumberFormat="1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49" fillId="58" borderId="39" xfId="474" applyNumberFormat="1" applyFont="1" applyFill="1" applyBorder="1" applyAlignment="1">
      <alignment horizontal="center"/>
      <protection/>
    </xf>
    <xf numFmtId="0" fontId="50" fillId="58" borderId="0" xfId="0" applyFont="1" applyFill="1" applyBorder="1" applyAlignment="1">
      <alignment/>
    </xf>
    <xf numFmtId="0" fontId="49" fillId="0" borderId="0" xfId="473" applyFont="1" applyAlignment="1">
      <alignment horizontal="center"/>
      <protection/>
    </xf>
    <xf numFmtId="182" fontId="86" fillId="57" borderId="0" xfId="298" applyNumberFormat="1" applyFont="1" applyFill="1" applyBorder="1" applyAlignment="1">
      <alignment/>
    </xf>
    <xf numFmtId="43" fontId="0" fillId="0" borderId="0" xfId="0" applyNumberFormat="1" applyAlignment="1">
      <alignment/>
    </xf>
    <xf numFmtId="168" fontId="88" fillId="57" borderId="0" xfId="0" applyNumberFormat="1" applyFont="1" applyFill="1" applyBorder="1" applyAlignment="1">
      <alignment horizontal="left" indent="1"/>
    </xf>
    <xf numFmtId="168" fontId="86" fillId="57" borderId="0" xfId="0" applyNumberFormat="1" applyFont="1" applyFill="1" applyBorder="1" applyAlignment="1">
      <alignment horizontal="left"/>
    </xf>
    <xf numFmtId="168" fontId="87" fillId="57" borderId="0" xfId="0" applyNumberFormat="1" applyFont="1" applyFill="1" applyBorder="1" applyAlignment="1">
      <alignment horizontal="left" indent="2"/>
    </xf>
    <xf numFmtId="168" fontId="92" fillId="57" borderId="38" xfId="0" applyNumberFormat="1" applyFont="1" applyFill="1" applyBorder="1" applyAlignment="1">
      <alignment horizontal="left" indent="1"/>
    </xf>
    <xf numFmtId="0" fontId="86" fillId="57" borderId="0" xfId="0" applyFont="1" applyFill="1" applyBorder="1" applyAlignment="1">
      <alignment horizontal="left"/>
    </xf>
    <xf numFmtId="0" fontId="88" fillId="57" borderId="38" xfId="0" applyFont="1" applyFill="1" applyBorder="1" applyAlignment="1">
      <alignment horizontal="left" indent="1"/>
    </xf>
    <xf numFmtId="0" fontId="0" fillId="0" borderId="0" xfId="0" applyAlignment="1">
      <alignment/>
    </xf>
    <xf numFmtId="0" fontId="41" fillId="58" borderId="40" xfId="0" applyFont="1" applyFill="1" applyBorder="1" applyAlignment="1">
      <alignment horizontal="center"/>
    </xf>
    <xf numFmtId="0" fontId="93" fillId="58" borderId="41" xfId="0" applyFont="1" applyFill="1" applyBorder="1" applyAlignment="1">
      <alignment horizontal="center"/>
    </xf>
    <xf numFmtId="0" fontId="93" fillId="58" borderId="42" xfId="0" applyFont="1" applyFill="1" applyBorder="1" applyAlignment="1">
      <alignment horizontal="center"/>
    </xf>
    <xf numFmtId="0" fontId="93" fillId="58" borderId="43" xfId="0" applyFont="1" applyFill="1" applyBorder="1" applyAlignment="1">
      <alignment horizontal="center"/>
    </xf>
    <xf numFmtId="168" fontId="54" fillId="58" borderId="4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1" fillId="58" borderId="41" xfId="0" applyFont="1" applyFill="1" applyBorder="1" applyAlignment="1">
      <alignment horizontal="center"/>
    </xf>
    <xf numFmtId="0" fontId="41" fillId="58" borderId="42" xfId="0" applyFont="1" applyFill="1" applyBorder="1" applyAlignment="1">
      <alignment horizontal="center"/>
    </xf>
    <xf numFmtId="0" fontId="41" fillId="58" borderId="43" xfId="0" applyFont="1" applyFill="1" applyBorder="1" applyAlignment="1">
      <alignment horizontal="center"/>
    </xf>
    <xf numFmtId="46" fontId="54" fillId="58" borderId="44" xfId="0" applyNumberFormat="1" applyFont="1" applyFill="1" applyBorder="1" applyAlignment="1">
      <alignment horizontal="center"/>
    </xf>
    <xf numFmtId="46" fontId="54" fillId="58" borderId="45" xfId="0" applyNumberFormat="1" applyFont="1" applyFill="1" applyBorder="1" applyAlignment="1">
      <alignment horizontal="center"/>
    </xf>
    <xf numFmtId="46" fontId="54" fillId="58" borderId="5" xfId="0" applyNumberFormat="1" applyFont="1" applyFill="1" applyBorder="1" applyAlignment="1">
      <alignment horizontal="center"/>
    </xf>
    <xf numFmtId="0" fontId="54" fillId="58" borderId="5" xfId="0" applyFont="1" applyFill="1" applyBorder="1" applyAlignment="1">
      <alignment horizontal="center"/>
    </xf>
    <xf numFmtId="46" fontId="54" fillId="58" borderId="46" xfId="0" applyNumberFormat="1" applyFont="1" applyFill="1" applyBorder="1" applyAlignment="1">
      <alignment horizontal="center"/>
    </xf>
    <xf numFmtId="0" fontId="53" fillId="58" borderId="41" xfId="0" applyFont="1" applyFill="1" applyBorder="1" applyAlignment="1">
      <alignment horizontal="center"/>
    </xf>
    <xf numFmtId="0" fontId="53" fillId="58" borderId="42" xfId="0" applyFont="1" applyFill="1" applyBorder="1" applyAlignment="1">
      <alignment horizontal="center"/>
    </xf>
    <xf numFmtId="0" fontId="53" fillId="58" borderId="43" xfId="0" applyFont="1" applyFill="1" applyBorder="1" applyAlignment="1">
      <alignment horizontal="center"/>
    </xf>
    <xf numFmtId="0" fontId="50" fillId="58" borderId="45" xfId="0" applyFont="1" applyFill="1" applyBorder="1" applyAlignment="1">
      <alignment horizontal="center"/>
    </xf>
    <xf numFmtId="0" fontId="50" fillId="49" borderId="0" xfId="454" applyNumberFormat="1" applyFont="1" applyFill="1" applyAlignment="1">
      <alignment horizontal="left"/>
      <protection/>
    </xf>
    <xf numFmtId="0" fontId="43" fillId="0" borderId="0" xfId="454" applyFont="1" applyAlignment="1">
      <alignment horizontal="left"/>
      <protection/>
    </xf>
    <xf numFmtId="0" fontId="94" fillId="49" borderId="0" xfId="454" applyNumberFormat="1" applyFont="1" applyFill="1" applyAlignment="1">
      <alignment horizontal="left"/>
      <protection/>
    </xf>
    <xf numFmtId="0" fontId="95" fillId="0" borderId="0" xfId="454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54" fillId="58" borderId="47" xfId="474" applyFont="1" applyFill="1" applyBorder="1" applyAlignment="1">
      <alignment horizontal="center"/>
      <protection/>
    </xf>
    <xf numFmtId="0" fontId="42" fillId="58" borderId="22" xfId="474" applyFont="1" applyFill="1" applyBorder="1" applyAlignment="1">
      <alignment horizontal="center"/>
      <protection/>
    </xf>
    <xf numFmtId="0" fontId="42" fillId="58" borderId="22" xfId="474" applyFont="1" applyFill="1" applyBorder="1" applyAlignment="1">
      <alignment/>
      <protection/>
    </xf>
    <xf numFmtId="1" fontId="49" fillId="58" borderId="47" xfId="474" applyNumberFormat="1" applyFont="1" applyFill="1" applyBorder="1" applyAlignment="1">
      <alignment horizontal="center"/>
      <protection/>
    </xf>
    <xf numFmtId="1" fontId="49" fillId="58" borderId="22" xfId="474" applyNumberFormat="1" applyFont="1" applyFill="1" applyBorder="1" applyAlignment="1">
      <alignment horizontal="center"/>
      <protection/>
    </xf>
    <xf numFmtId="1" fontId="49" fillId="58" borderId="33" xfId="474" applyNumberFormat="1" applyFont="1" applyFill="1" applyBorder="1" applyAlignment="1">
      <alignment horizontal="center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0" xfId="0" applyFont="1" applyFill="1" applyAlignment="1">
      <alignment horizontal="center"/>
    </xf>
    <xf numFmtId="0" fontId="43" fillId="58" borderId="34" xfId="0" applyFont="1" applyFill="1" applyBorder="1" applyAlignment="1">
      <alignment horizontal="center"/>
    </xf>
    <xf numFmtId="0" fontId="41" fillId="58" borderId="48" xfId="0" applyFont="1" applyFill="1" applyBorder="1" applyAlignment="1">
      <alignment horizontal="center"/>
    </xf>
    <xf numFmtId="0" fontId="41" fillId="58" borderId="49" xfId="0" applyFont="1" applyFill="1" applyBorder="1" applyAlignment="1">
      <alignment horizontal="center"/>
    </xf>
    <xf numFmtId="0" fontId="41" fillId="58" borderId="0" xfId="0" applyFont="1" applyFill="1" applyBorder="1" applyAlignment="1">
      <alignment horizontal="center"/>
    </xf>
    <xf numFmtId="0" fontId="41" fillId="58" borderId="34" xfId="0" applyFont="1" applyFill="1" applyBorder="1" applyAlignment="1">
      <alignment horizontal="center"/>
    </xf>
  </cellXfs>
  <cellStyles count="62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4" xfId="26"/>
    <cellStyle name="20% - Accent1 4 2" xfId="27"/>
    <cellStyle name="20% - Accent1 4 3" xfId="28"/>
    <cellStyle name="20% - Accent1 4 4" xfId="29"/>
    <cellStyle name="20% - Accent1 4 5" xfId="30"/>
    <cellStyle name="20% - Accent1 4 6" xfId="31"/>
    <cellStyle name="20% - Accent1 5" xfId="32"/>
    <cellStyle name="20% - Accent1 6" xfId="33"/>
    <cellStyle name="20% - Accent1 7" xfId="34"/>
    <cellStyle name="20% - Accent1 8" xfId="35"/>
    <cellStyle name="20% - Accent2" xfId="36"/>
    <cellStyle name="20% - Accent2 2" xfId="37"/>
    <cellStyle name="20% - Accent2 3" xfId="38"/>
    <cellStyle name="20% - Accent2 3 2" xfId="39"/>
    <cellStyle name="20% - Accent2 3 3" xfId="40"/>
    <cellStyle name="20% - Accent2 3 4" xfId="41"/>
    <cellStyle name="20% - Accent2 3 5" xfId="42"/>
    <cellStyle name="20% - Accent2 3 6" xfId="43"/>
    <cellStyle name="20% - Accent2 4" xfId="44"/>
    <cellStyle name="20% - Accent2 4 2" xfId="45"/>
    <cellStyle name="20% - Accent2 4 3" xfId="46"/>
    <cellStyle name="20% - Accent2 4 4" xfId="47"/>
    <cellStyle name="20% - Accent2 4 5" xfId="48"/>
    <cellStyle name="20% - Accent2 4 6" xfId="49"/>
    <cellStyle name="20% - Accent2 5" xfId="50"/>
    <cellStyle name="20% - Accent2 6" xfId="51"/>
    <cellStyle name="20% - Accent2 7" xfId="52"/>
    <cellStyle name="20% - Accent2 8" xfId="53"/>
    <cellStyle name="20% - Accent3" xfId="54"/>
    <cellStyle name="20% - Accent3 2" xfId="55"/>
    <cellStyle name="20% - Accent3 3" xfId="56"/>
    <cellStyle name="20% - Accent3 3 2" xfId="57"/>
    <cellStyle name="20% - Accent3 3 3" xfId="58"/>
    <cellStyle name="20% - Accent3 3 4" xfId="59"/>
    <cellStyle name="20% - Accent3 3 5" xfId="60"/>
    <cellStyle name="20% - Accent3 3 6" xfId="61"/>
    <cellStyle name="20% - Accent3 4" xfId="62"/>
    <cellStyle name="20% - Accent3 4 2" xfId="63"/>
    <cellStyle name="20% - Accent3 4 3" xfId="64"/>
    <cellStyle name="20% - Accent3 4 4" xfId="65"/>
    <cellStyle name="20% - Accent3 4 5" xfId="66"/>
    <cellStyle name="20% - Accent3 4 6" xfId="67"/>
    <cellStyle name="20% - Accent3 5" xfId="68"/>
    <cellStyle name="20% - Accent3 6" xfId="69"/>
    <cellStyle name="20% - Accent3 7" xfId="70"/>
    <cellStyle name="20% - Accent3 8" xfId="71"/>
    <cellStyle name="20% - Accent4" xfId="72"/>
    <cellStyle name="20% - Accent4 2" xfId="73"/>
    <cellStyle name="20% - Accent4 3" xfId="74"/>
    <cellStyle name="20% - Accent4 3 2" xfId="75"/>
    <cellStyle name="20% - Accent4 3 3" xfId="76"/>
    <cellStyle name="20% - Accent4 3 4" xfId="77"/>
    <cellStyle name="20% - Accent4 3 5" xfId="78"/>
    <cellStyle name="20% - Accent4 3 6" xfId="79"/>
    <cellStyle name="20% - Accent4 4" xfId="80"/>
    <cellStyle name="20% - Accent4 4 2" xfId="81"/>
    <cellStyle name="20% - Accent4 4 3" xfId="82"/>
    <cellStyle name="20% - Accent4 4 4" xfId="83"/>
    <cellStyle name="20% - Accent4 4 5" xfId="84"/>
    <cellStyle name="20% - Accent4 4 6" xfId="85"/>
    <cellStyle name="20% - Accent4 5" xfId="86"/>
    <cellStyle name="20% - Accent4 6" xfId="87"/>
    <cellStyle name="20% - Accent4 7" xfId="88"/>
    <cellStyle name="20% - Accent4 8" xfId="89"/>
    <cellStyle name="20% - Accent5" xfId="90"/>
    <cellStyle name="20% - Accent5 2" xfId="91"/>
    <cellStyle name="20% - Accent5 3" xfId="92"/>
    <cellStyle name="20% - Accent5 3 2" xfId="93"/>
    <cellStyle name="20% - Accent5 3 3" xfId="94"/>
    <cellStyle name="20% - Accent5 3 4" xfId="95"/>
    <cellStyle name="20% - Accent5 3 5" xfId="96"/>
    <cellStyle name="20% - Accent5 3 6" xfId="97"/>
    <cellStyle name="20% - Accent5 4" xfId="98"/>
    <cellStyle name="20% - Accent5 4 2" xfId="99"/>
    <cellStyle name="20% - Accent5 4 3" xfId="100"/>
    <cellStyle name="20% - Accent5 4 4" xfId="101"/>
    <cellStyle name="20% - Accent5 4 5" xfId="102"/>
    <cellStyle name="20% - Accent5 4 6" xfId="103"/>
    <cellStyle name="20% - Accent5 5" xfId="104"/>
    <cellStyle name="20% - Accent5 6" xfId="105"/>
    <cellStyle name="20% - Accent5 7" xfId="106"/>
    <cellStyle name="20% - Accent5 8" xfId="107"/>
    <cellStyle name="20% - Accent6" xfId="108"/>
    <cellStyle name="20% - Accent6 2" xfId="109"/>
    <cellStyle name="20% - Accent6 3" xfId="110"/>
    <cellStyle name="20% - Accent6 3 2" xfId="111"/>
    <cellStyle name="20% - Accent6 3 3" xfId="112"/>
    <cellStyle name="20% - Accent6 3 4" xfId="113"/>
    <cellStyle name="20% - Accent6 3 5" xfId="114"/>
    <cellStyle name="20% - Accent6 3 6" xfId="115"/>
    <cellStyle name="20% - Accent6 4" xfId="116"/>
    <cellStyle name="20% - Accent6 4 2" xfId="117"/>
    <cellStyle name="20% - Accent6 4 3" xfId="118"/>
    <cellStyle name="20% - Accent6 4 4" xfId="119"/>
    <cellStyle name="20% - Accent6 4 5" xfId="120"/>
    <cellStyle name="20% - Accent6 4 6" xfId="121"/>
    <cellStyle name="20% - Accent6 5" xfId="122"/>
    <cellStyle name="20% - Accent6 6" xfId="123"/>
    <cellStyle name="20% - Accent6 7" xfId="124"/>
    <cellStyle name="20% - Accent6 8" xfId="125"/>
    <cellStyle name="3 indents" xfId="126"/>
    <cellStyle name="4 indents" xfId="127"/>
    <cellStyle name="40% - Accent1" xfId="128"/>
    <cellStyle name="40% - Accent1 2" xfId="129"/>
    <cellStyle name="40% - Accent1 3" xfId="130"/>
    <cellStyle name="40% - Accent1 3 2" xfId="131"/>
    <cellStyle name="40% - Accent1 3 3" xfId="132"/>
    <cellStyle name="40% - Accent1 3 4" xfId="133"/>
    <cellStyle name="40% - Accent1 3 5" xfId="134"/>
    <cellStyle name="40% - Accent1 3 6" xfId="135"/>
    <cellStyle name="40% - Accent1 4" xfId="136"/>
    <cellStyle name="40% - Accent1 4 2" xfId="137"/>
    <cellStyle name="40% - Accent1 4 3" xfId="138"/>
    <cellStyle name="40% - Accent1 4 4" xfId="139"/>
    <cellStyle name="40% - Accent1 4 5" xfId="140"/>
    <cellStyle name="40% - Accent1 4 6" xfId="141"/>
    <cellStyle name="40% - Accent1 5" xfId="142"/>
    <cellStyle name="40% - Accent1 6" xfId="143"/>
    <cellStyle name="40% - Accent1 7" xfId="144"/>
    <cellStyle name="40% - Accent1 8" xfId="145"/>
    <cellStyle name="40% - Accent2" xfId="146"/>
    <cellStyle name="40% - Accent2 2" xfId="147"/>
    <cellStyle name="40% - Accent2 3" xfId="148"/>
    <cellStyle name="40% - Accent2 3 2" xfId="149"/>
    <cellStyle name="40% - Accent2 3 3" xfId="150"/>
    <cellStyle name="40% - Accent2 3 4" xfId="151"/>
    <cellStyle name="40% - Accent2 3 5" xfId="152"/>
    <cellStyle name="40% - Accent2 3 6" xfId="153"/>
    <cellStyle name="40% - Accent2 4" xfId="154"/>
    <cellStyle name="40% - Accent2 4 2" xfId="155"/>
    <cellStyle name="40% - Accent2 4 3" xfId="156"/>
    <cellStyle name="40% - Accent2 4 4" xfId="157"/>
    <cellStyle name="40% - Accent2 4 5" xfId="158"/>
    <cellStyle name="40% - Accent2 4 6" xfId="159"/>
    <cellStyle name="40% - Accent2 5" xfId="160"/>
    <cellStyle name="40% - Accent2 6" xfId="161"/>
    <cellStyle name="40% - Accent2 7" xfId="162"/>
    <cellStyle name="40% - Accent2 8" xfId="163"/>
    <cellStyle name="40% - Accent3" xfId="164"/>
    <cellStyle name="40% - Accent3 2" xfId="165"/>
    <cellStyle name="40% - Accent3 3" xfId="166"/>
    <cellStyle name="40% - Accent3 3 2" xfId="167"/>
    <cellStyle name="40% - Accent3 3 3" xfId="168"/>
    <cellStyle name="40% - Accent3 3 4" xfId="169"/>
    <cellStyle name="40% - Accent3 3 5" xfId="170"/>
    <cellStyle name="40% - Accent3 3 6" xfId="171"/>
    <cellStyle name="40% - Accent3 4" xfId="172"/>
    <cellStyle name="40% - Accent3 4 2" xfId="173"/>
    <cellStyle name="40% - Accent3 4 3" xfId="174"/>
    <cellStyle name="40% - Accent3 4 4" xfId="175"/>
    <cellStyle name="40% - Accent3 4 5" xfId="176"/>
    <cellStyle name="40% - Accent3 4 6" xfId="177"/>
    <cellStyle name="40% - Accent3 5" xfId="178"/>
    <cellStyle name="40% - Accent3 6" xfId="179"/>
    <cellStyle name="40% - Accent3 7" xfId="180"/>
    <cellStyle name="40% - Accent3 8" xfId="181"/>
    <cellStyle name="40% - Accent4" xfId="182"/>
    <cellStyle name="40% - Accent4 2" xfId="183"/>
    <cellStyle name="40% - Accent4 3" xfId="184"/>
    <cellStyle name="40% - Accent4 3 2" xfId="185"/>
    <cellStyle name="40% - Accent4 3 3" xfId="186"/>
    <cellStyle name="40% - Accent4 3 4" xfId="187"/>
    <cellStyle name="40% - Accent4 3 5" xfId="188"/>
    <cellStyle name="40% - Accent4 3 6" xfId="189"/>
    <cellStyle name="40% - Accent4 4" xfId="190"/>
    <cellStyle name="40% - Accent4 4 2" xfId="191"/>
    <cellStyle name="40% - Accent4 4 3" xfId="192"/>
    <cellStyle name="40% - Accent4 4 4" xfId="193"/>
    <cellStyle name="40% - Accent4 4 5" xfId="194"/>
    <cellStyle name="40% - Accent4 4 6" xfId="195"/>
    <cellStyle name="40% - Accent4 5" xfId="196"/>
    <cellStyle name="40% - Accent4 6" xfId="197"/>
    <cellStyle name="40% - Accent4 7" xfId="198"/>
    <cellStyle name="40% - Accent4 8" xfId="199"/>
    <cellStyle name="40% - Accent5" xfId="200"/>
    <cellStyle name="40% - Accent5 2" xfId="201"/>
    <cellStyle name="40% - Accent5 3" xfId="202"/>
    <cellStyle name="40% - Accent5 3 2" xfId="203"/>
    <cellStyle name="40% - Accent5 3 3" xfId="204"/>
    <cellStyle name="40% - Accent5 3 4" xfId="205"/>
    <cellStyle name="40% - Accent5 3 5" xfId="206"/>
    <cellStyle name="40% - Accent5 3 6" xfId="207"/>
    <cellStyle name="40% - Accent5 4" xfId="208"/>
    <cellStyle name="40% - Accent5 4 2" xfId="209"/>
    <cellStyle name="40% - Accent5 4 3" xfId="210"/>
    <cellStyle name="40% - Accent5 4 4" xfId="211"/>
    <cellStyle name="40% - Accent5 4 5" xfId="212"/>
    <cellStyle name="40% - Accent5 4 6" xfId="213"/>
    <cellStyle name="40% - Accent5 5" xfId="214"/>
    <cellStyle name="40% - Accent5 6" xfId="215"/>
    <cellStyle name="40% - Accent5 7" xfId="216"/>
    <cellStyle name="40% - Accent5 8" xfId="217"/>
    <cellStyle name="40% - Accent6" xfId="218"/>
    <cellStyle name="40% - Accent6 2" xfId="219"/>
    <cellStyle name="40% - Accent6 3" xfId="220"/>
    <cellStyle name="40% - Accent6 3 2" xfId="221"/>
    <cellStyle name="40% - Accent6 3 3" xfId="222"/>
    <cellStyle name="40% - Accent6 3 4" xfId="223"/>
    <cellStyle name="40% - Accent6 3 5" xfId="224"/>
    <cellStyle name="40% - Accent6 3 6" xfId="225"/>
    <cellStyle name="40% - Accent6 4" xfId="226"/>
    <cellStyle name="40% - Accent6 4 2" xfId="227"/>
    <cellStyle name="40% - Accent6 4 3" xfId="228"/>
    <cellStyle name="40% - Accent6 4 4" xfId="229"/>
    <cellStyle name="40% - Accent6 4 5" xfId="230"/>
    <cellStyle name="40% - Accent6 4 6" xfId="231"/>
    <cellStyle name="40% - Accent6 5" xfId="232"/>
    <cellStyle name="40% - Accent6 6" xfId="233"/>
    <cellStyle name="40% - Accent6 7" xfId="234"/>
    <cellStyle name="40% - Accent6 8" xfId="235"/>
    <cellStyle name="5 indents" xfId="236"/>
    <cellStyle name="60% - Accent1" xfId="237"/>
    <cellStyle name="60% - Accent1 2" xfId="238"/>
    <cellStyle name="60% - Accent1 3" xfId="239"/>
    <cellStyle name="60% - Accent2" xfId="240"/>
    <cellStyle name="60% - Accent2 2" xfId="241"/>
    <cellStyle name="60% - Accent2 3" xfId="242"/>
    <cellStyle name="60% - Accent3" xfId="243"/>
    <cellStyle name="60% - Accent3 2" xfId="244"/>
    <cellStyle name="60% - Accent3 3" xfId="245"/>
    <cellStyle name="60% - Accent4" xfId="246"/>
    <cellStyle name="60% - Accent4 2" xfId="247"/>
    <cellStyle name="60% - Accent4 3" xfId="248"/>
    <cellStyle name="60% - Accent5" xfId="249"/>
    <cellStyle name="60% - Accent5 2" xfId="250"/>
    <cellStyle name="60% - Accent5 3" xfId="251"/>
    <cellStyle name="60% - Accent6" xfId="252"/>
    <cellStyle name="60% - Accent6 2" xfId="253"/>
    <cellStyle name="60% - Accent6 3" xfId="254"/>
    <cellStyle name="Accent1" xfId="255"/>
    <cellStyle name="Accent1 2" xfId="256"/>
    <cellStyle name="Accent1 3" xfId="257"/>
    <cellStyle name="Accent2" xfId="258"/>
    <cellStyle name="Accent2 2" xfId="259"/>
    <cellStyle name="Accent2 3" xfId="260"/>
    <cellStyle name="Accent3" xfId="261"/>
    <cellStyle name="Accent3 2" xfId="262"/>
    <cellStyle name="Accent3 3" xfId="263"/>
    <cellStyle name="Accent4" xfId="264"/>
    <cellStyle name="Accent4 2" xfId="265"/>
    <cellStyle name="Accent4 3" xfId="266"/>
    <cellStyle name="Accent5" xfId="267"/>
    <cellStyle name="Accent5 2" xfId="268"/>
    <cellStyle name="Accent5 3" xfId="269"/>
    <cellStyle name="Accent6" xfId="270"/>
    <cellStyle name="Accent6 2" xfId="271"/>
    <cellStyle name="Accent6 3" xfId="272"/>
    <cellStyle name="Bad" xfId="273"/>
    <cellStyle name="Bad 2" xfId="274"/>
    <cellStyle name="Bad 3" xfId="275"/>
    <cellStyle name="Calculation" xfId="276"/>
    <cellStyle name="Calculation 2" xfId="277"/>
    <cellStyle name="Calculation 3" xfId="278"/>
    <cellStyle name="Check Cell" xfId="279"/>
    <cellStyle name="Check Cell 2" xfId="280"/>
    <cellStyle name="Check Cell 3" xfId="281"/>
    <cellStyle name="clsAltData" xfId="282"/>
    <cellStyle name="clsAltMRVData" xfId="283"/>
    <cellStyle name="clsBlank" xfId="284"/>
    <cellStyle name="clsColumnHeader" xfId="285"/>
    <cellStyle name="clsData" xfId="286"/>
    <cellStyle name="clsDefault" xfId="287"/>
    <cellStyle name="clsFooter" xfId="288"/>
    <cellStyle name="clsIndexTableTitle" xfId="289"/>
    <cellStyle name="clsMRVData" xfId="290"/>
    <cellStyle name="clsReportFooter" xfId="291"/>
    <cellStyle name="clsReportHeader" xfId="292"/>
    <cellStyle name="clsRowHeader" xfId="293"/>
    <cellStyle name="clsScale" xfId="294"/>
    <cellStyle name="clsSection" xfId="295"/>
    <cellStyle name="Comma" xfId="296"/>
    <cellStyle name="Comma [0]" xfId="297"/>
    <cellStyle name="Comma 10" xfId="298"/>
    <cellStyle name="Comma 10 2" xfId="299"/>
    <cellStyle name="Comma 11" xfId="300"/>
    <cellStyle name="Comma 19" xfId="301"/>
    <cellStyle name="Comma 2" xfId="302"/>
    <cellStyle name="Comma 2 2" xfId="303"/>
    <cellStyle name="Comma 2 2 2" xfId="304"/>
    <cellStyle name="Comma 2 2 3" xfId="305"/>
    <cellStyle name="Comma 2 3" xfId="306"/>
    <cellStyle name="Comma 2 3 2" xfId="307"/>
    <cellStyle name="Comma 2 3 3" xfId="308"/>
    <cellStyle name="Comma 2 4" xfId="309"/>
    <cellStyle name="Comma 2 4 2" xfId="310"/>
    <cellStyle name="Comma 2 5" xfId="311"/>
    <cellStyle name="Comma 2 6" xfId="312"/>
    <cellStyle name="Comma 3" xfId="313"/>
    <cellStyle name="Comma 3 2" xfId="314"/>
    <cellStyle name="Comma 3 3" xfId="315"/>
    <cellStyle name="Comma 4" xfId="316"/>
    <cellStyle name="Comma 4 2" xfId="317"/>
    <cellStyle name="Comma 4 3" xfId="318"/>
    <cellStyle name="Comma 5" xfId="319"/>
    <cellStyle name="Comma 5 2" xfId="320"/>
    <cellStyle name="Comma 5 3" xfId="321"/>
    <cellStyle name="Comma 6" xfId="322"/>
    <cellStyle name="Comma 6 2" xfId="323"/>
    <cellStyle name="Comma 7" xfId="324"/>
    <cellStyle name="Comma 7 2" xfId="325"/>
    <cellStyle name="Comma 7 3" xfId="326"/>
    <cellStyle name="Comma 8" xfId="327"/>
    <cellStyle name="Comma 8 2" xfId="328"/>
    <cellStyle name="Comma 8 3" xfId="329"/>
    <cellStyle name="Comma 9" xfId="330"/>
    <cellStyle name="Comma 9 2" xfId="331"/>
    <cellStyle name="Currency" xfId="332"/>
    <cellStyle name="Currency [0]" xfId="333"/>
    <cellStyle name="Currency 10" xfId="334"/>
    <cellStyle name="Currency 11" xfId="335"/>
    <cellStyle name="Currency 12" xfId="336"/>
    <cellStyle name="Currency 13" xfId="337"/>
    <cellStyle name="Currency 14" xfId="338"/>
    <cellStyle name="Currency 15" xfId="339"/>
    <cellStyle name="Currency 16" xfId="340"/>
    <cellStyle name="Currency 17" xfId="341"/>
    <cellStyle name="Currency 18" xfId="342"/>
    <cellStyle name="Currency 19" xfId="343"/>
    <cellStyle name="Currency 19 10" xfId="344"/>
    <cellStyle name="Currency 19 2" xfId="345"/>
    <cellStyle name="Currency 19 3" xfId="346"/>
    <cellStyle name="Currency 19 4" xfId="347"/>
    <cellStyle name="Currency 19 5" xfId="348"/>
    <cellStyle name="Currency 19 6" xfId="349"/>
    <cellStyle name="Currency 19 7" xfId="350"/>
    <cellStyle name="Currency 19 8" xfId="351"/>
    <cellStyle name="Currency 19 9" xfId="352"/>
    <cellStyle name="Currency 2" xfId="353"/>
    <cellStyle name="Currency 3" xfId="354"/>
    <cellStyle name="Currency 4" xfId="355"/>
    <cellStyle name="Currency 5" xfId="356"/>
    <cellStyle name="Currency 6" xfId="357"/>
    <cellStyle name="Currency 7" xfId="358"/>
    <cellStyle name="Currency 8" xfId="359"/>
    <cellStyle name="Currency 9" xfId="360"/>
    <cellStyle name="Date" xfId="361"/>
    <cellStyle name="Euro" xfId="362"/>
    <cellStyle name="Explanatory Text" xfId="363"/>
    <cellStyle name="Explanatory Text 2" xfId="364"/>
    <cellStyle name="Explanatory Text 3" xfId="365"/>
    <cellStyle name="F2" xfId="366"/>
    <cellStyle name="F2 2" xfId="367"/>
    <cellStyle name="F2 2 2" xfId="368"/>
    <cellStyle name="F3" xfId="369"/>
    <cellStyle name="F3 2" xfId="370"/>
    <cellStyle name="F3 2 2" xfId="371"/>
    <cellStyle name="F4" xfId="372"/>
    <cellStyle name="F4 2" xfId="373"/>
    <cellStyle name="F4 2 2" xfId="374"/>
    <cellStyle name="F5" xfId="375"/>
    <cellStyle name="F5 10" xfId="376"/>
    <cellStyle name="F5 11" xfId="377"/>
    <cellStyle name="F5 12" xfId="378"/>
    <cellStyle name="F5 13" xfId="379"/>
    <cellStyle name="F5 14" xfId="380"/>
    <cellStyle name="F5 2" xfId="381"/>
    <cellStyle name="F5 2 2" xfId="382"/>
    <cellStyle name="F5 3" xfId="383"/>
    <cellStyle name="F5 4" xfId="384"/>
    <cellStyle name="F5 5" xfId="385"/>
    <cellStyle name="F5 6" xfId="386"/>
    <cellStyle name="F5 7" xfId="387"/>
    <cellStyle name="F5 8" xfId="388"/>
    <cellStyle name="F5 9" xfId="389"/>
    <cellStyle name="F6" xfId="390"/>
    <cellStyle name="F6 2" xfId="391"/>
    <cellStyle name="F6 2 2" xfId="392"/>
    <cellStyle name="F7" xfId="393"/>
    <cellStyle name="F7 10" xfId="394"/>
    <cellStyle name="F7 11" xfId="395"/>
    <cellStyle name="F7 12" xfId="396"/>
    <cellStyle name="F7 13" xfId="397"/>
    <cellStyle name="F7 14" xfId="398"/>
    <cellStyle name="F7 2" xfId="399"/>
    <cellStyle name="F7 3" xfId="400"/>
    <cellStyle name="F7 4" xfId="401"/>
    <cellStyle name="F7 5" xfId="402"/>
    <cellStyle name="F7 6" xfId="403"/>
    <cellStyle name="F7 6 2" xfId="404"/>
    <cellStyle name="F7 7" xfId="405"/>
    <cellStyle name="F7 8" xfId="406"/>
    <cellStyle name="F7 9" xfId="407"/>
    <cellStyle name="F8" xfId="408"/>
    <cellStyle name="F8 2" xfId="409"/>
    <cellStyle name="F8 2 2" xfId="410"/>
    <cellStyle name="Fixed" xfId="411"/>
    <cellStyle name="Good" xfId="412"/>
    <cellStyle name="Good 2" xfId="413"/>
    <cellStyle name="Good 3" xfId="414"/>
    <cellStyle name="Heading 1" xfId="415"/>
    <cellStyle name="Heading 1 2" xfId="416"/>
    <cellStyle name="Heading 1 3" xfId="417"/>
    <cellStyle name="Heading 2" xfId="418"/>
    <cellStyle name="Heading 2 2" xfId="419"/>
    <cellStyle name="Heading 2 3" xfId="420"/>
    <cellStyle name="Heading 3" xfId="421"/>
    <cellStyle name="Heading 3 2" xfId="422"/>
    <cellStyle name="Heading 3 3" xfId="423"/>
    <cellStyle name="Heading 4" xfId="424"/>
    <cellStyle name="Heading 4 2" xfId="425"/>
    <cellStyle name="Heading 4 3" xfId="426"/>
    <cellStyle name="HEADING1" xfId="427"/>
    <cellStyle name="HEADING2" xfId="428"/>
    <cellStyle name="Hipervínculo" xfId="429"/>
    <cellStyle name="Hipervínculo visitado" xfId="430"/>
    <cellStyle name="imf-one decimal" xfId="431"/>
    <cellStyle name="imf-zero decimal" xfId="432"/>
    <cellStyle name="Input" xfId="433"/>
    <cellStyle name="Input 2" xfId="434"/>
    <cellStyle name="Input 3" xfId="435"/>
    <cellStyle name="Linked Cell" xfId="436"/>
    <cellStyle name="Linked Cell 2" xfId="437"/>
    <cellStyle name="Linked Cell 3" xfId="438"/>
    <cellStyle name="Neutral" xfId="439"/>
    <cellStyle name="Neutral 2" xfId="440"/>
    <cellStyle name="Neutral 3" xfId="441"/>
    <cellStyle name="Normal - Style1" xfId="442"/>
    <cellStyle name="Normal 10" xfId="443"/>
    <cellStyle name="Normal 10 2" xfId="444"/>
    <cellStyle name="Normal 11" xfId="445"/>
    <cellStyle name="Normal 11 2" xfId="446"/>
    <cellStyle name="Normal 12" xfId="447"/>
    <cellStyle name="Normal 12 2" xfId="448"/>
    <cellStyle name="Normal 13" xfId="449"/>
    <cellStyle name="Normal 13 2" xfId="450"/>
    <cellStyle name="Normal 14" xfId="451"/>
    <cellStyle name="Normal 15" xfId="452"/>
    <cellStyle name="Normal 16" xfId="453"/>
    <cellStyle name="Normal 17" xfId="454"/>
    <cellStyle name="Normal 18" xfId="455"/>
    <cellStyle name="Normal 19" xfId="456"/>
    <cellStyle name="Normal 2" xfId="457"/>
    <cellStyle name="Normal 2 2" xfId="458"/>
    <cellStyle name="Normal 2 2 2" xfId="459"/>
    <cellStyle name="Normal 2 2 2 2" xfId="460"/>
    <cellStyle name="Normal 2 2 3" xfId="461"/>
    <cellStyle name="Normal 2 3" xfId="462"/>
    <cellStyle name="Normal 2 3 2" xfId="463"/>
    <cellStyle name="Normal 2 3 3" xfId="464"/>
    <cellStyle name="Normal 2 4" xfId="465"/>
    <cellStyle name="Normal 2 4 2" xfId="466"/>
    <cellStyle name="Normal 2 4 3" xfId="467"/>
    <cellStyle name="Normal 2 5" xfId="468"/>
    <cellStyle name="Normal 2 6" xfId="469"/>
    <cellStyle name="Normal 2 7" xfId="470"/>
    <cellStyle name="Normal 2 8" xfId="471"/>
    <cellStyle name="Normal 20" xfId="472"/>
    <cellStyle name="Normal 21" xfId="473"/>
    <cellStyle name="Normal 22" xfId="474"/>
    <cellStyle name="Normal 23" xfId="475"/>
    <cellStyle name="Normal 24" xfId="476"/>
    <cellStyle name="Normal 25" xfId="477"/>
    <cellStyle name="Normal 26" xfId="478"/>
    <cellStyle name="Normal 3" xfId="479"/>
    <cellStyle name="Normal 3 2" xfId="480"/>
    <cellStyle name="Normal 3 3" xfId="481"/>
    <cellStyle name="Normal 3 4" xfId="482"/>
    <cellStyle name="Normal 3 5" xfId="483"/>
    <cellStyle name="Normal 3 6" xfId="484"/>
    <cellStyle name="Normal 4" xfId="485"/>
    <cellStyle name="Normal 4 2" xfId="486"/>
    <cellStyle name="Normal 4 3" xfId="487"/>
    <cellStyle name="Normal 5" xfId="488"/>
    <cellStyle name="Normal 5 2" xfId="489"/>
    <cellStyle name="Normal 6" xfId="490"/>
    <cellStyle name="Normal 6 2" xfId="491"/>
    <cellStyle name="Normal 7" xfId="492"/>
    <cellStyle name="Normal 7 2" xfId="493"/>
    <cellStyle name="Normal 8" xfId="494"/>
    <cellStyle name="Normal 8 2" xfId="495"/>
    <cellStyle name="Normal 9" xfId="496"/>
    <cellStyle name="Normal 9 2" xfId="497"/>
    <cellStyle name="Note" xfId="498"/>
    <cellStyle name="Note 10" xfId="499"/>
    <cellStyle name="Note 11" xfId="500"/>
    <cellStyle name="Note 12" xfId="501"/>
    <cellStyle name="Note 13" xfId="502"/>
    <cellStyle name="Note 2" xfId="503"/>
    <cellStyle name="Note 2 10" xfId="504"/>
    <cellStyle name="Note 2 2" xfId="505"/>
    <cellStyle name="Note 2 2 2" xfId="506"/>
    <cellStyle name="Note 2 2 3" xfId="507"/>
    <cellStyle name="Note 2 2 4" xfId="508"/>
    <cellStyle name="Note 2 2 5" xfId="509"/>
    <cellStyle name="Note 2 2 6" xfId="510"/>
    <cellStyle name="Note 2 3" xfId="511"/>
    <cellStyle name="Note 2 3 2" xfId="512"/>
    <cellStyle name="Note 2 3 3" xfId="513"/>
    <cellStyle name="Note 2 3 4" xfId="514"/>
    <cellStyle name="Note 2 3 5" xfId="515"/>
    <cellStyle name="Note 2 3 6" xfId="516"/>
    <cellStyle name="Note 2 4" xfId="517"/>
    <cellStyle name="Note 2 4 2" xfId="518"/>
    <cellStyle name="Note 2 4 3" xfId="519"/>
    <cellStyle name="Note 2 4 4" xfId="520"/>
    <cellStyle name="Note 2 4 5" xfId="521"/>
    <cellStyle name="Note 2 4 6" xfId="522"/>
    <cellStyle name="Note 2 5" xfId="523"/>
    <cellStyle name="Note 2 5 2" xfId="524"/>
    <cellStyle name="Note 2 5 3" xfId="525"/>
    <cellStyle name="Note 2 5 4" xfId="526"/>
    <cellStyle name="Note 2 5 5" xfId="527"/>
    <cellStyle name="Note 2 5 6" xfId="528"/>
    <cellStyle name="Note 2 6" xfId="529"/>
    <cellStyle name="Note 2 7" xfId="530"/>
    <cellStyle name="Note 2 8" xfId="531"/>
    <cellStyle name="Note 2 9" xfId="532"/>
    <cellStyle name="Note 3" xfId="533"/>
    <cellStyle name="Note 3 2" xfId="534"/>
    <cellStyle name="Note 3 2 2" xfId="535"/>
    <cellStyle name="Note 3 2 3" xfId="536"/>
    <cellStyle name="Note 3 2 4" xfId="537"/>
    <cellStyle name="Note 3 2 5" xfId="538"/>
    <cellStyle name="Note 3 2 6" xfId="539"/>
    <cellStyle name="Note 3 3" xfId="540"/>
    <cellStyle name="Note 3 3 2" xfId="541"/>
    <cellStyle name="Note 3 3 3" xfId="542"/>
    <cellStyle name="Note 3 3 4" xfId="543"/>
    <cellStyle name="Note 3 3 5" xfId="544"/>
    <cellStyle name="Note 3 3 6" xfId="545"/>
    <cellStyle name="Note 3 4" xfId="546"/>
    <cellStyle name="Note 3 5" xfId="547"/>
    <cellStyle name="Note 3 6" xfId="548"/>
    <cellStyle name="Note 3 7" xfId="549"/>
    <cellStyle name="Note 3 8" xfId="550"/>
    <cellStyle name="Note 4" xfId="551"/>
    <cellStyle name="Note 4 2" xfId="552"/>
    <cellStyle name="Note 4 2 2" xfId="553"/>
    <cellStyle name="Note 4 2 3" xfId="554"/>
    <cellStyle name="Note 4 2 4" xfId="555"/>
    <cellStyle name="Note 4 2 5" xfId="556"/>
    <cellStyle name="Note 4 2 6" xfId="557"/>
    <cellStyle name="Note 4 3" xfId="558"/>
    <cellStyle name="Note 4 3 2" xfId="559"/>
    <cellStyle name="Note 4 3 3" xfId="560"/>
    <cellStyle name="Note 4 3 4" xfId="561"/>
    <cellStyle name="Note 4 3 5" xfId="562"/>
    <cellStyle name="Note 4 3 6" xfId="563"/>
    <cellStyle name="Note 4 4" xfId="564"/>
    <cellStyle name="Note 4 5" xfId="565"/>
    <cellStyle name="Note 4 6" xfId="566"/>
    <cellStyle name="Note 4 7" xfId="567"/>
    <cellStyle name="Note 4 8" xfId="568"/>
    <cellStyle name="Note 5" xfId="569"/>
    <cellStyle name="Note 5 2" xfId="570"/>
    <cellStyle name="Note 5 2 2" xfId="571"/>
    <cellStyle name="Note 5 2 3" xfId="572"/>
    <cellStyle name="Note 5 2 4" xfId="573"/>
    <cellStyle name="Note 5 2 5" xfId="574"/>
    <cellStyle name="Note 5 2 6" xfId="575"/>
    <cellStyle name="Note 5 3" xfId="576"/>
    <cellStyle name="Note 5 3 2" xfId="577"/>
    <cellStyle name="Note 5 3 3" xfId="578"/>
    <cellStyle name="Note 5 3 4" xfId="579"/>
    <cellStyle name="Note 5 3 5" xfId="580"/>
    <cellStyle name="Note 5 3 6" xfId="581"/>
    <cellStyle name="Note 5 4" xfId="582"/>
    <cellStyle name="Note 5 5" xfId="583"/>
    <cellStyle name="Note 5 6" xfId="584"/>
    <cellStyle name="Note 5 7" xfId="585"/>
    <cellStyle name="Note 5 8" xfId="586"/>
    <cellStyle name="Note 6" xfId="587"/>
    <cellStyle name="Note 6 2" xfId="588"/>
    <cellStyle name="Note 6 2 2" xfId="589"/>
    <cellStyle name="Note 6 2 3" xfId="590"/>
    <cellStyle name="Note 6 2 4" xfId="591"/>
    <cellStyle name="Note 6 2 5" xfId="592"/>
    <cellStyle name="Note 6 2 6" xfId="593"/>
    <cellStyle name="Note 6 3" xfId="594"/>
    <cellStyle name="Note 6 3 2" xfId="595"/>
    <cellStyle name="Note 6 3 3" xfId="596"/>
    <cellStyle name="Note 6 3 4" xfId="597"/>
    <cellStyle name="Note 6 3 5" xfId="598"/>
    <cellStyle name="Note 6 3 6" xfId="599"/>
    <cellStyle name="Note 6 4" xfId="600"/>
    <cellStyle name="Note 6 5" xfId="601"/>
    <cellStyle name="Note 6 6" xfId="602"/>
    <cellStyle name="Note 6 7" xfId="603"/>
    <cellStyle name="Note 6 8" xfId="604"/>
    <cellStyle name="Note 7" xfId="605"/>
    <cellStyle name="Note 7 2" xfId="606"/>
    <cellStyle name="Note 7 3" xfId="607"/>
    <cellStyle name="Note 7 4" xfId="608"/>
    <cellStyle name="Note 7 5" xfId="609"/>
    <cellStyle name="Note 7 6" xfId="610"/>
    <cellStyle name="Note 8" xfId="611"/>
    <cellStyle name="Note 8 2" xfId="612"/>
    <cellStyle name="Note 9" xfId="613"/>
    <cellStyle name="Note 9 2" xfId="614"/>
    <cellStyle name="Note 9 3" xfId="615"/>
    <cellStyle name="Note 9 4" xfId="616"/>
    <cellStyle name="Note 9 5" xfId="617"/>
    <cellStyle name="Note 9 6" xfId="618"/>
    <cellStyle name="Output" xfId="619"/>
    <cellStyle name="Output 2" xfId="620"/>
    <cellStyle name="Output 3" xfId="621"/>
    <cellStyle name="Percent" xfId="622"/>
    <cellStyle name="Percent 2" xfId="623"/>
    <cellStyle name="Percent 3" xfId="624"/>
    <cellStyle name="Percent 4" xfId="625"/>
    <cellStyle name="Percent 5" xfId="626"/>
    <cellStyle name="percentage difference one decimal" xfId="627"/>
    <cellStyle name="percentage difference zero decimal" xfId="628"/>
    <cellStyle name="Title" xfId="629"/>
    <cellStyle name="Title 2" xfId="630"/>
    <cellStyle name="Title 3" xfId="631"/>
    <cellStyle name="Total" xfId="632"/>
    <cellStyle name="Total 2" xfId="633"/>
    <cellStyle name="Total 2 2" xfId="634"/>
    <cellStyle name="Total 3" xfId="635"/>
    <cellStyle name="Warning Text" xfId="636"/>
    <cellStyle name="Warning Text 2" xfId="637"/>
    <cellStyle name="Warning Text 3" xfId="6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26494895"/>
        <c:axId val="37127464"/>
      </c:bar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</a:rPr>
            <a:t>June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7</xdr:row>
      <xdr:rowOff>0</xdr:rowOff>
    </xdr:from>
    <xdr:to>
      <xdr:col>14</xdr:col>
      <xdr:colOff>466725</xdr:colOff>
      <xdr:row>29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52550"/>
          <a:ext cx="78009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33</xdr:row>
      <xdr:rowOff>19050</xdr:rowOff>
    </xdr:from>
    <xdr:to>
      <xdr:col>14</xdr:col>
      <xdr:colOff>466725</xdr:colOff>
      <xdr:row>49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381750"/>
          <a:ext cx="77819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171450</xdr:rowOff>
    </xdr:from>
    <xdr:to>
      <xdr:col>13</xdr:col>
      <xdr:colOff>542925</xdr:colOff>
      <xdr:row>23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0"/>
          <a:ext cx="72390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27</xdr:row>
      <xdr:rowOff>180975</xdr:rowOff>
    </xdr:from>
    <xdr:to>
      <xdr:col>13</xdr:col>
      <xdr:colOff>523875</xdr:colOff>
      <xdr:row>47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362575"/>
          <a:ext cx="72485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5</xdr:row>
      <xdr:rowOff>133350</xdr:rowOff>
    </xdr:from>
    <xdr:to>
      <xdr:col>13</xdr:col>
      <xdr:colOff>314325</xdr:colOff>
      <xdr:row>25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143000"/>
          <a:ext cx="6562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50</xdr:row>
      <xdr:rowOff>47625</xdr:rowOff>
    </xdr:from>
    <xdr:to>
      <xdr:col>13</xdr:col>
      <xdr:colOff>323850</xdr:colOff>
      <xdr:row>66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9744075"/>
          <a:ext cx="6543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28</xdr:row>
      <xdr:rowOff>180975</xdr:rowOff>
    </xdr:from>
    <xdr:to>
      <xdr:col>13</xdr:col>
      <xdr:colOff>323850</xdr:colOff>
      <xdr:row>47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5629275"/>
          <a:ext cx="6553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24</xdr:row>
      <xdr:rowOff>9525</xdr:rowOff>
    </xdr:from>
    <xdr:to>
      <xdr:col>12</xdr:col>
      <xdr:colOff>19050</xdr:colOff>
      <xdr:row>43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33925"/>
          <a:ext cx="67056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161925</xdr:rowOff>
    </xdr:from>
    <xdr:to>
      <xdr:col>11</xdr:col>
      <xdr:colOff>600075</xdr:colOff>
      <xdr:row>19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28625"/>
          <a:ext cx="6743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55"/>
  <sheetViews>
    <sheetView zoomScalePageLayoutView="0" workbookViewId="0" topLeftCell="A21">
      <selection activeCell="C2" sqref="C2:L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2" t="s">
        <v>153</v>
      </c>
      <c r="D3" s="123"/>
      <c r="E3" s="123"/>
      <c r="F3" s="123"/>
      <c r="G3" s="123"/>
      <c r="H3" s="123"/>
      <c r="I3" s="123"/>
      <c r="J3" s="124"/>
      <c r="K3" s="124"/>
      <c r="L3" s="124"/>
    </row>
    <row r="4" spans="3:12" ht="18">
      <c r="C4" s="130" t="s">
        <v>0</v>
      </c>
      <c r="D4" s="131"/>
      <c r="E4" s="131"/>
      <c r="F4" s="131"/>
      <c r="G4" s="131"/>
      <c r="H4" s="131"/>
      <c r="I4" s="131"/>
      <c r="J4" s="132"/>
      <c r="K4" s="132"/>
      <c r="L4" s="132"/>
    </row>
    <row r="5" spans="3:12" ht="16.5">
      <c r="C5" s="55"/>
      <c r="D5" s="119" t="s">
        <v>152</v>
      </c>
      <c r="E5" s="120"/>
      <c r="F5" s="121"/>
      <c r="G5" s="127" t="s">
        <v>1</v>
      </c>
      <c r="H5" s="128"/>
      <c r="I5" s="56" t="s">
        <v>2</v>
      </c>
      <c r="J5" s="125" t="s">
        <v>3</v>
      </c>
      <c r="K5" s="133"/>
      <c r="L5" s="133"/>
    </row>
    <row r="6" spans="3:12" ht="15.75">
      <c r="C6" s="57"/>
      <c r="D6" s="58">
        <v>41061</v>
      </c>
      <c r="E6" s="58">
        <v>41395</v>
      </c>
      <c r="F6" s="58">
        <v>41426</v>
      </c>
      <c r="G6" s="56" t="s">
        <v>4</v>
      </c>
      <c r="H6" s="56" t="s">
        <v>5</v>
      </c>
      <c r="I6" s="56" t="s">
        <v>4</v>
      </c>
      <c r="J6" s="58">
        <v>41365</v>
      </c>
      <c r="K6" s="58">
        <v>41395</v>
      </c>
      <c r="L6" s="58">
        <v>41426</v>
      </c>
    </row>
    <row r="7" spans="3:12" ht="15">
      <c r="C7" s="59"/>
      <c r="D7" s="60"/>
      <c r="E7" s="60"/>
      <c r="F7" s="60"/>
      <c r="G7" s="61"/>
      <c r="H7" s="61"/>
      <c r="I7" s="61"/>
      <c r="J7" s="59"/>
      <c r="K7" s="59"/>
      <c r="L7" s="59"/>
    </row>
    <row r="8" spans="3:12" ht="15.75">
      <c r="C8" s="62" t="s">
        <v>6</v>
      </c>
      <c r="D8" s="63">
        <v>21195.56968825476</v>
      </c>
      <c r="E8" s="63">
        <v>25208.635534448535</v>
      </c>
      <c r="F8" s="63">
        <v>24990.293745790917</v>
      </c>
      <c r="G8" s="63">
        <v>-218.34178865761714</v>
      </c>
      <c r="H8" s="64">
        <v>3794.7240575361575</v>
      </c>
      <c r="I8" s="63">
        <v>-0.8661388608647421</v>
      </c>
      <c r="J8" s="63">
        <v>20.570189907811166</v>
      </c>
      <c r="K8" s="63">
        <v>18.3661261064754</v>
      </c>
      <c r="L8" s="63">
        <v>17.90338317558387</v>
      </c>
    </row>
    <row r="9" spans="3:12" ht="15.75">
      <c r="C9" s="62" t="s">
        <v>7</v>
      </c>
      <c r="D9" s="63">
        <v>48627.63784178999</v>
      </c>
      <c r="E9" s="63">
        <v>55068.26222736185</v>
      </c>
      <c r="F9" s="63">
        <v>56795.62200256469</v>
      </c>
      <c r="G9" s="65">
        <v>1727.3597752028436</v>
      </c>
      <c r="H9" s="64">
        <v>8167.9841607747</v>
      </c>
      <c r="I9" s="63">
        <v>3.136761004135278</v>
      </c>
      <c r="J9" s="63">
        <v>13.293767486522622</v>
      </c>
      <c r="K9" s="63">
        <v>13.924526846730965</v>
      </c>
      <c r="L9" s="63">
        <v>16.796999655523543</v>
      </c>
    </row>
    <row r="10" spans="3:12" ht="15">
      <c r="C10" s="67" t="s">
        <v>8</v>
      </c>
      <c r="D10" s="66">
        <v>-1034.1499655999987</v>
      </c>
      <c r="E10" s="66">
        <v>-2418.831788480785</v>
      </c>
      <c r="F10" s="66">
        <v>-1645.5536021935168</v>
      </c>
      <c r="G10" s="68">
        <v>773.278186287268</v>
      </c>
      <c r="H10" s="69">
        <v>-611.4036365935181</v>
      </c>
      <c r="I10" s="66">
        <v>-31.96907655876918</v>
      </c>
      <c r="J10" s="66">
        <v>19.940519235564487</v>
      </c>
      <c r="K10" s="66">
        <v>58.9109196846525</v>
      </c>
      <c r="L10" s="66">
        <v>59.121370877655124</v>
      </c>
    </row>
    <row r="11" spans="3:12" ht="15">
      <c r="C11" s="67" t="s">
        <v>9</v>
      </c>
      <c r="D11" s="66">
        <v>49661.78780738999</v>
      </c>
      <c r="E11" s="66">
        <v>57487.09401584263</v>
      </c>
      <c r="F11" s="66">
        <v>58441.17560475821</v>
      </c>
      <c r="G11" s="68">
        <v>954.0815889155783</v>
      </c>
      <c r="H11" s="69">
        <v>8779.387797368217</v>
      </c>
      <c r="I11" s="66">
        <v>1.6596448389835934</v>
      </c>
      <c r="J11" s="66">
        <v>13.782617540020434</v>
      </c>
      <c r="K11" s="66">
        <v>15.297885873183159</v>
      </c>
      <c r="L11" s="66">
        <v>17.67835630770785</v>
      </c>
    </row>
    <row r="12" spans="3:12" ht="15">
      <c r="C12" s="70" t="s">
        <v>10</v>
      </c>
      <c r="D12" s="66">
        <v>816.86979498</v>
      </c>
      <c r="E12" s="66">
        <v>1467.2366547999998</v>
      </c>
      <c r="F12" s="66">
        <v>1657.08064782</v>
      </c>
      <c r="G12" s="68">
        <v>189.8439930200002</v>
      </c>
      <c r="H12" s="69">
        <v>840.2108528399999</v>
      </c>
      <c r="I12" s="66">
        <v>12.938880200336733</v>
      </c>
      <c r="J12" s="66">
        <v>-9.631507303562358</v>
      </c>
      <c r="K12" s="66">
        <v>-12.25146551163165</v>
      </c>
      <c r="L12" s="66">
        <v>102.85737800607151</v>
      </c>
    </row>
    <row r="13" spans="3:12" ht="15">
      <c r="C13" s="70" t="s">
        <v>11</v>
      </c>
      <c r="D13" s="66">
        <v>60.391</v>
      </c>
      <c r="E13" s="66">
        <v>30.30412459</v>
      </c>
      <c r="F13" s="66">
        <v>56.60192626</v>
      </c>
      <c r="G13" s="68">
        <v>26.29780167</v>
      </c>
      <c r="H13" s="69">
        <v>-3.789073739999999</v>
      </c>
      <c r="I13" s="66">
        <v>86.77961177165288</v>
      </c>
      <c r="J13" s="66">
        <v>-75.12013584930388</v>
      </c>
      <c r="K13" s="66">
        <v>-67.4610392800436</v>
      </c>
      <c r="L13" s="66">
        <v>-6.2742357967246765</v>
      </c>
    </row>
    <row r="14" spans="3:12" ht="15">
      <c r="C14" s="70" t="s">
        <v>12</v>
      </c>
      <c r="D14" s="66">
        <v>1062.83257742</v>
      </c>
      <c r="E14" s="66">
        <v>1693.8614310199998</v>
      </c>
      <c r="F14" s="66">
        <v>1612.8921328000001</v>
      </c>
      <c r="G14" s="68">
        <v>-80.9692982199997</v>
      </c>
      <c r="H14" s="69">
        <v>550.0595553800001</v>
      </c>
      <c r="I14" s="66">
        <v>-4.780160687125515</v>
      </c>
      <c r="J14" s="66">
        <v>54.925939155229344</v>
      </c>
      <c r="K14" s="66">
        <v>84.63383600912725</v>
      </c>
      <c r="L14" s="66">
        <v>51.754111330992146</v>
      </c>
    </row>
    <row r="15" spans="3:12" ht="15">
      <c r="C15" s="70" t="s">
        <v>13</v>
      </c>
      <c r="D15" s="66">
        <v>18129.82305849</v>
      </c>
      <c r="E15" s="66">
        <v>20846.95886969894</v>
      </c>
      <c r="F15" s="66">
        <v>21176.807718486816</v>
      </c>
      <c r="G15" s="68">
        <v>329.8488487878749</v>
      </c>
      <c r="H15" s="69">
        <v>3046.984659996815</v>
      </c>
      <c r="I15" s="66">
        <v>1.5822396487159107</v>
      </c>
      <c r="J15" s="66">
        <v>14.550174277220709</v>
      </c>
      <c r="K15" s="66">
        <v>16.716516392746783</v>
      </c>
      <c r="L15" s="66">
        <v>16.80647764827437</v>
      </c>
    </row>
    <row r="16" spans="3:12" ht="15">
      <c r="C16" s="70" t="s">
        <v>14</v>
      </c>
      <c r="D16" s="66">
        <v>29559.950424209997</v>
      </c>
      <c r="E16" s="66">
        <v>33412.271867893694</v>
      </c>
      <c r="F16" s="66">
        <v>33900.3994441614</v>
      </c>
      <c r="G16" s="68">
        <v>488.12757626770326</v>
      </c>
      <c r="H16" s="69">
        <v>4340.4490199514</v>
      </c>
      <c r="I16" s="66">
        <v>1.460923035098226</v>
      </c>
      <c r="J16" s="66">
        <v>13.556983384082114</v>
      </c>
      <c r="K16" s="66">
        <v>14.093039534969718</v>
      </c>
      <c r="L16" s="66">
        <v>14.6835463445044</v>
      </c>
    </row>
    <row r="17" spans="3:12" ht="15.75">
      <c r="C17" s="62" t="s">
        <v>15</v>
      </c>
      <c r="D17" s="106">
        <v>9284.995560359432</v>
      </c>
      <c r="E17" s="106">
        <v>16222.313867281751</v>
      </c>
      <c r="F17" s="106">
        <v>16598.59171734836</v>
      </c>
      <c r="G17" s="65">
        <v>376.27785006661</v>
      </c>
      <c r="H17" s="64">
        <v>7313.59615698893</v>
      </c>
      <c r="I17" s="63">
        <v>2.3195078898424737</v>
      </c>
      <c r="J17" s="63">
        <v>35.30478605578786</v>
      </c>
      <c r="K17" s="63">
        <v>44.09239961905701</v>
      </c>
      <c r="L17" s="63">
        <v>78.76790149704512</v>
      </c>
    </row>
    <row r="18" spans="3:12" ht="16.5" thickBot="1">
      <c r="C18" s="71" t="s">
        <v>16</v>
      </c>
      <c r="D18" s="74">
        <v>60538.21196968532</v>
      </c>
      <c r="E18" s="74">
        <v>64054.58389452863</v>
      </c>
      <c r="F18" s="74">
        <v>65187.32403100724</v>
      </c>
      <c r="G18" s="72">
        <v>1132.7401364786128</v>
      </c>
      <c r="H18" s="73">
        <v>4649.112061321925</v>
      </c>
      <c r="I18" s="74">
        <v>1.7683982435102017</v>
      </c>
      <c r="J18" s="74">
        <v>11.894769164485567</v>
      </c>
      <c r="K18" s="74">
        <v>9.726756226034158</v>
      </c>
      <c r="L18" s="74">
        <v>7.6795043905469225</v>
      </c>
    </row>
    <row r="19" spans="3:12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</row>
    <row r="20" spans="3:12" ht="18">
      <c r="C20" s="116" t="s">
        <v>146</v>
      </c>
      <c r="D20" s="117"/>
      <c r="E20" s="117"/>
      <c r="F20" s="117"/>
      <c r="G20" s="117"/>
      <c r="H20" s="117"/>
      <c r="I20" s="117"/>
      <c r="J20" s="118"/>
      <c r="K20" s="118"/>
      <c r="L20" s="118"/>
    </row>
    <row r="21" spans="3:12" ht="16.5">
      <c r="C21" s="55"/>
      <c r="D21" s="119" t="s">
        <v>152</v>
      </c>
      <c r="E21" s="120"/>
      <c r="F21" s="121"/>
      <c r="G21" s="127" t="s">
        <v>1</v>
      </c>
      <c r="H21" s="128"/>
      <c r="I21" s="56" t="s">
        <v>2</v>
      </c>
      <c r="J21" s="125" t="s">
        <v>3</v>
      </c>
      <c r="K21" s="133"/>
      <c r="L21" s="133"/>
    </row>
    <row r="22" spans="3:12" ht="15.75">
      <c r="C22" s="57"/>
      <c r="D22" s="58">
        <f>D6</f>
        <v>41061</v>
      </c>
      <c r="E22" s="58">
        <f>E6</f>
        <v>41395</v>
      </c>
      <c r="F22" s="58">
        <f>F6</f>
        <v>41426</v>
      </c>
      <c r="G22" s="56" t="s">
        <v>4</v>
      </c>
      <c r="H22" s="56" t="s">
        <v>5</v>
      </c>
      <c r="I22" s="56" t="s">
        <v>4</v>
      </c>
      <c r="J22" s="58">
        <f>J6</f>
        <v>41365</v>
      </c>
      <c r="K22" s="58">
        <f>K6</f>
        <v>41395</v>
      </c>
      <c r="L22" s="58">
        <f>L6</f>
        <v>41426</v>
      </c>
    </row>
    <row r="23" spans="3:12" ht="15">
      <c r="C23" s="75"/>
      <c r="D23" s="76"/>
      <c r="E23" s="76"/>
      <c r="F23" s="76"/>
      <c r="G23" s="76"/>
      <c r="H23" s="76"/>
      <c r="I23" s="76"/>
      <c r="J23" s="76"/>
      <c r="K23" s="76"/>
      <c r="L23" s="76"/>
    </row>
    <row r="24" spans="3:12" ht="15.75">
      <c r="C24" s="62" t="s">
        <v>17</v>
      </c>
      <c r="D24" s="63">
        <v>60538.211970925324</v>
      </c>
      <c r="E24" s="63">
        <v>64054.52292796061</v>
      </c>
      <c r="F24" s="63">
        <v>65187.24661719114</v>
      </c>
      <c r="G24" s="63">
        <v>1132.72368923053</v>
      </c>
      <c r="H24" s="64">
        <v>4649.034646265813</v>
      </c>
      <c r="I24" s="63">
        <v>1.7683742497067008</v>
      </c>
      <c r="J24" s="63">
        <v>11.894769164485567</v>
      </c>
      <c r="K24" s="63">
        <v>9.726756226034158</v>
      </c>
      <c r="L24" s="63">
        <v>7.6795043905469225</v>
      </c>
    </row>
    <row r="25" spans="3:12" ht="15">
      <c r="C25" s="67" t="s">
        <v>18</v>
      </c>
      <c r="D25" s="66">
        <v>1715.3063109700001</v>
      </c>
      <c r="E25" s="66">
        <v>1772.00735371</v>
      </c>
      <c r="F25" s="66">
        <v>2003.7439670099998</v>
      </c>
      <c r="G25" s="66">
        <v>231.73661329999982</v>
      </c>
      <c r="H25" s="69">
        <v>288.43765603999964</v>
      </c>
      <c r="I25" s="66">
        <v>13.077632709301101</v>
      </c>
      <c r="J25" s="66">
        <v>7.842451033376394</v>
      </c>
      <c r="K25" s="66">
        <v>10.799119466689497</v>
      </c>
      <c r="L25" s="66">
        <v>16.81551884904388</v>
      </c>
    </row>
    <row r="26" spans="3:12" ht="15">
      <c r="C26" s="67" t="s">
        <v>19</v>
      </c>
      <c r="D26" s="66">
        <v>25653.530539982406</v>
      </c>
      <c r="E26" s="66">
        <v>26989.737625309997</v>
      </c>
      <c r="F26" s="66">
        <v>27925.495343157865</v>
      </c>
      <c r="G26" s="66">
        <v>935.7577178478678</v>
      </c>
      <c r="H26" s="69">
        <v>2271.9648031754587</v>
      </c>
      <c r="I26" s="66">
        <v>3.4670871234048164</v>
      </c>
      <c r="J26" s="66">
        <v>11.092023947781813</v>
      </c>
      <c r="K26" s="66">
        <v>5.814586051459499</v>
      </c>
      <c r="L26" s="66">
        <v>8.856343572805619</v>
      </c>
    </row>
    <row r="27" spans="3:12" ht="15">
      <c r="C27" s="67" t="s">
        <v>20</v>
      </c>
      <c r="D27" s="66">
        <v>33169.375119972916</v>
      </c>
      <c r="E27" s="66">
        <v>35292.77794894061</v>
      </c>
      <c r="F27" s="66">
        <v>35258.00730702327</v>
      </c>
      <c r="G27" s="66">
        <v>-34.77064191734098</v>
      </c>
      <c r="H27" s="69">
        <v>2088.6321870503525</v>
      </c>
      <c r="I27" s="66">
        <v>-0.0985205584203232</v>
      </c>
      <c r="J27" s="66">
        <v>12.722867642491744</v>
      </c>
      <c r="K27" s="66">
        <v>12.862982815154</v>
      </c>
      <c r="L27" s="66">
        <v>6.296869264180634</v>
      </c>
    </row>
    <row r="28" spans="3:12" ht="15">
      <c r="C28" s="67" t="s">
        <v>21</v>
      </c>
      <c r="D28" s="66">
        <v>0</v>
      </c>
      <c r="E28" s="66">
        <v>0</v>
      </c>
      <c r="F28" s="66">
        <v>0</v>
      </c>
      <c r="G28" s="66">
        <v>0</v>
      </c>
      <c r="H28" s="69">
        <v>0</v>
      </c>
      <c r="I28" s="66">
        <v>0</v>
      </c>
      <c r="J28" s="66">
        <v>0</v>
      </c>
      <c r="K28" s="66">
        <v>0</v>
      </c>
      <c r="L28" s="66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15" t="s">
        <v>22</v>
      </c>
      <c r="D32" s="115"/>
      <c r="E32" s="115"/>
      <c r="F32" s="115"/>
      <c r="G32" s="115"/>
      <c r="H32" s="115"/>
      <c r="I32" s="115"/>
      <c r="J32" s="115"/>
      <c r="K32" s="115"/>
      <c r="L32" s="115"/>
    </row>
    <row r="33" spans="3:12" ht="15.75">
      <c r="C33" s="55"/>
      <c r="D33" s="119" t="s">
        <v>152</v>
      </c>
      <c r="E33" s="120"/>
      <c r="F33" s="121"/>
      <c r="G33" s="125" t="s">
        <v>23</v>
      </c>
      <c r="H33" s="129"/>
      <c r="I33" s="56" t="s">
        <v>2</v>
      </c>
      <c r="J33" s="125" t="s">
        <v>3</v>
      </c>
      <c r="K33" s="126"/>
      <c r="L33" s="126"/>
    </row>
    <row r="34" spans="3:12" ht="15.75">
      <c r="C34" s="57"/>
      <c r="D34" s="58">
        <f>D6</f>
        <v>41061</v>
      </c>
      <c r="E34" s="58">
        <f>E6</f>
        <v>41395</v>
      </c>
      <c r="F34" s="58">
        <f>F6</f>
        <v>41426</v>
      </c>
      <c r="G34" s="56" t="s">
        <v>4</v>
      </c>
      <c r="H34" s="56" t="s">
        <v>5</v>
      </c>
      <c r="I34" s="56" t="s">
        <v>4</v>
      </c>
      <c r="J34" s="58">
        <f>J22</f>
        <v>41365</v>
      </c>
      <c r="K34" s="58">
        <f>K22</f>
        <v>41395</v>
      </c>
      <c r="L34" s="58">
        <f>L22</f>
        <v>41426</v>
      </c>
    </row>
    <row r="35" spans="3:12" ht="15"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3:12" ht="15.75">
      <c r="C36" s="77" t="s">
        <v>24</v>
      </c>
      <c r="D36" s="63">
        <v>47780.950827249995</v>
      </c>
      <c r="E36" s="63">
        <v>54330.11399585263</v>
      </c>
      <c r="F36" s="63">
        <v>55173.338152638215</v>
      </c>
      <c r="G36" s="63">
        <v>843.2241567855817</v>
      </c>
      <c r="H36" s="64">
        <v>7392.387325388219</v>
      </c>
      <c r="I36" s="63">
        <v>1.5520382615982555</v>
      </c>
      <c r="J36" s="63">
        <v>14.062500417496246</v>
      </c>
      <c r="K36" s="63">
        <v>14.93322975443234</v>
      </c>
      <c r="L36" s="63">
        <v>15.449998791522784</v>
      </c>
    </row>
    <row r="37" spans="3:12" ht="15">
      <c r="C37" s="78" t="s">
        <v>10</v>
      </c>
      <c r="D37" s="66">
        <v>816.8687949800001</v>
      </c>
      <c r="E37" s="66">
        <v>1467.2356547999998</v>
      </c>
      <c r="F37" s="66">
        <v>1657.07964782</v>
      </c>
      <c r="G37" s="66">
        <v>189.8439930200002</v>
      </c>
      <c r="H37" s="69">
        <v>840.2108528399999</v>
      </c>
      <c r="I37" s="66">
        <v>12.938889018879385</v>
      </c>
      <c r="J37" s="66">
        <v>-9.435303886212965</v>
      </c>
      <c r="K37" s="66">
        <v>-12.251472838662252</v>
      </c>
      <c r="L37" s="66">
        <v>102.85750392271642</v>
      </c>
    </row>
    <row r="38" spans="3:12" ht="15">
      <c r="C38" s="78" t="s">
        <v>25</v>
      </c>
      <c r="D38" s="66">
        <v>18101.30005849</v>
      </c>
      <c r="E38" s="66">
        <v>20721.270869698943</v>
      </c>
      <c r="F38" s="66">
        <v>21109.56571848682</v>
      </c>
      <c r="G38" s="66">
        <v>388.29484878787844</v>
      </c>
      <c r="H38" s="69">
        <v>3008.2656599968213</v>
      </c>
      <c r="I38" s="66">
        <v>1.8738949518568786</v>
      </c>
      <c r="J38" s="66">
        <v>14.522364497651152</v>
      </c>
      <c r="K38" s="66">
        <v>16.274631888654937</v>
      </c>
      <c r="L38" s="66">
        <v>16.619058577429964</v>
      </c>
    </row>
    <row r="39" spans="3:12" ht="15">
      <c r="C39" s="79" t="s">
        <v>26</v>
      </c>
      <c r="D39" s="66">
        <v>13731.96657748</v>
      </c>
      <c r="E39" s="66">
        <v>15544.02673215808</v>
      </c>
      <c r="F39" s="66">
        <v>15878.9866733437</v>
      </c>
      <c r="G39" s="66">
        <v>334.95994118561975</v>
      </c>
      <c r="H39" s="69">
        <v>2147.0200958636997</v>
      </c>
      <c r="I39" s="66">
        <v>2.1549109954413663</v>
      </c>
      <c r="J39" s="66">
        <v>12.109297045896316</v>
      </c>
      <c r="K39" s="66">
        <v>14.454095525452182</v>
      </c>
      <c r="L39" s="66">
        <v>15.6351975061223</v>
      </c>
    </row>
    <row r="40" spans="3:12" ht="15">
      <c r="C40" s="80" t="s">
        <v>27</v>
      </c>
      <c r="D40" s="66">
        <v>5490.1891989999995</v>
      </c>
      <c r="E40" s="66">
        <v>6302.065524000001</v>
      </c>
      <c r="F40" s="66">
        <v>6336.673054</v>
      </c>
      <c r="G40" s="66">
        <v>34.607529999999315</v>
      </c>
      <c r="H40" s="69">
        <v>846.4838550000004</v>
      </c>
      <c r="I40" s="66">
        <v>0.5491458295411927</v>
      </c>
      <c r="J40" s="66">
        <v>18.374014060744184</v>
      </c>
      <c r="K40" s="66">
        <v>17.34016763091</v>
      </c>
      <c r="L40" s="66">
        <v>15.32239782441161</v>
      </c>
    </row>
    <row r="41" spans="3:12" ht="15">
      <c r="C41" s="80" t="s">
        <v>28</v>
      </c>
      <c r="D41" s="66">
        <v>3057.25947716</v>
      </c>
      <c r="E41" s="66">
        <v>3794.124273855239</v>
      </c>
      <c r="F41" s="66">
        <v>3686.806681474978</v>
      </c>
      <c r="G41" s="66">
        <v>-107.31759238026098</v>
      </c>
      <c r="H41" s="69">
        <v>629.547204314978</v>
      </c>
      <c r="I41" s="66">
        <v>-2.8285207503552523</v>
      </c>
      <c r="J41" s="66">
        <v>11.759639557491376</v>
      </c>
      <c r="K41" s="66">
        <v>17.852893776652955</v>
      </c>
      <c r="L41" s="66">
        <v>20.591880048722167</v>
      </c>
    </row>
    <row r="42" spans="3:12" ht="15">
      <c r="C42" s="80" t="s">
        <v>29</v>
      </c>
      <c r="D42" s="66">
        <v>5157.43922934</v>
      </c>
      <c r="E42" s="66">
        <v>5422.01136508284</v>
      </c>
      <c r="F42" s="66">
        <v>5829.5343886587225</v>
      </c>
      <c r="G42" s="66">
        <v>407.5230235758827</v>
      </c>
      <c r="H42" s="69">
        <v>672.0951593187228</v>
      </c>
      <c r="I42" s="66">
        <v>7.516085750027866</v>
      </c>
      <c r="J42" s="66">
        <v>6.035444529151324</v>
      </c>
      <c r="K42" s="66">
        <v>9.11969203050742</v>
      </c>
      <c r="L42" s="66">
        <v>13.031567206749827</v>
      </c>
    </row>
    <row r="43" spans="3:12" ht="15">
      <c r="C43" s="79" t="s">
        <v>30</v>
      </c>
      <c r="D43" s="66">
        <v>2717.58074442</v>
      </c>
      <c r="E43" s="66">
        <v>2914.5540051708645</v>
      </c>
      <c r="F43" s="66">
        <v>2959.9995157031226</v>
      </c>
      <c r="G43" s="66">
        <v>45.44551053225814</v>
      </c>
      <c r="H43" s="69">
        <v>242.41877128312262</v>
      </c>
      <c r="I43" s="66">
        <v>1.559261226644998</v>
      </c>
      <c r="J43" s="66">
        <v>9.955435383675205</v>
      </c>
      <c r="K43" s="66">
        <v>8.536118050957331</v>
      </c>
      <c r="L43" s="66">
        <v>8.920388907703302</v>
      </c>
    </row>
    <row r="44" spans="3:12" ht="15">
      <c r="C44" s="79" t="s">
        <v>31</v>
      </c>
      <c r="D44" s="66">
        <v>112.377</v>
      </c>
      <c r="E44" s="66">
        <v>141.033</v>
      </c>
      <c r="F44" s="66">
        <v>150.853</v>
      </c>
      <c r="G44" s="66">
        <v>9.820000000000022</v>
      </c>
      <c r="H44" s="69">
        <v>38.47600000000001</v>
      </c>
      <c r="I44" s="66">
        <v>6.962909390000938</v>
      </c>
      <c r="J44" s="66">
        <v>22.817655260178338</v>
      </c>
      <c r="K44" s="66">
        <v>30.169087922027572</v>
      </c>
      <c r="L44" s="66">
        <v>34.23832278847097</v>
      </c>
    </row>
    <row r="45" spans="3:12" ht="15">
      <c r="C45" s="79" t="s">
        <v>32</v>
      </c>
      <c r="D45" s="66">
        <v>1539.37573659</v>
      </c>
      <c r="E45" s="66">
        <v>2121.65713237</v>
      </c>
      <c r="F45" s="66">
        <v>2119.72652944</v>
      </c>
      <c r="G45" s="66">
        <v>-1.9306029300000773</v>
      </c>
      <c r="H45" s="69">
        <v>580.3507928499998</v>
      </c>
      <c r="I45" s="66">
        <v>-0.09099504818874737</v>
      </c>
      <c r="J45" s="66">
        <v>47.03428961793206</v>
      </c>
      <c r="K45" s="66">
        <v>46.6973215121055</v>
      </c>
      <c r="L45" s="66">
        <v>37.70039887309016</v>
      </c>
    </row>
    <row r="46" spans="3:12" ht="15">
      <c r="C46" s="78" t="s">
        <v>33</v>
      </c>
      <c r="D46" s="66">
        <v>29504.066091449997</v>
      </c>
      <c r="E46" s="66">
        <v>33320.14617648369</v>
      </c>
      <c r="F46" s="66">
        <v>33858.067064221395</v>
      </c>
      <c r="G46" s="66">
        <v>537.9208877377023</v>
      </c>
      <c r="H46" s="69">
        <v>4354.000972771399</v>
      </c>
      <c r="I46" s="66">
        <v>1.6144013441254041</v>
      </c>
      <c r="J46" s="66">
        <v>13.700800917304848</v>
      </c>
      <c r="K46" s="66">
        <v>13.954990888333072</v>
      </c>
      <c r="L46" s="66">
        <v>14.722614704385384</v>
      </c>
    </row>
    <row r="47" spans="3:12" ht="15">
      <c r="C47" s="79" t="s">
        <v>34</v>
      </c>
      <c r="D47" s="66">
        <v>23819.13699755</v>
      </c>
      <c r="E47" s="66">
        <v>26728.48808987749</v>
      </c>
      <c r="F47" s="66">
        <v>27125.472841079485</v>
      </c>
      <c r="G47" s="66">
        <v>396.9847512019951</v>
      </c>
      <c r="H47" s="69">
        <v>3306.3358435294867</v>
      </c>
      <c r="I47" s="66">
        <v>1.4852495579513891</v>
      </c>
      <c r="J47" s="66">
        <v>12.532390869315059</v>
      </c>
      <c r="K47" s="66">
        <v>13.297006412601853</v>
      </c>
      <c r="L47" s="66">
        <v>13.881006032542542</v>
      </c>
    </row>
    <row r="48" spans="3:12" ht="15">
      <c r="C48" s="80" t="s">
        <v>27</v>
      </c>
      <c r="D48" s="66">
        <v>19938.33693708</v>
      </c>
      <c r="E48" s="66">
        <v>22364.456988709997</v>
      </c>
      <c r="F48" s="66">
        <v>22733.1989241</v>
      </c>
      <c r="G48" s="66">
        <v>368.7419353900041</v>
      </c>
      <c r="H48" s="69">
        <v>2794.861987020002</v>
      </c>
      <c r="I48" s="66">
        <v>1.648785551002432</v>
      </c>
      <c r="J48" s="66">
        <v>12.801497899251926</v>
      </c>
      <c r="K48" s="66">
        <v>13.258019234164124</v>
      </c>
      <c r="L48" s="66">
        <v>13.966214914551522</v>
      </c>
    </row>
    <row r="49" spans="3:12" ht="15">
      <c r="C49" s="80" t="s">
        <v>35</v>
      </c>
      <c r="D49" s="66">
        <v>2155.3157456799995</v>
      </c>
      <c r="E49" s="66">
        <v>2435.5669283620928</v>
      </c>
      <c r="F49" s="66">
        <v>2434.826474890443</v>
      </c>
      <c r="G49" s="66">
        <v>-0.7404534716497437</v>
      </c>
      <c r="H49" s="69">
        <v>279.5107292104435</v>
      </c>
      <c r="I49" s="66">
        <v>-0.03040168853613459</v>
      </c>
      <c r="J49" s="66">
        <v>14.219419722188587</v>
      </c>
      <c r="K49" s="66">
        <v>14.992575129807006</v>
      </c>
      <c r="L49" s="66">
        <v>12.968435356660857</v>
      </c>
    </row>
    <row r="50" spans="3:12" ht="15">
      <c r="C50" s="80" t="s">
        <v>29</v>
      </c>
      <c r="D50" s="66">
        <v>1725.4843147899999</v>
      </c>
      <c r="E50" s="66">
        <v>1928.4641728054019</v>
      </c>
      <c r="F50" s="66">
        <v>1957.4474420890385</v>
      </c>
      <c r="G50" s="66">
        <v>28.983269283636673</v>
      </c>
      <c r="H50" s="69">
        <v>231.96312729903866</v>
      </c>
      <c r="I50" s="66">
        <v>1.5029197686091174</v>
      </c>
      <c r="J50" s="66">
        <v>7.395767852554669</v>
      </c>
      <c r="K50" s="66">
        <v>11.663343838904217</v>
      </c>
      <c r="L50" s="66">
        <v>13.443363426185062</v>
      </c>
    </row>
    <row r="51" spans="3:12" ht="15">
      <c r="C51" s="79" t="s">
        <v>30</v>
      </c>
      <c r="D51" s="66">
        <v>4681.92003835</v>
      </c>
      <c r="E51" s="66">
        <v>5153.617710786203</v>
      </c>
      <c r="F51" s="66">
        <v>5242.846957721911</v>
      </c>
      <c r="G51" s="66">
        <v>89.22924693570803</v>
      </c>
      <c r="H51" s="69">
        <v>560.926919371911</v>
      </c>
      <c r="I51" s="66">
        <v>1.7313904900038808</v>
      </c>
      <c r="J51" s="66">
        <v>11.750693391150268</v>
      </c>
      <c r="K51" s="66">
        <v>10.668004916630803</v>
      </c>
      <c r="L51" s="66">
        <v>11.980702677049404</v>
      </c>
    </row>
    <row r="52" spans="3:12" ht="15">
      <c r="C52" s="79" t="s">
        <v>31</v>
      </c>
      <c r="D52" s="66">
        <v>4.661</v>
      </c>
      <c r="E52" s="66">
        <v>4.965</v>
      </c>
      <c r="F52" s="66">
        <v>4.352</v>
      </c>
      <c r="G52" s="66">
        <v>-0.6129999999999995</v>
      </c>
      <c r="H52" s="69">
        <v>-0.3089999999999993</v>
      </c>
      <c r="I52" s="66">
        <v>-12.346424974823758</v>
      </c>
      <c r="J52" s="66">
        <v>11.441241685144131</v>
      </c>
      <c r="K52" s="66">
        <v>3.9137714524905887</v>
      </c>
      <c r="L52" s="66">
        <v>-6.6294786526496345</v>
      </c>
    </row>
    <row r="53" spans="3:12" ht="15">
      <c r="C53" s="79" t="s">
        <v>32</v>
      </c>
      <c r="D53" s="66">
        <v>998.3480555499999</v>
      </c>
      <c r="E53" s="66">
        <v>1433.0753758199996</v>
      </c>
      <c r="F53" s="66">
        <v>1485.39526542</v>
      </c>
      <c r="G53" s="66">
        <v>52.31988960000035</v>
      </c>
      <c r="H53" s="69">
        <v>487.0472098700001</v>
      </c>
      <c r="I53" s="66">
        <v>3.650881906338188</v>
      </c>
      <c r="J53" s="66">
        <v>53.683821821132184</v>
      </c>
      <c r="K53" s="66">
        <v>45.251633083173324</v>
      </c>
      <c r="L53" s="66">
        <v>48.78531161175859</v>
      </c>
    </row>
    <row r="54" spans="3:12" ht="15.75" thickBot="1">
      <c r="C54" s="81" t="s">
        <v>36</v>
      </c>
      <c r="D54" s="82">
        <v>175.58467731</v>
      </c>
      <c r="E54" s="82">
        <v>288.69694967</v>
      </c>
      <c r="F54" s="82">
        <v>205.70536993000002</v>
      </c>
      <c r="G54" s="82">
        <v>-82.99157973999996</v>
      </c>
      <c r="H54" s="83">
        <v>30.12069262000003</v>
      </c>
      <c r="I54" s="82">
        <v>-28.746954145121702</v>
      </c>
      <c r="J54" s="82">
        <v>24.002352855923625</v>
      </c>
      <c r="K54" s="82">
        <v>37.27365435777201</v>
      </c>
      <c r="L54" s="82">
        <v>17.154510906906207</v>
      </c>
    </row>
    <row r="55" spans="3:12" ht="15">
      <c r="C55" s="9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48">
      <selection activeCell="C6" sqref="C6:O51"/>
    </sheetView>
  </sheetViews>
  <sheetFormatPr defaultColWidth="9.140625" defaultRowHeight="15"/>
  <sheetData>
    <row r="6" spans="3:14" ht="16.5">
      <c r="C6" s="134" t="s">
        <v>143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32" spans="3:12" ht="19.5">
      <c r="C32" s="93" t="s">
        <v>142</v>
      </c>
      <c r="D32" s="94"/>
      <c r="E32" s="94"/>
      <c r="F32" s="94"/>
      <c r="G32" s="94"/>
      <c r="H32" s="94"/>
      <c r="I32" s="94"/>
      <c r="J32" s="94"/>
      <c r="K32" s="94"/>
      <c r="L32" s="9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36">
      <selection activeCell="C4" sqref="C4:N48"/>
    </sheetView>
  </sheetViews>
  <sheetFormatPr defaultColWidth="9.140625" defaultRowHeight="15"/>
  <cols>
    <col min="2" max="2" width="9.7109375" style="0" customWidth="1"/>
  </cols>
  <sheetData>
    <row r="4" spans="3:14" ht="16.5">
      <c r="C4" s="136" t="s">
        <v>145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27" spans="3:14" ht="16.5">
      <c r="C27" s="136" t="s">
        <v>144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zoomScalePageLayoutView="0" workbookViewId="0" topLeftCell="A70">
      <selection activeCell="B1" sqref="B1:D8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105" t="s">
        <v>38</v>
      </c>
      <c r="C1" s="12"/>
      <c r="D1" s="12"/>
    </row>
    <row r="2" spans="2:4" ht="17.25" thickBot="1">
      <c r="B2" s="26" t="s">
        <v>39</v>
      </c>
      <c r="C2" s="30">
        <v>41398</v>
      </c>
      <c r="D2" s="30">
        <v>41430</v>
      </c>
    </row>
    <row r="3" spans="2:4" ht="15.75">
      <c r="B3" s="27"/>
      <c r="C3" s="31"/>
      <c r="D3" s="31"/>
    </row>
    <row r="4" spans="2:4" ht="15.75">
      <c r="B4" s="27" t="s">
        <v>40</v>
      </c>
      <c r="C4" s="32">
        <v>5.5</v>
      </c>
      <c r="D4" s="32">
        <v>5.5</v>
      </c>
    </row>
    <row r="5" spans="2:4" ht="15.75">
      <c r="B5" s="27"/>
      <c r="C5" s="32"/>
      <c r="D5" s="32"/>
    </row>
    <row r="6" spans="2:4" ht="15.75">
      <c r="B6" s="27" t="s">
        <v>41</v>
      </c>
      <c r="C6" s="32">
        <v>9.25</v>
      </c>
      <c r="D6" s="32">
        <v>9.25</v>
      </c>
    </row>
    <row r="7" spans="2:4" ht="15.75">
      <c r="B7" s="27"/>
      <c r="C7" s="32"/>
      <c r="D7" s="32"/>
    </row>
    <row r="8" spans="2:4" ht="15.75">
      <c r="B8" s="27" t="s">
        <v>42</v>
      </c>
      <c r="C8" s="32">
        <v>10.25</v>
      </c>
      <c r="D8" s="32">
        <v>10.25</v>
      </c>
    </row>
    <row r="9" spans="2:4" ht="15.75">
      <c r="B9" s="27"/>
      <c r="C9" s="32"/>
      <c r="D9" s="32"/>
    </row>
    <row r="10" spans="2:4" ht="15.75">
      <c r="B10" s="27" t="s">
        <v>43</v>
      </c>
      <c r="C10" s="32">
        <v>8.3</v>
      </c>
      <c r="D10" s="32">
        <v>8.26</v>
      </c>
    </row>
    <row r="11" spans="2:4" ht="15.75">
      <c r="B11" s="27"/>
      <c r="C11" s="32"/>
      <c r="D11" s="32"/>
    </row>
    <row r="12" spans="2:4" ht="15.75">
      <c r="B12" s="27" t="s">
        <v>44</v>
      </c>
      <c r="C12" s="32">
        <v>4</v>
      </c>
      <c r="D12" s="32">
        <v>4.04</v>
      </c>
    </row>
    <row r="13" spans="2:4" ht="15.75">
      <c r="B13" s="27"/>
      <c r="C13" s="32"/>
      <c r="D13" s="32"/>
    </row>
    <row r="14" spans="2:4" ht="16.5">
      <c r="B14" s="28" t="s">
        <v>45</v>
      </c>
      <c r="C14" s="32"/>
      <c r="D14" s="32"/>
    </row>
    <row r="15" spans="2:4" ht="15.75">
      <c r="B15" s="27"/>
      <c r="C15" s="32"/>
      <c r="D15" s="32"/>
    </row>
    <row r="16" spans="2:4" ht="15.75">
      <c r="B16" s="27" t="s">
        <v>46</v>
      </c>
      <c r="C16" s="32">
        <v>5.35</v>
      </c>
      <c r="D16" s="32">
        <v>5.53</v>
      </c>
    </row>
    <row r="17" spans="2:4" ht="15.75">
      <c r="B17" s="27" t="s">
        <v>47</v>
      </c>
      <c r="C17" s="32">
        <v>5.54</v>
      </c>
      <c r="D17" s="32">
        <v>5.72</v>
      </c>
    </row>
    <row r="18" spans="2:4" ht="15.75">
      <c r="B18" s="27" t="s">
        <v>48</v>
      </c>
      <c r="C18" s="32">
        <v>250</v>
      </c>
      <c r="D18" s="32">
        <v>250</v>
      </c>
    </row>
    <row r="19" spans="2:4" ht="15.75">
      <c r="B19" s="27" t="s">
        <v>49</v>
      </c>
      <c r="C19" s="32">
        <v>250</v>
      </c>
      <c r="D19" s="32">
        <v>250</v>
      </c>
    </row>
    <row r="20" spans="2:4" ht="15.75">
      <c r="B20" s="27"/>
      <c r="C20" s="32"/>
      <c r="D20" s="32"/>
    </row>
    <row r="21" spans="2:4" ht="16.5">
      <c r="B21" s="28" t="s">
        <v>50</v>
      </c>
      <c r="C21" s="32"/>
      <c r="D21" s="32"/>
    </row>
    <row r="22" spans="2:4" ht="15.75">
      <c r="B22" s="27"/>
      <c r="C22" s="32"/>
      <c r="D22" s="32"/>
    </row>
    <row r="23" spans="2:4" ht="15.75">
      <c r="B23" s="27" t="s">
        <v>46</v>
      </c>
      <c r="C23" s="32">
        <v>5.43</v>
      </c>
      <c r="D23" s="32">
        <v>5.52</v>
      </c>
    </row>
    <row r="24" spans="2:4" ht="15.75">
      <c r="B24" s="27" t="s">
        <v>51</v>
      </c>
      <c r="C24" s="32">
        <v>5.66</v>
      </c>
      <c r="D24" s="32">
        <v>5.76</v>
      </c>
    </row>
    <row r="25" spans="2:4" ht="15.75">
      <c r="B25" s="27" t="s">
        <v>48</v>
      </c>
      <c r="C25" s="32">
        <v>451.85</v>
      </c>
      <c r="D25" s="32">
        <v>110</v>
      </c>
    </row>
    <row r="26" spans="2:4" ht="15.75">
      <c r="B26" s="27" t="s">
        <v>49</v>
      </c>
      <c r="C26" s="32">
        <v>460</v>
      </c>
      <c r="D26" s="32">
        <v>250</v>
      </c>
    </row>
    <row r="27" spans="2:4" ht="15.75">
      <c r="B27" s="27"/>
      <c r="C27" s="32"/>
      <c r="D27" s="32"/>
    </row>
    <row r="28" spans="2:4" ht="16.5">
      <c r="B28" s="28" t="s">
        <v>52</v>
      </c>
      <c r="C28" s="32"/>
      <c r="D28" s="32"/>
    </row>
    <row r="29" spans="2:4" ht="16.5">
      <c r="B29" s="28"/>
      <c r="C29" s="32"/>
      <c r="D29" s="32"/>
    </row>
    <row r="30" spans="2:4" ht="15.75">
      <c r="B30" s="27" t="s">
        <v>46</v>
      </c>
      <c r="C30" s="32">
        <v>5.36</v>
      </c>
      <c r="D30" s="32">
        <v>0</v>
      </c>
    </row>
    <row r="31" spans="2:4" ht="15.75">
      <c r="B31" s="27" t="s">
        <v>51</v>
      </c>
      <c r="C31" s="32">
        <v>5.62</v>
      </c>
      <c r="D31" s="32">
        <v>0</v>
      </c>
    </row>
    <row r="32" spans="2:4" ht="15.75">
      <c r="B32" s="27" t="s">
        <v>48</v>
      </c>
      <c r="C32" s="32">
        <v>186</v>
      </c>
      <c r="D32" s="32">
        <v>0</v>
      </c>
    </row>
    <row r="33" spans="2:4" ht="15.75">
      <c r="B33" s="27" t="s">
        <v>49</v>
      </c>
      <c r="C33" s="32">
        <v>200</v>
      </c>
      <c r="D33" s="32">
        <v>0</v>
      </c>
    </row>
    <row r="34" spans="2:4" ht="15.75">
      <c r="B34" s="27"/>
      <c r="C34" s="32"/>
      <c r="D34" s="32"/>
    </row>
    <row r="35" spans="2:4" ht="16.5">
      <c r="B35" s="28" t="s">
        <v>53</v>
      </c>
      <c r="C35" s="32"/>
      <c r="D35" s="32"/>
    </row>
    <row r="36" spans="2:4" ht="15.75">
      <c r="B36" s="27"/>
      <c r="C36" s="32"/>
      <c r="D36" s="32"/>
    </row>
    <row r="37" spans="2:4" ht="15.75">
      <c r="B37" s="27" t="s">
        <v>46</v>
      </c>
      <c r="C37" s="32">
        <v>5.37</v>
      </c>
      <c r="D37" s="32">
        <v>5.59</v>
      </c>
    </row>
    <row r="38" spans="2:4" ht="15.75">
      <c r="B38" s="27" t="s">
        <v>51</v>
      </c>
      <c r="C38" s="32">
        <v>5.68</v>
      </c>
      <c r="D38" s="32">
        <v>5.92</v>
      </c>
    </row>
    <row r="39" spans="2:4" ht="15.75">
      <c r="B39" s="27" t="s">
        <v>48</v>
      </c>
      <c r="C39" s="32">
        <v>788.13</v>
      </c>
      <c r="D39" s="32">
        <v>270</v>
      </c>
    </row>
    <row r="40" spans="2:4" ht="15.75">
      <c r="B40" s="27" t="s">
        <v>49</v>
      </c>
      <c r="C40" s="32">
        <v>850</v>
      </c>
      <c r="D40" s="32">
        <v>250</v>
      </c>
    </row>
    <row r="41" spans="2:4" ht="15.75">
      <c r="B41" s="27"/>
      <c r="C41" s="32"/>
      <c r="D41" s="32"/>
    </row>
    <row r="42" spans="2:4" ht="15.75">
      <c r="B42" s="27"/>
      <c r="C42" s="32"/>
      <c r="D42" s="32"/>
    </row>
    <row r="43" spans="2:4" ht="15.75">
      <c r="B43" s="27"/>
      <c r="C43" s="32"/>
      <c r="D43" s="32"/>
    </row>
    <row r="44" spans="2:4" ht="16.5">
      <c r="B44" s="28" t="s">
        <v>54</v>
      </c>
      <c r="C44" s="32">
        <v>7859.05</v>
      </c>
      <c r="D44" s="32">
        <v>7739.05</v>
      </c>
    </row>
    <row r="45" spans="2:4" ht="15.75">
      <c r="B45" s="27"/>
      <c r="C45" s="32"/>
      <c r="D45" s="32"/>
    </row>
    <row r="46" spans="2:4" ht="15.75">
      <c r="B46" s="27"/>
      <c r="C46" s="32"/>
      <c r="D46" s="32"/>
    </row>
    <row r="47" spans="2:4" ht="16.5" thickBot="1">
      <c r="B47" s="27"/>
      <c r="C47" s="32"/>
      <c r="D47" s="32"/>
    </row>
    <row r="48" spans="2:4" ht="17.25" thickBot="1">
      <c r="B48" s="26" t="s">
        <v>55</v>
      </c>
      <c r="C48" s="30">
        <v>41400</v>
      </c>
      <c r="D48" s="30">
        <v>41431</v>
      </c>
    </row>
    <row r="49" spans="2:4" ht="15.75">
      <c r="B49" s="27"/>
      <c r="C49" s="33"/>
      <c r="D49" s="33"/>
    </row>
    <row r="50" spans="2:4" ht="16.5">
      <c r="B50" s="28" t="s">
        <v>56</v>
      </c>
      <c r="C50" s="34"/>
      <c r="D50" s="34"/>
    </row>
    <row r="51" spans="2:4" ht="15.75">
      <c r="B51" s="27"/>
      <c r="C51" s="32"/>
      <c r="D51" s="32"/>
    </row>
    <row r="52" spans="2:4" ht="15.75">
      <c r="B52" s="27" t="s">
        <v>57</v>
      </c>
      <c r="C52" s="35">
        <v>9713.14</v>
      </c>
      <c r="D52" s="35">
        <v>9858.14</v>
      </c>
    </row>
    <row r="53" spans="2:4" ht="16.5" thickBot="1">
      <c r="B53" s="27"/>
      <c r="C53" s="36"/>
      <c r="D53" s="36"/>
    </row>
    <row r="54" spans="2:4" ht="17.25" thickBot="1">
      <c r="B54" s="26" t="s">
        <v>58</v>
      </c>
      <c r="C54" s="30">
        <v>41400</v>
      </c>
      <c r="D54" s="30">
        <v>41431</v>
      </c>
    </row>
    <row r="55" spans="2:4" ht="15.75">
      <c r="B55" s="27"/>
      <c r="C55" s="33"/>
      <c r="D55" s="33"/>
    </row>
    <row r="56" spans="2:4" ht="16.5">
      <c r="B56" s="28" t="s">
        <v>59</v>
      </c>
      <c r="C56" s="34"/>
      <c r="D56" s="34"/>
    </row>
    <row r="57" spans="2:4" ht="15.75">
      <c r="B57" s="27"/>
      <c r="C57" s="34"/>
      <c r="D57" s="34"/>
    </row>
    <row r="58" spans="2:4" ht="15.75">
      <c r="B58" s="27" t="s">
        <v>60</v>
      </c>
      <c r="C58" s="37">
        <v>9.096711</v>
      </c>
      <c r="D58" s="37">
        <v>13.564424</v>
      </c>
    </row>
    <row r="59" spans="2:4" ht="15.75">
      <c r="B59" s="27" t="s">
        <v>61</v>
      </c>
      <c r="C59" s="37">
        <v>513.255616</v>
      </c>
      <c r="D59" s="37">
        <v>415.011272</v>
      </c>
    </row>
    <row r="60" spans="2:4" ht="15.75">
      <c r="B60" s="27" t="s">
        <v>62</v>
      </c>
      <c r="C60" s="37">
        <v>952.8</v>
      </c>
      <c r="D60" s="37">
        <v>872.51</v>
      </c>
    </row>
    <row r="61" spans="2:4" ht="15.75">
      <c r="B61" s="27" t="s">
        <v>63</v>
      </c>
      <c r="C61" s="37">
        <v>1316.523</v>
      </c>
      <c r="D61" s="37">
        <v>1228.218</v>
      </c>
    </row>
    <row r="62" spans="2:4" ht="15.75">
      <c r="B62" s="27" t="s">
        <v>64</v>
      </c>
      <c r="C62" s="37">
        <v>347.222</v>
      </c>
      <c r="D62" s="37">
        <v>282.325</v>
      </c>
    </row>
    <row r="63" spans="2:4" ht="15.75">
      <c r="B63" s="27" t="s">
        <v>65</v>
      </c>
      <c r="C63" s="37">
        <v>784.999</v>
      </c>
      <c r="D63" s="37">
        <v>757.964</v>
      </c>
    </row>
    <row r="64" spans="2:4" ht="15.75">
      <c r="B64" s="27" t="s">
        <v>66</v>
      </c>
      <c r="C64" s="37">
        <v>33.009</v>
      </c>
      <c r="D64" s="37">
        <v>31.58</v>
      </c>
    </row>
    <row r="65" spans="2:4" ht="15.75">
      <c r="B65" s="27" t="s">
        <v>67</v>
      </c>
      <c r="C65" s="37">
        <v>141.02</v>
      </c>
      <c r="D65" s="37">
        <v>146.291</v>
      </c>
    </row>
    <row r="66" spans="2:4" ht="15.75">
      <c r="B66" s="27" t="s">
        <v>68</v>
      </c>
      <c r="C66" s="37">
        <v>10.273</v>
      </c>
      <c r="D66" s="37">
        <v>10.058</v>
      </c>
    </row>
    <row r="67" spans="2:4" ht="15.75">
      <c r="B67" s="27"/>
      <c r="C67" s="35"/>
      <c r="D67" s="35"/>
    </row>
    <row r="68" spans="2:4" ht="16.5">
      <c r="B68" s="28" t="s">
        <v>69</v>
      </c>
      <c r="C68" s="35"/>
      <c r="D68" s="35"/>
    </row>
    <row r="69" spans="2:4" ht="15.75">
      <c r="B69" s="27"/>
      <c r="C69" s="35"/>
      <c r="D69" s="35"/>
    </row>
    <row r="70" spans="2:4" ht="15.75">
      <c r="B70" s="27" t="s">
        <v>60</v>
      </c>
      <c r="C70" s="37">
        <v>2.697741</v>
      </c>
      <c r="D70" s="37">
        <v>7.176222</v>
      </c>
    </row>
    <row r="71" spans="2:4" ht="15.75">
      <c r="B71" s="27" t="s">
        <v>61</v>
      </c>
      <c r="C71" s="37">
        <v>28.466777</v>
      </c>
      <c r="D71" s="37">
        <v>82.910403</v>
      </c>
    </row>
    <row r="72" spans="2:4" ht="15.75">
      <c r="B72" s="27" t="s">
        <v>62</v>
      </c>
      <c r="C72" s="37">
        <v>297.67</v>
      </c>
      <c r="D72" s="37">
        <v>301.4</v>
      </c>
    </row>
    <row r="73" spans="2:4" ht="15.75">
      <c r="B73" s="27" t="s">
        <v>63</v>
      </c>
      <c r="C73" s="37">
        <v>11.979</v>
      </c>
      <c r="D73" s="37">
        <v>17.149</v>
      </c>
    </row>
    <row r="74" spans="2:4" ht="15.75">
      <c r="B74" s="27" t="s">
        <v>64</v>
      </c>
      <c r="C74" s="32">
        <v>0</v>
      </c>
      <c r="D74" s="32">
        <v>0</v>
      </c>
    </row>
    <row r="75" spans="2:4" ht="15.75">
      <c r="B75" s="27" t="s">
        <v>65</v>
      </c>
      <c r="C75" s="37">
        <v>6.469</v>
      </c>
      <c r="D75" s="37">
        <v>11.603</v>
      </c>
    </row>
    <row r="76" spans="2:4" ht="15.75">
      <c r="B76" s="27" t="s">
        <v>66</v>
      </c>
      <c r="C76" s="37">
        <v>5.51</v>
      </c>
      <c r="D76" s="37">
        <v>5.545</v>
      </c>
    </row>
    <row r="77" spans="2:4" ht="15.75">
      <c r="B77" s="27" t="s">
        <v>67</v>
      </c>
      <c r="C77" s="38">
        <v>0</v>
      </c>
      <c r="D77" s="38">
        <v>0</v>
      </c>
    </row>
    <row r="78" spans="2:4" ht="15.75">
      <c r="B78" s="27" t="s">
        <v>68</v>
      </c>
      <c r="C78" s="38">
        <v>0</v>
      </c>
      <c r="D78" s="38">
        <v>0</v>
      </c>
    </row>
    <row r="79" spans="2:4" ht="15.75">
      <c r="B79" s="27"/>
      <c r="C79" s="37"/>
      <c r="D79" s="37"/>
    </row>
    <row r="80" spans="2:4" ht="16.5">
      <c r="B80" s="28" t="s">
        <v>70</v>
      </c>
      <c r="C80" s="37"/>
      <c r="D80" s="37"/>
    </row>
    <row r="81" spans="2:4" ht="15.75">
      <c r="B81" s="27" t="s">
        <v>71</v>
      </c>
      <c r="C81" s="37">
        <v>0</v>
      </c>
      <c r="D81" s="37">
        <v>0</v>
      </c>
    </row>
    <row r="82" spans="2:4" ht="15.75">
      <c r="B82" s="27" t="s">
        <v>63</v>
      </c>
      <c r="C82" s="37">
        <v>1.725</v>
      </c>
      <c r="D82" s="37">
        <v>1.475</v>
      </c>
    </row>
    <row r="83" spans="2:4" ht="16.5" thickBot="1">
      <c r="B83" s="27"/>
      <c r="C83" s="32"/>
      <c r="D83" s="32"/>
    </row>
    <row r="84" spans="2:4" ht="17.25" thickBot="1">
      <c r="B84" s="26" t="s">
        <v>72</v>
      </c>
      <c r="C84" s="30">
        <v>41400</v>
      </c>
      <c r="D84" s="30">
        <v>41431</v>
      </c>
    </row>
    <row r="85" spans="2:4" ht="15.75">
      <c r="B85" s="27"/>
      <c r="C85" s="33"/>
      <c r="D85" s="33"/>
    </row>
    <row r="86" spans="2:4" ht="15.75">
      <c r="B86" s="27" t="s">
        <v>73</v>
      </c>
      <c r="C86" s="32">
        <v>6.1</v>
      </c>
      <c r="D86" s="32">
        <v>6.2</v>
      </c>
    </row>
    <row r="87" spans="2:4" ht="15.75">
      <c r="B87" s="27" t="s">
        <v>74</v>
      </c>
      <c r="C87" s="37">
        <v>2.8</v>
      </c>
      <c r="D87" s="37">
        <v>2.6</v>
      </c>
    </row>
    <row r="88" spans="2:4" ht="16.5" thickBot="1">
      <c r="B88" s="29" t="s">
        <v>75</v>
      </c>
      <c r="C88" s="39">
        <v>0.2</v>
      </c>
      <c r="D88" s="39">
        <v>-0.2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A44">
      <selection activeCell="C5" sqref="C5:N65"/>
    </sheetView>
  </sheetViews>
  <sheetFormatPr defaultColWidth="9.140625" defaultRowHeight="15"/>
  <cols>
    <col min="4" max="4" width="10.8515625" style="0" customWidth="1"/>
  </cols>
  <sheetData>
    <row r="5" spans="3:13" ht="19.5">
      <c r="C5" s="140" t="s">
        <v>150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28" spans="4:15" ht="19.5">
      <c r="D28" s="102" t="s">
        <v>156</v>
      </c>
      <c r="E28" s="102"/>
      <c r="F28" s="102"/>
      <c r="G28" s="102"/>
      <c r="I28" s="102"/>
      <c r="J28" s="102"/>
      <c r="K28" s="102"/>
      <c r="L28" s="102"/>
      <c r="M28" s="102"/>
      <c r="N28" s="102"/>
      <c r="O28" s="102"/>
    </row>
    <row r="48" spans="4:5" ht="15">
      <c r="D48" t="s">
        <v>154</v>
      </c>
      <c r="E48" s="101"/>
    </row>
    <row r="50" spans="3:13" ht="19.5">
      <c r="C50" s="138" t="s">
        <v>141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R22"/>
  <sheetViews>
    <sheetView zoomScalePageLayoutView="0" workbookViewId="0" topLeftCell="AD1">
      <selection activeCell="B2" sqref="B2:AR19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4" width="12.7109375" style="114" bestFit="1" customWidth="1"/>
  </cols>
  <sheetData>
    <row r="2" spans="2:44" ht="18">
      <c r="B2" s="43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44" ht="16.5" thickBot="1">
      <c r="B3" s="40"/>
      <c r="C3" s="141">
        <v>2010</v>
      </c>
      <c r="D3" s="142"/>
      <c r="E3" s="142"/>
      <c r="F3" s="142"/>
      <c r="G3" s="142"/>
      <c r="H3" s="143"/>
      <c r="I3" s="143"/>
      <c r="J3" s="143"/>
      <c r="K3" s="143"/>
      <c r="L3" s="143"/>
      <c r="M3" s="44"/>
      <c r="N3" s="45"/>
      <c r="O3" s="144">
        <v>2011</v>
      </c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6"/>
      <c r="AA3" s="144">
        <v>2012</v>
      </c>
      <c r="AB3" s="145"/>
      <c r="AC3" s="145"/>
      <c r="AD3" s="145"/>
      <c r="AE3" s="145"/>
      <c r="AF3" s="145"/>
      <c r="AG3" s="46"/>
      <c r="AH3" s="46"/>
      <c r="AI3" s="46"/>
      <c r="AJ3" s="46"/>
      <c r="AK3" s="46"/>
      <c r="AL3" s="103"/>
      <c r="AM3" s="46">
        <v>2013</v>
      </c>
      <c r="AN3" s="46"/>
      <c r="AO3" s="46"/>
      <c r="AP3" s="46"/>
      <c r="AQ3" s="46"/>
      <c r="AR3" s="46"/>
    </row>
    <row r="4" spans="2:44" ht="15.75" thickBot="1">
      <c r="B4" s="41"/>
      <c r="C4" s="47" t="s">
        <v>77</v>
      </c>
      <c r="D4" s="47" t="s">
        <v>78</v>
      </c>
      <c r="E4" s="47" t="s">
        <v>79</v>
      </c>
      <c r="F4" s="47" t="s">
        <v>80</v>
      </c>
      <c r="G4" s="47" t="s">
        <v>79</v>
      </c>
      <c r="H4" s="47" t="s">
        <v>77</v>
      </c>
      <c r="I4" s="47" t="s">
        <v>77</v>
      </c>
      <c r="J4" s="47" t="s">
        <v>80</v>
      </c>
      <c r="K4" s="47" t="s">
        <v>81</v>
      </c>
      <c r="L4" s="47" t="s">
        <v>82</v>
      </c>
      <c r="M4" s="47" t="s">
        <v>83</v>
      </c>
      <c r="N4" s="47" t="s">
        <v>84</v>
      </c>
      <c r="O4" s="47" t="s">
        <v>77</v>
      </c>
      <c r="P4" s="47" t="s">
        <v>78</v>
      </c>
      <c r="Q4" s="47" t="s">
        <v>79</v>
      </c>
      <c r="R4" s="47" t="s">
        <v>80</v>
      </c>
      <c r="S4" s="47" t="s">
        <v>79</v>
      </c>
      <c r="T4" s="47" t="s">
        <v>77</v>
      </c>
      <c r="U4" s="47" t="s">
        <v>77</v>
      </c>
      <c r="V4" s="47" t="s">
        <v>80</v>
      </c>
      <c r="W4" s="47" t="s">
        <v>81</v>
      </c>
      <c r="X4" s="47" t="s">
        <v>82</v>
      </c>
      <c r="Y4" s="47" t="s">
        <v>83</v>
      </c>
      <c r="Z4" s="47" t="s">
        <v>84</v>
      </c>
      <c r="AA4" s="47" t="s">
        <v>77</v>
      </c>
      <c r="AB4" s="47" t="s">
        <v>78</v>
      </c>
      <c r="AC4" s="47" t="s">
        <v>85</v>
      </c>
      <c r="AD4" s="47" t="s">
        <v>80</v>
      </c>
      <c r="AE4" s="47" t="s">
        <v>79</v>
      </c>
      <c r="AF4" s="47" t="s">
        <v>77</v>
      </c>
      <c r="AG4" s="47" t="s">
        <v>77</v>
      </c>
      <c r="AH4" s="47" t="s">
        <v>80</v>
      </c>
      <c r="AI4" s="47" t="s">
        <v>81</v>
      </c>
      <c r="AJ4" s="47" t="s">
        <v>82</v>
      </c>
      <c r="AK4" s="47" t="s">
        <v>83</v>
      </c>
      <c r="AL4" s="47" t="s">
        <v>84</v>
      </c>
      <c r="AM4" s="47" t="s">
        <v>77</v>
      </c>
      <c r="AN4" s="47" t="s">
        <v>78</v>
      </c>
      <c r="AO4" s="47" t="s">
        <v>79</v>
      </c>
      <c r="AP4" s="47" t="s">
        <v>80</v>
      </c>
      <c r="AQ4" s="47" t="s">
        <v>79</v>
      </c>
      <c r="AR4" s="47" t="s">
        <v>77</v>
      </c>
    </row>
    <row r="5" spans="2:44" ht="15">
      <c r="B5" s="42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2:44" ht="15">
      <c r="B6" s="4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2:44" ht="15">
      <c r="B7" s="42" t="s">
        <v>158</v>
      </c>
      <c r="C7" s="50">
        <v>14520.922611</v>
      </c>
      <c r="D7" s="50">
        <v>14462.015262</v>
      </c>
      <c r="E7" s="50">
        <v>12874.951005</v>
      </c>
      <c r="F7" s="50">
        <v>13251.042838</v>
      </c>
      <c r="G7" s="50">
        <v>12769.593756</v>
      </c>
      <c r="H7" s="50">
        <v>12313.473451</v>
      </c>
      <c r="I7" s="50">
        <v>12255.074</v>
      </c>
      <c r="J7" s="50">
        <v>11877.683015</v>
      </c>
      <c r="K7" s="50">
        <v>11440.370491</v>
      </c>
      <c r="L7" s="50">
        <v>11632.135877</v>
      </c>
      <c r="M7" s="50">
        <v>10152.259461</v>
      </c>
      <c r="N7" s="50">
        <v>10207.751081</v>
      </c>
      <c r="O7" s="50">
        <v>11251.635091</v>
      </c>
      <c r="P7" s="50">
        <v>10635.363496</v>
      </c>
      <c r="Q7" s="50">
        <v>9182.569397</v>
      </c>
      <c r="R7" s="50">
        <v>10720.82985136</v>
      </c>
      <c r="S7" s="50">
        <v>10870.00599552</v>
      </c>
      <c r="T7" s="50">
        <v>10939.26998279</v>
      </c>
      <c r="U7" s="50">
        <v>11792.99347974</v>
      </c>
      <c r="V7" s="50">
        <v>11219.288621</v>
      </c>
      <c r="W7" s="50">
        <v>10707.68713882</v>
      </c>
      <c r="X7" s="50">
        <v>11885.45786528</v>
      </c>
      <c r="Y7" s="50">
        <v>14954.35578629</v>
      </c>
      <c r="Z7" s="50">
        <v>14406.0434783</v>
      </c>
      <c r="AA7" s="50">
        <v>14984.43940588</v>
      </c>
      <c r="AB7" s="51">
        <v>13322.65105929</v>
      </c>
      <c r="AC7" s="51">
        <v>12051.0496203</v>
      </c>
      <c r="AD7" s="51">
        <v>15022.17812774</v>
      </c>
      <c r="AE7" s="51">
        <v>13711.68932015</v>
      </c>
      <c r="AF7" s="51">
        <v>14205.05890894</v>
      </c>
      <c r="AG7" s="51">
        <v>15749.76955764</v>
      </c>
      <c r="AH7" s="51">
        <v>14843.75163203</v>
      </c>
      <c r="AI7" s="51">
        <v>13598.21825604</v>
      </c>
      <c r="AJ7" s="51">
        <v>14915.79059281</v>
      </c>
      <c r="AK7" s="51">
        <v>15277.82833648</v>
      </c>
      <c r="AL7" s="51">
        <v>14729.23800083</v>
      </c>
      <c r="AM7" s="51">
        <v>17446.51008113</v>
      </c>
      <c r="AN7" s="51">
        <v>16290.98126449</v>
      </c>
      <c r="AO7" s="51">
        <v>14846.98944402</v>
      </c>
      <c r="AP7" s="51">
        <v>17590.05691268</v>
      </c>
      <c r="AQ7" s="51">
        <v>17163.449834</v>
      </c>
      <c r="AR7" s="51">
        <v>16057.608614469997</v>
      </c>
    </row>
    <row r="8" spans="2:44" ht="15">
      <c r="B8" s="42" t="s">
        <v>87</v>
      </c>
      <c r="C8" s="52">
        <v>697.7431379999998</v>
      </c>
      <c r="D8" s="52">
        <v>-58.90734899999916</v>
      </c>
      <c r="E8" s="52">
        <v>-1587.064257</v>
      </c>
      <c r="F8" s="52">
        <v>376.0918329999986</v>
      </c>
      <c r="G8" s="52">
        <v>-481.4490819999992</v>
      </c>
      <c r="H8" s="52">
        <v>-456.12030500000037</v>
      </c>
      <c r="I8" s="52">
        <v>-58.39945099999932</v>
      </c>
      <c r="J8" s="52">
        <v>-377.390985</v>
      </c>
      <c r="K8" s="52">
        <v>-437.31252400000085</v>
      </c>
      <c r="L8" s="52">
        <v>191.76538600000094</v>
      </c>
      <c r="M8" s="52">
        <v>-1479.876416000001</v>
      </c>
      <c r="N8" s="52">
        <v>55.491620000000694</v>
      </c>
      <c r="O8" s="52">
        <v>1043.8840099999998</v>
      </c>
      <c r="P8" s="52">
        <v>-616.2715950000002</v>
      </c>
      <c r="Q8" s="52">
        <v>-1452.7940990000006</v>
      </c>
      <c r="R8" s="52">
        <v>1538.260454360001</v>
      </c>
      <c r="S8" s="52">
        <v>149.17614415999924</v>
      </c>
      <c r="T8" s="52">
        <v>69.26398727000014</v>
      </c>
      <c r="U8" s="52">
        <v>853.7234969500005</v>
      </c>
      <c r="V8" s="52">
        <v>-573.7048587400004</v>
      </c>
      <c r="W8" s="52">
        <v>-511.60148217999995</v>
      </c>
      <c r="X8" s="52">
        <v>1177.7707264599994</v>
      </c>
      <c r="Y8" s="52">
        <v>3068.8979210100006</v>
      </c>
      <c r="Z8" s="52">
        <v>-548.3123079899997</v>
      </c>
      <c r="AA8" s="52">
        <v>578.3959275800007</v>
      </c>
      <c r="AB8" s="52">
        <v>-1661.7883465900013</v>
      </c>
      <c r="AC8" s="52">
        <f>AC7-AB7</f>
        <v>-1271.6014389899992</v>
      </c>
      <c r="AD8" s="52">
        <f aca="true" t="shared" si="0" ref="AD8:AR8">AD7-AC7</f>
        <v>2971.1285074400002</v>
      </c>
      <c r="AE8" s="52">
        <f t="shared" si="0"/>
        <v>-1310.4888075899999</v>
      </c>
      <c r="AF8" s="52">
        <f t="shared" si="0"/>
        <v>493.3695887899994</v>
      </c>
      <c r="AG8" s="52">
        <f t="shared" si="0"/>
        <v>1544.7106487</v>
      </c>
      <c r="AH8" s="52">
        <f t="shared" si="0"/>
        <v>-906.01792561</v>
      </c>
      <c r="AI8" s="52">
        <f t="shared" si="0"/>
        <v>-1245.5333759900004</v>
      </c>
      <c r="AJ8" s="52">
        <f t="shared" si="0"/>
        <v>1317.5723367700011</v>
      </c>
      <c r="AK8" s="52">
        <f t="shared" si="0"/>
        <v>362.03774367000005</v>
      </c>
      <c r="AL8" s="52">
        <f t="shared" si="0"/>
        <v>-548.5903356500003</v>
      </c>
      <c r="AM8" s="52">
        <f t="shared" si="0"/>
        <v>2717.2720802999993</v>
      </c>
      <c r="AN8" s="52">
        <f t="shared" si="0"/>
        <v>-1155.5288166400005</v>
      </c>
      <c r="AO8" s="52">
        <f t="shared" si="0"/>
        <v>-1443.9918204699989</v>
      </c>
      <c r="AP8" s="52">
        <f t="shared" si="0"/>
        <v>2743.0674686599996</v>
      </c>
      <c r="AQ8" s="52">
        <f t="shared" si="0"/>
        <v>-426.607078680001</v>
      </c>
      <c r="AR8" s="52">
        <f t="shared" si="0"/>
        <v>-1105.8412195300025</v>
      </c>
    </row>
    <row r="9" spans="2:44" ht="15">
      <c r="B9" s="4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2:44" ht="15">
      <c r="B10" s="42" t="s">
        <v>157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2:44" ht="15">
      <c r="B11" s="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2:44" ht="15">
      <c r="B12" s="42" t="s">
        <v>88</v>
      </c>
      <c r="C12" s="53">
        <v>7.4527</v>
      </c>
      <c r="D12" s="53">
        <v>7.7585</v>
      </c>
      <c r="E12" s="53">
        <v>7.4258</v>
      </c>
      <c r="F12" s="53">
        <v>7.3434</v>
      </c>
      <c r="G12" s="53">
        <v>7.6332</v>
      </c>
      <c r="H12" s="53">
        <v>7.6473</v>
      </c>
      <c r="I12" s="53">
        <v>7.5468</v>
      </c>
      <c r="J12" s="53">
        <v>7.2973</v>
      </c>
      <c r="K12" s="53">
        <v>7.1389</v>
      </c>
      <c r="L12" s="53">
        <v>6.9177</v>
      </c>
      <c r="M12" s="53">
        <v>6.972</v>
      </c>
      <c r="N12" s="53">
        <v>6.8294</v>
      </c>
      <c r="O12" s="53">
        <v>6.9021</v>
      </c>
      <c r="P12" s="53">
        <v>7.1911</v>
      </c>
      <c r="Q12" s="53">
        <v>6.9086</v>
      </c>
      <c r="R12" s="53">
        <v>6.7324</v>
      </c>
      <c r="S12" s="53">
        <v>6.861</v>
      </c>
      <c r="T12" s="53">
        <v>6.7565</v>
      </c>
      <c r="U12" s="53">
        <v>6.7931</v>
      </c>
      <c r="V12" s="53">
        <v>7.0535</v>
      </c>
      <c r="W12" s="53">
        <v>8.035</v>
      </c>
      <c r="X12" s="53">
        <v>7.8511</v>
      </c>
      <c r="Y12" s="53">
        <v>8.3657</v>
      </c>
      <c r="Z12" s="53">
        <v>8.1502</v>
      </c>
      <c r="AA12" s="53">
        <v>7.8175</v>
      </c>
      <c r="AB12" s="53">
        <v>7.4665</v>
      </c>
      <c r="AC12" s="53">
        <v>7.6732</v>
      </c>
      <c r="AD12" s="53">
        <v>7.7301</v>
      </c>
      <c r="AE12" s="53">
        <v>8.4705</v>
      </c>
      <c r="AF12" s="53">
        <v>8.3145</v>
      </c>
      <c r="AG12" s="53">
        <v>8.301</v>
      </c>
      <c r="AH12" s="53">
        <v>8.4301</v>
      </c>
      <c r="AI12" s="53">
        <v>8.2225</v>
      </c>
      <c r="AJ12" s="53">
        <v>8.6548</v>
      </c>
      <c r="AK12" s="53">
        <v>8.77195</v>
      </c>
      <c r="AL12" s="53">
        <v>8.4726</v>
      </c>
      <c r="AM12" s="53">
        <v>9.0527</v>
      </c>
      <c r="AN12" s="53">
        <v>8.8396</v>
      </c>
      <c r="AO12" s="53">
        <v>9.2335</v>
      </c>
      <c r="AP12" s="53">
        <v>8.981</v>
      </c>
      <c r="AQ12" s="53">
        <v>10.195</v>
      </c>
      <c r="AR12" s="53">
        <v>9.95</v>
      </c>
    </row>
    <row r="13" spans="2:44" ht="15">
      <c r="B13" s="42" t="s">
        <v>89</v>
      </c>
      <c r="C13" s="53">
        <v>0.13417955908596885</v>
      </c>
      <c r="D13" s="53">
        <v>0.1289</v>
      </c>
      <c r="E13" s="53">
        <v>0.1347</v>
      </c>
      <c r="F13" s="53">
        <v>0.1362</v>
      </c>
      <c r="G13" s="53">
        <v>0.13100665513808102</v>
      </c>
      <c r="H13" s="53">
        <v>0.13076510663894444</v>
      </c>
      <c r="I13" s="53">
        <v>0.13250649281814808</v>
      </c>
      <c r="J13" s="53">
        <v>0.13703698628259767</v>
      </c>
      <c r="K13" s="53">
        <v>0.1400776029920576</v>
      </c>
      <c r="L13" s="53">
        <v>0.1445567168278474</v>
      </c>
      <c r="M13" s="53">
        <v>0.1434</v>
      </c>
      <c r="N13" s="53">
        <v>0.146425747503441</v>
      </c>
      <c r="O13" s="53">
        <v>0.14488344127149708</v>
      </c>
      <c r="P13" s="53">
        <v>0.13906078346845407</v>
      </c>
      <c r="Q13" s="53">
        <v>0.14474712676953363</v>
      </c>
      <c r="R13" s="53">
        <v>0.1485354405561167</v>
      </c>
      <c r="S13" s="53">
        <v>0.14575134819997085</v>
      </c>
      <c r="T13" s="53">
        <v>0.148</v>
      </c>
      <c r="U13" s="53">
        <v>0.14720819655238404</v>
      </c>
      <c r="V13" s="53">
        <v>0.14177358758063374</v>
      </c>
      <c r="W13" s="53">
        <v>0.12445550715619166</v>
      </c>
      <c r="X13" s="53">
        <v>0.12737068691011452</v>
      </c>
      <c r="Y13" s="53">
        <v>0.11953572325089352</v>
      </c>
      <c r="Z13" s="53">
        <v>0.12269637554906629</v>
      </c>
      <c r="AA13" s="53">
        <v>0.12791813239526703</v>
      </c>
      <c r="AB13" s="53">
        <v>0.13393156097234313</v>
      </c>
      <c r="AC13" s="53">
        <v>0.13032372413074075</v>
      </c>
      <c r="AD13" s="53">
        <v>0.12936443254291666</v>
      </c>
      <c r="AE13" s="53">
        <v>0.11805678531373591</v>
      </c>
      <c r="AF13" s="53">
        <v>0.1202718143003187</v>
      </c>
      <c r="AG13" s="53">
        <v>0.12046741356463077</v>
      </c>
      <c r="AH13" s="53">
        <v>0.11862255489258729</v>
      </c>
      <c r="AI13" s="53">
        <v>0.12161751292186075</v>
      </c>
      <c r="AJ13" s="53">
        <v>0.1155428201691547</v>
      </c>
      <c r="AK13" s="53">
        <v>0.11399973780060306</v>
      </c>
      <c r="AL13" s="53">
        <v>0.11802752401860114</v>
      </c>
      <c r="AM13" s="54">
        <v>0.11046428137461752</v>
      </c>
      <c r="AN13" s="54">
        <v>0.11312729082763925</v>
      </c>
      <c r="AO13" s="54">
        <f>1/AO12</f>
        <v>0.1083012942004657</v>
      </c>
      <c r="AP13" s="54">
        <f>1/AP12</f>
        <v>0.11134617525887985</v>
      </c>
      <c r="AQ13" s="54">
        <f>1/AQ12</f>
        <v>0.0980872976949485</v>
      </c>
      <c r="AR13" s="54">
        <f>1/AR12</f>
        <v>0.10050251256281408</v>
      </c>
    </row>
    <row r="14" spans="2:44" ht="15">
      <c r="B14" s="42" t="s">
        <v>90</v>
      </c>
      <c r="C14" s="53">
        <v>12.0599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10.8764</v>
      </c>
      <c r="P14" s="53">
        <v>11.6034</v>
      </c>
      <c r="Q14" s="53">
        <v>11.1658</v>
      </c>
      <c r="R14" s="53">
        <v>11.0085</v>
      </c>
      <c r="S14" s="53">
        <v>11.2073</v>
      </c>
      <c r="T14" s="53">
        <v>11.029006286533583</v>
      </c>
      <c r="U14" s="53">
        <v>10.9534</v>
      </c>
      <c r="V14" s="53">
        <v>11.4895</v>
      </c>
      <c r="W14" s="53">
        <v>12.462899999999998</v>
      </c>
      <c r="X14" s="53">
        <v>12.5476</v>
      </c>
      <c r="Y14" s="53">
        <v>13.049719431032232</v>
      </c>
      <c r="Z14" s="53">
        <v>12.607499999999998</v>
      </c>
      <c r="AA14" s="53">
        <v>12.306300000000002</v>
      </c>
      <c r="AB14" s="53">
        <v>11.901</v>
      </c>
      <c r="AC14" s="53">
        <v>12.3116</v>
      </c>
      <c r="AD14" s="53">
        <v>12.59775</v>
      </c>
      <c r="AE14" s="53">
        <v>13.16225</v>
      </c>
      <c r="AF14" s="53">
        <v>13.0129</v>
      </c>
      <c r="AG14" s="53">
        <v>12.947500000000002</v>
      </c>
      <c r="AH14" s="53">
        <v>13.3374</v>
      </c>
      <c r="AI14" s="53">
        <v>13.37685</v>
      </c>
      <c r="AJ14" s="53">
        <v>13.9305</v>
      </c>
      <c r="AK14" s="53">
        <v>14.0771</v>
      </c>
      <c r="AL14" s="53">
        <v>13.67525</v>
      </c>
      <c r="AM14" s="54">
        <v>14.32485</v>
      </c>
      <c r="AN14" s="54">
        <v>13.4097</v>
      </c>
      <c r="AO14" s="54">
        <v>14.01805</v>
      </c>
      <c r="AP14" s="54">
        <v>13.8955</v>
      </c>
      <c r="AQ14" s="54">
        <v>15.5233</v>
      </c>
      <c r="AR14" s="54">
        <v>15.19</v>
      </c>
    </row>
    <row r="15" spans="2:44" ht="15">
      <c r="B15" s="42" t="s">
        <v>91</v>
      </c>
      <c r="C15" s="53">
        <v>0.08291942719259694</v>
      </c>
      <c r="D15" s="53">
        <v>0.0834</v>
      </c>
      <c r="E15" s="53">
        <v>0.0895</v>
      </c>
      <c r="F15" s="53">
        <v>0.0888</v>
      </c>
      <c r="G15" s="53">
        <v>0.0892968763952637</v>
      </c>
      <c r="H15" s="53">
        <v>0.08870674437377474</v>
      </c>
      <c r="I15" s="53">
        <v>0.08672124323574303</v>
      </c>
      <c r="J15" s="53">
        <v>0.08757027514580451</v>
      </c>
      <c r="K15" s="53">
        <v>0.09003331232556046</v>
      </c>
      <c r="L15" s="53">
        <v>0.09119843868272975</v>
      </c>
      <c r="M15" s="53">
        <v>0.0898</v>
      </c>
      <c r="N15" s="53">
        <v>0.09379015390964256</v>
      </c>
      <c r="O15" s="53">
        <v>0.09194218675296972</v>
      </c>
      <c r="P15" s="53">
        <v>0.08618163641691227</v>
      </c>
      <c r="Q15" s="53">
        <v>0.08955918966845187</v>
      </c>
      <c r="R15" s="53">
        <v>0.0908388972157878</v>
      </c>
      <c r="S15" s="53">
        <v>0.08922755703871584</v>
      </c>
      <c r="T15" s="53">
        <v>0.09067</v>
      </c>
      <c r="U15" s="53">
        <v>0.0912958533423412</v>
      </c>
      <c r="V15" s="53">
        <v>0.0870359893816093</v>
      </c>
      <c r="W15" s="53">
        <v>0.08023814681976106</v>
      </c>
      <c r="X15" s="53">
        <v>0.07969651566833498</v>
      </c>
      <c r="Y15" s="53">
        <v>0.07663</v>
      </c>
      <c r="Z15" s="53">
        <v>0.07931786634939521</v>
      </c>
      <c r="AA15" s="53">
        <v>0.08125919244614546</v>
      </c>
      <c r="AB15" s="53">
        <v>0.08402655239055541</v>
      </c>
      <c r="AC15" s="53">
        <v>0.08122421131290815</v>
      </c>
      <c r="AD15" s="53">
        <v>0.07937925423190649</v>
      </c>
      <c r="AE15" s="53">
        <v>0.07597485232388079</v>
      </c>
      <c r="AF15" s="53">
        <v>0.07684682123123977</v>
      </c>
      <c r="AG15" s="53">
        <v>0.07723498744931453</v>
      </c>
      <c r="AH15" s="53">
        <v>0.0749771319747477</v>
      </c>
      <c r="AI15" s="53">
        <v>0.07475601505586144</v>
      </c>
      <c r="AJ15" s="53">
        <v>0.07178493234270127</v>
      </c>
      <c r="AK15" s="53">
        <v>0.07103735854685979</v>
      </c>
      <c r="AL15" s="53">
        <v>0.0731248057622347</v>
      </c>
      <c r="AM15" s="54">
        <v>0.06980875890497981</v>
      </c>
      <c r="AN15" s="54">
        <v>0.07457288380798974</v>
      </c>
      <c r="AO15" s="54">
        <f>1/AO14</f>
        <v>0.07133659817164299</v>
      </c>
      <c r="AP15" s="54">
        <f>1/AP14</f>
        <v>0.07196574430571048</v>
      </c>
      <c r="AQ15" s="54">
        <f>1/AQ14</f>
        <v>0.0644192922896549</v>
      </c>
      <c r="AR15" s="54">
        <f>1/AR14</f>
        <v>0.06583278472679395</v>
      </c>
    </row>
    <row r="16" spans="2:44" ht="15">
      <c r="B16" s="42" t="s">
        <v>92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11.961722488038278</v>
      </c>
      <c r="P16" s="53">
        <v>11.481056257175661</v>
      </c>
      <c r="Q16" s="53">
        <v>11.834319526627219</v>
      </c>
      <c r="R16" s="53">
        <v>12.391573729863694</v>
      </c>
      <c r="S16" s="53">
        <v>11.834319526627219</v>
      </c>
      <c r="T16" s="53">
        <v>11.46</v>
      </c>
      <c r="U16" s="53">
        <v>11.682242990654206</v>
      </c>
      <c r="V16" s="53">
        <v>10.860121633362294</v>
      </c>
      <c r="W16" s="53">
        <v>9.560229445506693</v>
      </c>
      <c r="X16" s="53">
        <v>10.110201193003741</v>
      </c>
      <c r="Y16" s="53">
        <v>9.305</v>
      </c>
      <c r="Z16" s="53">
        <v>9.485</v>
      </c>
      <c r="AA16" s="53">
        <v>9.745</v>
      </c>
      <c r="AB16" s="53">
        <v>10.75</v>
      </c>
      <c r="AC16" s="53">
        <v>10.645</v>
      </c>
      <c r="AD16" s="53">
        <v>10.355</v>
      </c>
      <c r="AE16" s="53">
        <v>9.28</v>
      </c>
      <c r="AF16" s="53">
        <v>9.585</v>
      </c>
      <c r="AG16" s="53">
        <v>9.425</v>
      </c>
      <c r="AH16" s="53">
        <v>9.285</v>
      </c>
      <c r="AI16" s="53">
        <v>9.41</v>
      </c>
      <c r="AJ16" s="53">
        <v>9.19</v>
      </c>
      <c r="AK16" s="53">
        <v>9.39135</v>
      </c>
      <c r="AL16" s="53">
        <v>10.15935</v>
      </c>
      <c r="AM16" s="54">
        <v>10.035</v>
      </c>
      <c r="AN16" s="54">
        <v>10.445</v>
      </c>
      <c r="AO16" s="54">
        <v>10.175</v>
      </c>
      <c r="AP16" s="54">
        <v>10.895</v>
      </c>
      <c r="AQ16" s="54">
        <v>9.875</v>
      </c>
      <c r="AR16" s="54">
        <v>9.935</v>
      </c>
    </row>
    <row r="17" spans="2:44" ht="15">
      <c r="B17" s="42" t="s">
        <v>93</v>
      </c>
      <c r="C17" s="53">
        <v>12.2549</v>
      </c>
      <c r="D17" s="53">
        <v>11.7786</v>
      </c>
      <c r="E17" s="53">
        <v>12.1951</v>
      </c>
      <c r="F17" s="53">
        <v>12.7065</v>
      </c>
      <c r="G17" s="53">
        <v>12.077294685990339</v>
      </c>
      <c r="H17" s="53">
        <v>11.876484560570072</v>
      </c>
      <c r="I17" s="53">
        <v>11.614401858304298</v>
      </c>
      <c r="J17" s="53">
        <v>11.709601873536299</v>
      </c>
      <c r="K17" s="53">
        <v>11.82033096926714</v>
      </c>
      <c r="L17" s="53">
        <v>11.82033096926714</v>
      </c>
      <c r="M17" s="53">
        <v>11.82033096926714</v>
      </c>
      <c r="N17" s="53">
        <v>12.195121951219512</v>
      </c>
      <c r="O17" s="53">
        <v>0.08359999999999984</v>
      </c>
      <c r="P17" s="53">
        <v>0.08709999999999969</v>
      </c>
      <c r="Q17" s="53">
        <v>0.08450000000000014</v>
      </c>
      <c r="R17" s="53">
        <v>0.08069999999999995</v>
      </c>
      <c r="S17" s="53">
        <v>0.08450000000000014</v>
      </c>
      <c r="T17" s="53">
        <v>0.08726003490401396</v>
      </c>
      <c r="U17" s="53">
        <v>0.08560000000000005</v>
      </c>
      <c r="V17" s="53">
        <v>0.09208</v>
      </c>
      <c r="W17" s="53">
        <v>0.1046</v>
      </c>
      <c r="X17" s="53">
        <v>0.09891</v>
      </c>
      <c r="Y17" s="53">
        <v>0.10746910263299302</v>
      </c>
      <c r="Z17" s="53">
        <v>0.10542962572482868</v>
      </c>
      <c r="AA17" s="53">
        <v>0.10261672652642381</v>
      </c>
      <c r="AB17" s="53">
        <v>0.09302325581395349</v>
      </c>
      <c r="AC17" s="53">
        <v>0.09394081728511039</v>
      </c>
      <c r="AD17" s="53">
        <v>0.09657170449058425</v>
      </c>
      <c r="AE17" s="53">
        <v>0.10775862068965518</v>
      </c>
      <c r="AF17" s="53">
        <v>0.10432968179447051</v>
      </c>
      <c r="AG17" s="53">
        <v>0.10610079575596816</v>
      </c>
      <c r="AH17" s="53">
        <v>0.10770059235325793</v>
      </c>
      <c r="AI17" s="53">
        <v>0.10626992561105207</v>
      </c>
      <c r="AJ17" s="53">
        <v>0.1088139281828074</v>
      </c>
      <c r="AK17" s="53">
        <v>0.10648096386568492</v>
      </c>
      <c r="AL17" s="53">
        <v>0.09843149414086531</v>
      </c>
      <c r="AM17" s="54">
        <v>0.09965122072745392</v>
      </c>
      <c r="AN17" s="54">
        <v>0.09573958831977022</v>
      </c>
      <c r="AO17" s="54">
        <f>1/AO16</f>
        <v>0.09828009828009827</v>
      </c>
      <c r="AP17" s="54">
        <f>1/AP16</f>
        <v>0.09178522257916476</v>
      </c>
      <c r="AQ17" s="54">
        <f>1/AQ16</f>
        <v>0.10126582278481013</v>
      </c>
      <c r="AR17" s="54">
        <f>1/AR16</f>
        <v>0.10065425264217413</v>
      </c>
    </row>
    <row r="18" spans="2:44" ht="15">
      <c r="B18" s="42" t="s">
        <v>94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9.2117</v>
      </c>
      <c r="P18" s="53">
        <v>9.8176</v>
      </c>
      <c r="Q18" s="53">
        <v>9.6675</v>
      </c>
      <c r="R18" s="53">
        <v>9.7152</v>
      </c>
      <c r="S18" s="53">
        <v>9.8407</v>
      </c>
      <c r="T18" s="53">
        <v>9.68054211035818</v>
      </c>
      <c r="U18" s="53">
        <v>9.7055</v>
      </c>
      <c r="V18" s="53">
        <v>10.1704</v>
      </c>
      <c r="W18" s="53">
        <v>10.8227</v>
      </c>
      <c r="X18" s="53">
        <v>10.9798</v>
      </c>
      <c r="Y18" s="53">
        <v>11.156978690170702</v>
      </c>
      <c r="Z18" s="53">
        <v>10.5809</v>
      </c>
      <c r="AA18" s="54">
        <v>10.3165</v>
      </c>
      <c r="AB18" s="54">
        <v>10.0662</v>
      </c>
      <c r="AC18" s="54">
        <v>10.28655</v>
      </c>
      <c r="AD18" s="54">
        <v>10.2505</v>
      </c>
      <c r="AE18" s="54">
        <v>10.54595</v>
      </c>
      <c r="AF18" s="54">
        <v>10.4686</v>
      </c>
      <c r="AG18" s="54">
        <v>10.19095</v>
      </c>
      <c r="AH18" s="54">
        <v>10.57385</v>
      </c>
      <c r="AI18" s="54">
        <v>10.63755</v>
      </c>
      <c r="AJ18" s="54">
        <v>11.22265</v>
      </c>
      <c r="AK18" s="54">
        <v>11.4099</v>
      </c>
      <c r="AL18" s="54">
        <v>11.1741</v>
      </c>
      <c r="AM18" s="54">
        <v>12.27235</v>
      </c>
      <c r="AN18" s="54">
        <v>11.62625</v>
      </c>
      <c r="AO18" s="54">
        <v>11.8484</v>
      </c>
      <c r="AP18" s="54">
        <v>11.73985</v>
      </c>
      <c r="AQ18" s="54">
        <v>13.3023</v>
      </c>
      <c r="AR18" s="54">
        <v>12.98755</v>
      </c>
    </row>
    <row r="19" spans="2:44" ht="15">
      <c r="B19" s="42" t="s">
        <v>95</v>
      </c>
      <c r="C19" s="53">
        <v>0.0939</v>
      </c>
      <c r="D19" s="53">
        <v>0.0953</v>
      </c>
      <c r="E19" s="53">
        <v>0.0992</v>
      </c>
      <c r="F19" s="53">
        <v>0.1015</v>
      </c>
      <c r="G19" s="53">
        <v>0.10414280060819396</v>
      </c>
      <c r="H19" s="53">
        <v>0.10712028536844022</v>
      </c>
      <c r="I19" s="53">
        <v>0.10375488944916529</v>
      </c>
      <c r="J19" s="53">
        <v>0.10628009055063714</v>
      </c>
      <c r="K19" s="53">
        <v>0.10741369309759609</v>
      </c>
      <c r="L19" s="53">
        <v>0.10401281437873146</v>
      </c>
      <c r="M19" s="53">
        <v>0.1048</v>
      </c>
      <c r="N19" s="53">
        <v>0.11070274099986714</v>
      </c>
      <c r="O19" s="53">
        <v>0.10855759523215042</v>
      </c>
      <c r="P19" s="53">
        <v>0.10185788787483702</v>
      </c>
      <c r="Q19" s="53">
        <v>0.1034393586759762</v>
      </c>
      <c r="R19" s="53">
        <v>0.10293148880105403</v>
      </c>
      <c r="S19" s="53">
        <v>0.10161878728139258</v>
      </c>
      <c r="T19" s="53">
        <v>0.1033</v>
      </c>
      <c r="U19" s="53">
        <v>0.10303436195971356</v>
      </c>
      <c r="V19" s="53">
        <v>0.09832454967356248</v>
      </c>
      <c r="W19" s="53">
        <v>0.09239838487623236</v>
      </c>
      <c r="X19" s="53">
        <v>0.09107634018834587</v>
      </c>
      <c r="Y19" s="53">
        <v>0.08963</v>
      </c>
      <c r="Z19" s="53">
        <v>0.09450991881597974</v>
      </c>
      <c r="AA19" s="53">
        <v>0.09693209906460525</v>
      </c>
      <c r="AB19" s="53">
        <v>0.09934235361904194</v>
      </c>
      <c r="AC19" s="53">
        <v>0.0972143235584331</v>
      </c>
      <c r="AD19" s="53">
        <v>0.09755621676991366</v>
      </c>
      <c r="AE19" s="53">
        <v>0.09482313115461385</v>
      </c>
      <c r="AF19" s="53">
        <v>0.09552375675830578</v>
      </c>
      <c r="AG19" s="53">
        <v>0.0981262787080694</v>
      </c>
      <c r="AH19" s="53">
        <v>0.09457293228105183</v>
      </c>
      <c r="AI19" s="53">
        <v>0.09400660866458913</v>
      </c>
      <c r="AJ19" s="53">
        <v>0.08910551429475214</v>
      </c>
      <c r="AK19" s="53">
        <v>0.08764318705685413</v>
      </c>
      <c r="AL19" s="53">
        <v>0.08949266607601508</v>
      </c>
      <c r="AM19" s="54">
        <v>0.08148398635958069</v>
      </c>
      <c r="AN19" s="54">
        <v>0.08601225674658639</v>
      </c>
      <c r="AO19" s="54">
        <f>1/AO18</f>
        <v>0.08439958137807636</v>
      </c>
      <c r="AP19" s="54">
        <f>1/AP18</f>
        <v>0.08517996396887524</v>
      </c>
      <c r="AQ19" s="54">
        <f>1/AQ18</f>
        <v>0.07517496974207467</v>
      </c>
      <c r="AR19" s="54">
        <f>1/AR18</f>
        <v>0.07699681618165088</v>
      </c>
    </row>
    <row r="20" spans="2:44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2:44" ht="15">
      <c r="B21" s="13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ht="15">
      <c r="AN22" s="107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32">
      <selection activeCell="B1" sqref="B1:L43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47" t="s">
        <v>151</v>
      </c>
      <c r="C23" s="148"/>
      <c r="D23" s="148"/>
      <c r="E23" s="148"/>
      <c r="F23" s="148"/>
      <c r="G23" s="148"/>
      <c r="H23" s="148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tabSelected="1" zoomScalePageLayoutView="0" workbookViewId="0" topLeftCell="A75">
      <selection activeCell="C1" sqref="C1: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52" t="s">
        <v>160</v>
      </c>
      <c r="D2" s="152"/>
      <c r="E2" s="152"/>
      <c r="F2" s="152"/>
      <c r="G2" s="152"/>
      <c r="H2" s="152"/>
      <c r="I2" s="152"/>
      <c r="J2" s="152"/>
      <c r="K2" s="152"/>
      <c r="L2" s="153"/>
    </row>
    <row r="3" spans="3:12" ht="19.5">
      <c r="C3" s="154" t="s">
        <v>161</v>
      </c>
      <c r="D3" s="154"/>
      <c r="E3" s="154"/>
      <c r="F3" s="154"/>
      <c r="G3" s="154"/>
      <c r="H3" s="154"/>
      <c r="I3" s="154"/>
      <c r="J3" s="154"/>
      <c r="K3" s="154"/>
      <c r="L3" s="155"/>
    </row>
    <row r="4" spans="3:12" ht="16.5">
      <c r="C4" s="84"/>
      <c r="D4" s="149" t="s">
        <v>162</v>
      </c>
      <c r="E4" s="149"/>
      <c r="F4" s="149"/>
      <c r="G4" s="104" t="s">
        <v>1</v>
      </c>
      <c r="H4" s="104"/>
      <c r="I4" s="85" t="s">
        <v>2</v>
      </c>
      <c r="J4" s="149" t="s">
        <v>147</v>
      </c>
      <c r="K4" s="150"/>
      <c r="L4" s="151"/>
    </row>
    <row r="5" spans="3:12" ht="16.5">
      <c r="C5" s="86"/>
      <c r="D5" s="87">
        <v>41061</v>
      </c>
      <c r="E5" s="87">
        <v>41395</v>
      </c>
      <c r="F5" s="87">
        <v>41426</v>
      </c>
      <c r="G5" s="88" t="s">
        <v>4</v>
      </c>
      <c r="H5" s="88" t="s">
        <v>5</v>
      </c>
      <c r="I5" s="88" t="s">
        <v>4</v>
      </c>
      <c r="J5" s="87">
        <v>41365</v>
      </c>
      <c r="K5" s="87">
        <v>41395</v>
      </c>
      <c r="L5" s="89">
        <v>41426</v>
      </c>
    </row>
    <row r="6" spans="3:12" ht="15.75">
      <c r="C6" s="62" t="s">
        <v>96</v>
      </c>
      <c r="D6" s="63">
        <v>14509.949051841764</v>
      </c>
      <c r="E6" s="63">
        <v>17388.277226249997</v>
      </c>
      <c r="F6" s="63">
        <v>16386.315057313408</v>
      </c>
      <c r="G6" s="63">
        <v>-1001.9621689365886</v>
      </c>
      <c r="H6" s="63">
        <v>1876.3660054716438</v>
      </c>
      <c r="I6" s="90">
        <v>-5.762285451855971</v>
      </c>
      <c r="J6" s="90">
        <v>16.243664707181114</v>
      </c>
      <c r="K6" s="90">
        <v>24.109497060912418</v>
      </c>
      <c r="L6" s="90">
        <v>12.931582314780579</v>
      </c>
    </row>
    <row r="7" spans="3:12" ht="15.75">
      <c r="C7" s="62" t="s">
        <v>97</v>
      </c>
      <c r="D7" s="63">
        <v>14434.912780581764</v>
      </c>
      <c r="E7" s="63">
        <v>17307.017099449997</v>
      </c>
      <c r="F7" s="63">
        <v>16303.49146434341</v>
      </c>
      <c r="G7" s="63">
        <v>-1003.5256351065873</v>
      </c>
      <c r="H7" s="63">
        <v>1868.5786837616452</v>
      </c>
      <c r="I7" s="90">
        <v>-5.798374320312416</v>
      </c>
      <c r="J7" s="90">
        <v>16.29500614408119</v>
      </c>
      <c r="K7" s="90">
        <v>24.180722115778874</v>
      </c>
      <c r="L7" s="90">
        <v>12.944856073361994</v>
      </c>
    </row>
    <row r="8" spans="3:12" ht="15">
      <c r="C8" s="67" t="s">
        <v>98</v>
      </c>
      <c r="D8" s="66">
        <v>7927.178931589999</v>
      </c>
      <c r="E8" s="66">
        <v>4729.70270336</v>
      </c>
      <c r="F8" s="66">
        <v>4797.3915696799995</v>
      </c>
      <c r="G8" s="66">
        <v>67.68886631999976</v>
      </c>
      <c r="H8" s="66">
        <v>-3129.787361909999</v>
      </c>
      <c r="I8" s="91">
        <v>1.4311442085337271</v>
      </c>
      <c r="J8" s="91">
        <v>-47.31014017688851</v>
      </c>
      <c r="K8" s="91">
        <v>-41.76122051466648</v>
      </c>
      <c r="L8" s="91">
        <v>-39.481729741683026</v>
      </c>
    </row>
    <row r="9" spans="3:12" ht="15">
      <c r="C9" s="67" t="s">
        <v>99</v>
      </c>
      <c r="D9" s="66">
        <v>6200.509233240001</v>
      </c>
      <c r="E9" s="66">
        <v>12321.210002849997</v>
      </c>
      <c r="F9" s="66">
        <v>11141.480104600001</v>
      </c>
      <c r="G9" s="66">
        <v>-1179.729898249996</v>
      </c>
      <c r="H9" s="66">
        <v>4940.97087136</v>
      </c>
      <c r="I9" s="91">
        <v>-9.574789310279712</v>
      </c>
      <c r="J9" s="91">
        <v>113.94719552367721</v>
      </c>
      <c r="K9" s="91">
        <v>123.55078916267563</v>
      </c>
      <c r="L9" s="91">
        <v>79.68653356521422</v>
      </c>
    </row>
    <row r="10" spans="3:12" ht="15">
      <c r="C10" s="67" t="s">
        <v>100</v>
      </c>
      <c r="D10" s="66">
        <v>210.0745938017638</v>
      </c>
      <c r="E10" s="66">
        <v>165.27701054999997</v>
      </c>
      <c r="F10" s="66">
        <v>255.490909743408</v>
      </c>
      <c r="G10" s="66">
        <v>90.21389919340803</v>
      </c>
      <c r="H10" s="66">
        <v>45.4163159416442</v>
      </c>
      <c r="I10" s="91">
        <v>54.5834528911184</v>
      </c>
      <c r="J10" s="91">
        <v>-26.410823732556345</v>
      </c>
      <c r="K10" s="91">
        <v>-25.713124360390655</v>
      </c>
      <c r="L10" s="91">
        <v>21.619137811829432</v>
      </c>
    </row>
    <row r="11" spans="3:12" ht="15">
      <c r="C11" s="67" t="s">
        <v>148</v>
      </c>
      <c r="D11" s="66">
        <v>97.15002195</v>
      </c>
      <c r="E11" s="66">
        <v>90.82738269000001</v>
      </c>
      <c r="F11" s="66">
        <v>109.12888032000002</v>
      </c>
      <c r="G11" s="66">
        <v>18.301497630000014</v>
      </c>
      <c r="H11" s="66">
        <v>11.978858370000026</v>
      </c>
      <c r="I11" s="91">
        <v>20.149757802076344</v>
      </c>
      <c r="J11" s="91">
        <v>11.035215283653379</v>
      </c>
      <c r="K11" s="91">
        <v>11.231734298921566</v>
      </c>
      <c r="L11" s="91">
        <v>12.33026831035114</v>
      </c>
    </row>
    <row r="12" spans="3:12" ht="15.75">
      <c r="C12" s="62" t="s">
        <v>101</v>
      </c>
      <c r="D12" s="63">
        <v>75.03627125999999</v>
      </c>
      <c r="E12" s="63">
        <v>81.2601268</v>
      </c>
      <c r="F12" s="63">
        <v>82.82359296999999</v>
      </c>
      <c r="G12" s="63">
        <v>1.563466169999998</v>
      </c>
      <c r="H12" s="63">
        <v>7.7873217100000005</v>
      </c>
      <c r="I12" s="90">
        <v>1.9240262494889415</v>
      </c>
      <c r="J12" s="91">
        <v>6.051395289873327</v>
      </c>
      <c r="K12" s="91">
        <v>10.598910968521507</v>
      </c>
      <c r="L12" s="91">
        <v>10.378076601137339</v>
      </c>
    </row>
    <row r="13" spans="3:12" ht="15">
      <c r="C13" s="67" t="s">
        <v>102</v>
      </c>
      <c r="D13" s="66">
        <v>43.11431897</v>
      </c>
      <c r="E13" s="66">
        <v>44.79805896</v>
      </c>
      <c r="F13" s="66">
        <v>45.42885774</v>
      </c>
      <c r="G13" s="66">
        <v>0.6307987799999992</v>
      </c>
      <c r="H13" s="66">
        <v>2.3145387699999986</v>
      </c>
      <c r="I13" s="91">
        <v>1.4080939992583983</v>
      </c>
      <c r="J13" s="91">
        <v>5.471909569312586</v>
      </c>
      <c r="K13" s="91">
        <v>4.6998106256645755</v>
      </c>
      <c r="L13" s="91">
        <v>5.368376041404044</v>
      </c>
    </row>
    <row r="14" spans="3:12" ht="15">
      <c r="C14" s="67" t="s">
        <v>103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91">
        <v>0</v>
      </c>
      <c r="J14" s="91">
        <v>0</v>
      </c>
      <c r="K14" s="91">
        <v>0</v>
      </c>
      <c r="L14" s="91">
        <v>0</v>
      </c>
    </row>
    <row r="15" spans="3:12" ht="15">
      <c r="C15" s="67" t="s">
        <v>104</v>
      </c>
      <c r="D15" s="66">
        <v>31.921952289999993</v>
      </c>
      <c r="E15" s="66">
        <v>36.462067839999996</v>
      </c>
      <c r="F15" s="66">
        <v>37.394735229999995</v>
      </c>
      <c r="G15" s="66">
        <v>0.9326673899999989</v>
      </c>
      <c r="H15" s="66">
        <v>5.472782940000002</v>
      </c>
      <c r="I15" s="91">
        <v>2.557911400123156</v>
      </c>
      <c r="J15" s="91">
        <v>6.773140796852529</v>
      </c>
      <c r="K15" s="91">
        <v>18.824434430636487</v>
      </c>
      <c r="L15" s="91">
        <v>17.144261385649738</v>
      </c>
    </row>
    <row r="16" spans="3:12" ht="15.75">
      <c r="C16" s="112"/>
      <c r="D16" s="63"/>
      <c r="E16" s="63"/>
      <c r="F16" s="63"/>
      <c r="G16" s="63"/>
      <c r="H16" s="63"/>
      <c r="I16" s="90"/>
      <c r="J16" s="90"/>
      <c r="K16" s="90"/>
      <c r="L16" s="90"/>
    </row>
    <row r="17" spans="3:12" ht="15.75">
      <c r="C17" s="62" t="s">
        <v>105</v>
      </c>
      <c r="D17" s="63">
        <v>14509.949031691753</v>
      </c>
      <c r="E17" s="63">
        <v>17388.2144417</v>
      </c>
      <c r="F17" s="63">
        <v>16386.237617033403</v>
      </c>
      <c r="G17" s="63">
        <v>-1001.976824666599</v>
      </c>
      <c r="H17" s="63">
        <v>1876.28858534165</v>
      </c>
      <c r="I17" s="90">
        <v>-5.762390543468811</v>
      </c>
      <c r="J17" s="90">
        <v>16.243469493062257</v>
      </c>
      <c r="K17" s="90">
        <v>24.10904911218038</v>
      </c>
      <c r="L17" s="90">
        <v>12.931048766908651</v>
      </c>
    </row>
    <row r="18" spans="3:12" ht="15.75">
      <c r="C18" s="62" t="s">
        <v>106</v>
      </c>
      <c r="D18" s="63">
        <v>4821.447792950001</v>
      </c>
      <c r="E18" s="63">
        <v>4509.495292760001</v>
      </c>
      <c r="F18" s="63">
        <v>4703.569210070001</v>
      </c>
      <c r="G18" s="63">
        <v>194.07391731000007</v>
      </c>
      <c r="H18" s="63">
        <v>-117.87858288000007</v>
      </c>
      <c r="I18" s="90">
        <v>4.3036726886395895</v>
      </c>
      <c r="J18" s="90">
        <v>14.80682891773874</v>
      </c>
      <c r="K18" s="90">
        <v>15.677657304953216</v>
      </c>
      <c r="L18" s="90">
        <v>-2.444879379433788</v>
      </c>
    </row>
    <row r="19" spans="3:12" ht="15">
      <c r="C19" s="67" t="s">
        <v>107</v>
      </c>
      <c r="D19" s="66">
        <v>2267.69228586</v>
      </c>
      <c r="E19" s="66">
        <v>2679.49841252</v>
      </c>
      <c r="F19" s="66">
        <v>2768.31648478</v>
      </c>
      <c r="G19" s="66">
        <v>88.81807226000001</v>
      </c>
      <c r="H19" s="66">
        <v>500.6241989199998</v>
      </c>
      <c r="I19" s="91">
        <v>3.3147275566574743</v>
      </c>
      <c r="J19" s="91">
        <v>17.592350976076254</v>
      </c>
      <c r="K19" s="91">
        <v>15.667238315182933</v>
      </c>
      <c r="L19" s="91">
        <v>22.076372620818038</v>
      </c>
    </row>
    <row r="20" spans="3:12" ht="15">
      <c r="C20" s="67" t="s">
        <v>108</v>
      </c>
      <c r="D20" s="66">
        <v>2553.755507090001</v>
      </c>
      <c r="E20" s="66">
        <v>1829.9968802400008</v>
      </c>
      <c r="F20" s="66">
        <v>1935.2527252900009</v>
      </c>
      <c r="G20" s="66">
        <v>105.25584505000006</v>
      </c>
      <c r="H20" s="66">
        <v>-618.5027818000003</v>
      </c>
      <c r="I20" s="91">
        <v>5.751695327272686</v>
      </c>
      <c r="J20" s="91">
        <v>10.053027409663144</v>
      </c>
      <c r="K20" s="91">
        <v>15.69291627316909</v>
      </c>
      <c r="L20" s="91">
        <v>-24.219342066335194</v>
      </c>
    </row>
    <row r="21" spans="3:12" ht="15.75">
      <c r="C21" s="62" t="s">
        <v>109</v>
      </c>
      <c r="D21" s="63">
        <v>8379.285787379999</v>
      </c>
      <c r="E21" s="63">
        <v>11365.72830675</v>
      </c>
      <c r="F21" s="63">
        <v>10066.240577740002</v>
      </c>
      <c r="G21" s="63">
        <v>-1299.4877290099976</v>
      </c>
      <c r="H21" s="63">
        <v>1686.9547903600032</v>
      </c>
      <c r="I21" s="90">
        <v>-11.433387231667714</v>
      </c>
      <c r="J21" s="90">
        <v>18.535552256265525</v>
      </c>
      <c r="K21" s="90">
        <v>30.012832650020044</v>
      </c>
      <c r="L21" s="90">
        <v>20.13244127441885</v>
      </c>
    </row>
    <row r="22" spans="3:12" ht="15">
      <c r="C22" s="67" t="s">
        <v>110</v>
      </c>
      <c r="D22" s="66">
        <v>6407.204768999999</v>
      </c>
      <c r="E22" s="66">
        <v>7764.997470529999</v>
      </c>
      <c r="F22" s="66">
        <v>6696.087249190001</v>
      </c>
      <c r="G22" s="66">
        <v>-1068.9102213399983</v>
      </c>
      <c r="H22" s="66">
        <v>288.88248019000184</v>
      </c>
      <c r="I22" s="91">
        <v>-13.765751056542713</v>
      </c>
      <c r="J22" s="91">
        <v>9.141986179876502</v>
      </c>
      <c r="K22" s="91">
        <v>17.362021604552254</v>
      </c>
      <c r="L22" s="91">
        <v>4.508713091045614</v>
      </c>
    </row>
    <row r="23" spans="3:12" ht="15">
      <c r="C23" s="108" t="s">
        <v>111</v>
      </c>
      <c r="D23" s="66">
        <v>1972.08101838</v>
      </c>
      <c r="E23" s="66">
        <v>3600.73083622</v>
      </c>
      <c r="F23" s="66">
        <v>3370.15332855</v>
      </c>
      <c r="G23" s="66">
        <v>-230.57750767000016</v>
      </c>
      <c r="H23" s="66">
        <v>1398.07231017</v>
      </c>
      <c r="I23" s="91">
        <v>-6.403630767137745</v>
      </c>
      <c r="J23" s="91">
        <v>73.7985552305894</v>
      </c>
      <c r="K23" s="91">
        <v>69.38819792275743</v>
      </c>
      <c r="L23" s="91">
        <v>70.89324916876238</v>
      </c>
    </row>
    <row r="24" spans="3:12" ht="15">
      <c r="C24" s="66" t="s">
        <v>112</v>
      </c>
      <c r="D24" s="66">
        <v>1616.7437402670043</v>
      </c>
      <c r="E24" s="66">
        <v>20.68472395</v>
      </c>
      <c r="F24" s="66">
        <v>-27.67425361</v>
      </c>
      <c r="G24" s="66">
        <v>-48.35897756</v>
      </c>
      <c r="H24" s="66">
        <v>-1644.4179938770044</v>
      </c>
      <c r="I24" s="91">
        <v>-233.79078046627743</v>
      </c>
      <c r="J24" s="91">
        <v>-99.985628518835</v>
      </c>
      <c r="K24" s="91">
        <v>-98.80224948427681</v>
      </c>
      <c r="L24" s="91">
        <v>-101.71172789606284</v>
      </c>
    </row>
    <row r="25" spans="3:12" ht="15">
      <c r="C25" s="66" t="s">
        <v>149</v>
      </c>
      <c r="D25" s="66">
        <v>0.38896865999011415</v>
      </c>
      <c r="E25" s="66">
        <v>0.23963455000040618</v>
      </c>
      <c r="F25" s="66">
        <v>0.6374975199926811</v>
      </c>
      <c r="G25" s="66">
        <v>0.39786296999227494</v>
      </c>
      <c r="H25" s="66">
        <v>0.24852886000256696</v>
      </c>
      <c r="I25" s="91">
        <v>166.02905131651534</v>
      </c>
      <c r="J25" s="91">
        <v>-9.357631528233282</v>
      </c>
      <c r="K25" s="91">
        <v>-1.9112594323908987</v>
      </c>
      <c r="L25" s="91">
        <v>63.89431477818379</v>
      </c>
    </row>
    <row r="26" spans="3:12" ht="15.75">
      <c r="C26" s="98" t="s">
        <v>113</v>
      </c>
      <c r="D26" s="98">
        <v>-307.9172575652402</v>
      </c>
      <c r="E26" s="98">
        <v>1492.0664836900003</v>
      </c>
      <c r="F26" s="98">
        <v>1643.464585313408</v>
      </c>
      <c r="G26" s="98">
        <v>151.39810162340768</v>
      </c>
      <c r="H26" s="98">
        <v>1951.381842878648</v>
      </c>
      <c r="I26" s="99">
        <v>10.146873700224672</v>
      </c>
      <c r="J26" s="99">
        <v>-516.7036988089404</v>
      </c>
      <c r="K26" s="99">
        <v>-517.8172096155021</v>
      </c>
      <c r="L26" s="99">
        <v>-633.7357828881018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54" t="s">
        <v>164</v>
      </c>
      <c r="D29" s="154"/>
      <c r="E29" s="154"/>
      <c r="F29" s="154"/>
      <c r="G29" s="154"/>
      <c r="H29" s="154"/>
      <c r="I29" s="154"/>
      <c r="J29" s="154"/>
      <c r="K29" s="154"/>
      <c r="L29" s="155"/>
    </row>
    <row r="30" spans="3:12" ht="16.5">
      <c r="C30" s="84"/>
      <c r="D30" s="149" t="s">
        <v>162</v>
      </c>
      <c r="E30" s="149"/>
      <c r="F30" s="149"/>
      <c r="G30" s="104" t="s">
        <v>1</v>
      </c>
      <c r="H30" s="104"/>
      <c r="I30" s="100" t="s">
        <v>2</v>
      </c>
      <c r="J30" s="149" t="s">
        <v>147</v>
      </c>
      <c r="K30" s="150"/>
      <c r="L30" s="151"/>
    </row>
    <row r="31" spans="3:12" ht="16.5">
      <c r="C31" s="86"/>
      <c r="D31" s="87">
        <v>41061</v>
      </c>
      <c r="E31" s="87">
        <v>41395</v>
      </c>
      <c r="F31" s="87">
        <v>41426</v>
      </c>
      <c r="G31" s="88" t="s">
        <v>4</v>
      </c>
      <c r="H31" s="88" t="s">
        <v>5</v>
      </c>
      <c r="I31" s="88" t="s">
        <v>4</v>
      </c>
      <c r="J31" s="87">
        <v>41365</v>
      </c>
      <c r="K31" s="87">
        <v>41395</v>
      </c>
      <c r="L31" s="89">
        <v>41426</v>
      </c>
    </row>
    <row r="32" spans="3:12" ht="15.75">
      <c r="C32" s="63" t="s">
        <v>96</v>
      </c>
      <c r="D32" s="63">
        <v>69171.43289668</v>
      </c>
      <c r="E32" s="63">
        <v>78289.26962207038</v>
      </c>
      <c r="F32" s="63">
        <v>79815.21581512221</v>
      </c>
      <c r="G32" s="63">
        <v>1525.94619305183</v>
      </c>
      <c r="H32" s="63">
        <v>10643.782918442215</v>
      </c>
      <c r="I32" s="90">
        <v>1.9491128227637131</v>
      </c>
      <c r="J32" s="90">
        <v>15.583465395157834</v>
      </c>
      <c r="K32" s="90">
        <v>15.282952221899995</v>
      </c>
      <c r="L32" s="90">
        <v>17.13285402015273</v>
      </c>
    </row>
    <row r="33" spans="3:12" ht="15.75">
      <c r="C33" s="63" t="s">
        <v>97</v>
      </c>
      <c r="D33" s="63">
        <v>9155.91852012</v>
      </c>
      <c r="E33" s="63">
        <v>10354.966317088536</v>
      </c>
      <c r="F33" s="63">
        <v>11037.68531276751</v>
      </c>
      <c r="G33" s="63">
        <v>682.7189956789734</v>
      </c>
      <c r="H33" s="63">
        <v>1881.7667926475096</v>
      </c>
      <c r="I33" s="90">
        <v>6.593155156403549</v>
      </c>
      <c r="J33" s="90">
        <v>17.765349951116246</v>
      </c>
      <c r="K33" s="90">
        <v>4.205731041536454</v>
      </c>
      <c r="L33" s="90">
        <v>20.552463289317767</v>
      </c>
    </row>
    <row r="34" spans="3:12" ht="15">
      <c r="C34" s="108" t="s">
        <v>114</v>
      </c>
      <c r="D34" s="66">
        <v>156.06827293999999</v>
      </c>
      <c r="E34" s="66">
        <v>167.90305945999998</v>
      </c>
      <c r="F34" s="66">
        <v>165.02816030000002</v>
      </c>
      <c r="G34" s="66">
        <v>-2.8748991599999556</v>
      </c>
      <c r="H34" s="66">
        <v>8.959887360000039</v>
      </c>
      <c r="I34" s="91">
        <v>-1.7122375073128735</v>
      </c>
      <c r="J34" s="91">
        <v>15.60712657434238</v>
      </c>
      <c r="K34" s="91">
        <v>5.710303433725362</v>
      </c>
      <c r="L34" s="91">
        <v>5.741005004549927</v>
      </c>
    </row>
    <row r="35" spans="3:12" ht="15">
      <c r="C35" s="108" t="s">
        <v>98</v>
      </c>
      <c r="D35" s="66">
        <v>3803.29137296</v>
      </c>
      <c r="E35" s="66">
        <v>4658.172181599999</v>
      </c>
      <c r="F35" s="66">
        <v>5364.878050249932</v>
      </c>
      <c r="G35" s="66">
        <v>706.7058686499331</v>
      </c>
      <c r="H35" s="66">
        <v>1561.5866772899321</v>
      </c>
      <c r="I35" s="91">
        <v>15.171312718783877</v>
      </c>
      <c r="J35" s="91">
        <v>17.990233574994193</v>
      </c>
      <c r="K35" s="91">
        <v>-6.219946292189495</v>
      </c>
      <c r="L35" s="91">
        <v>41.05882311285004</v>
      </c>
    </row>
    <row r="36" spans="3:12" ht="15">
      <c r="C36" s="108" t="s">
        <v>115</v>
      </c>
      <c r="D36" s="66">
        <v>175.58467731</v>
      </c>
      <c r="E36" s="66">
        <v>288.69694967</v>
      </c>
      <c r="F36" s="66">
        <v>205.70536993000002</v>
      </c>
      <c r="G36" s="66">
        <v>-82.99157973999996</v>
      </c>
      <c r="H36" s="66">
        <v>30.12069262000003</v>
      </c>
      <c r="I36" s="91">
        <v>-28.746954145121702</v>
      </c>
      <c r="J36" s="91">
        <v>24.00235285592362</v>
      </c>
      <c r="K36" s="91">
        <v>37.27365435777202</v>
      </c>
      <c r="L36" s="91">
        <v>17.154510906906214</v>
      </c>
    </row>
    <row r="37" spans="3:12" ht="15">
      <c r="C37" s="108" t="s">
        <v>116</v>
      </c>
      <c r="D37" s="66">
        <v>5020.97419691</v>
      </c>
      <c r="E37" s="66">
        <v>5240.194126358538</v>
      </c>
      <c r="F37" s="66">
        <v>5302.073732287577</v>
      </c>
      <c r="G37" s="66">
        <v>61.87960592903892</v>
      </c>
      <c r="H37" s="66">
        <v>281.099535377577</v>
      </c>
      <c r="I37" s="91">
        <v>1.1808647625816042</v>
      </c>
      <c r="J37" s="91">
        <v>17.32246411396775</v>
      </c>
      <c r="K37" s="91">
        <v>13.898059181288708</v>
      </c>
      <c r="L37" s="91">
        <v>5.598505874628292</v>
      </c>
    </row>
    <row r="38" spans="3:12" ht="15.75">
      <c r="C38" s="63" t="s">
        <v>101</v>
      </c>
      <c r="D38" s="63">
        <v>60015.51437655999</v>
      </c>
      <c r="E38" s="63">
        <v>67934.30330498185</v>
      </c>
      <c r="F38" s="63">
        <v>68777.5305023547</v>
      </c>
      <c r="G38" s="63">
        <v>843.2271973728493</v>
      </c>
      <c r="H38" s="63">
        <v>8762.016125794704</v>
      </c>
      <c r="I38" s="90">
        <v>1.241239191910595</v>
      </c>
      <c r="J38" s="90">
        <v>13.2081432517515</v>
      </c>
      <c r="K38" s="90">
        <v>14.567127514887085</v>
      </c>
      <c r="L38" s="90">
        <v>14.599585151963385</v>
      </c>
    </row>
    <row r="39" spans="3:12" ht="15">
      <c r="C39" s="108" t="s">
        <v>117</v>
      </c>
      <c r="D39" s="66">
        <v>3695.7651141399997</v>
      </c>
      <c r="E39" s="66">
        <v>3412.61302797</v>
      </c>
      <c r="F39" s="66">
        <v>3501.9078104299997</v>
      </c>
      <c r="G39" s="66">
        <v>89.29478245999962</v>
      </c>
      <c r="H39" s="66">
        <v>-193.85730371</v>
      </c>
      <c r="I39" s="91">
        <v>2.6166102551954684</v>
      </c>
      <c r="J39" s="91">
        <v>22.432594022344823</v>
      </c>
      <c r="K39" s="91">
        <v>20.34919041541577</v>
      </c>
      <c r="L39" s="91">
        <v>-5.2453902702934725</v>
      </c>
    </row>
    <row r="40" spans="3:12" ht="15">
      <c r="C40" s="108" t="s">
        <v>103</v>
      </c>
      <c r="D40" s="66">
        <v>6689.8834073200005</v>
      </c>
      <c r="E40" s="66">
        <v>7071.058329009214</v>
      </c>
      <c r="F40" s="66">
        <v>6871.841822396484</v>
      </c>
      <c r="G40" s="66">
        <v>-199.21650661272997</v>
      </c>
      <c r="H40" s="66">
        <v>181.9584150764831</v>
      </c>
      <c r="I40" s="91">
        <v>-2.8173506332911824</v>
      </c>
      <c r="J40" s="91">
        <v>5.580705167383035</v>
      </c>
      <c r="K40" s="91">
        <v>6.620732824862858</v>
      </c>
      <c r="L40" s="91">
        <v>2.7199041298296187</v>
      </c>
    </row>
    <row r="41" spans="3:12" ht="15">
      <c r="C41" s="108" t="s">
        <v>10</v>
      </c>
      <c r="D41" s="66">
        <v>816.8687949800001</v>
      </c>
      <c r="E41" s="66">
        <v>1467.2356547999998</v>
      </c>
      <c r="F41" s="66">
        <v>1657.07964782</v>
      </c>
      <c r="G41" s="66">
        <v>189.8439930200002</v>
      </c>
      <c r="H41" s="66">
        <v>840.2108528399999</v>
      </c>
      <c r="I41" s="91">
        <v>12.938889018879385</v>
      </c>
      <c r="J41" s="91">
        <v>-9.435303886212965</v>
      </c>
      <c r="K41" s="91">
        <v>-12.251472838662252</v>
      </c>
      <c r="L41" s="91">
        <v>102.85750392271642</v>
      </c>
    </row>
    <row r="42" spans="3:12" ht="15">
      <c r="C42" s="108" t="s">
        <v>118</v>
      </c>
      <c r="D42" s="66">
        <v>60.391</v>
      </c>
      <c r="E42" s="66">
        <v>30.30412459</v>
      </c>
      <c r="F42" s="66">
        <v>56.60192626</v>
      </c>
      <c r="G42" s="66">
        <v>26.29780167</v>
      </c>
      <c r="H42" s="66">
        <v>-3.789073739999999</v>
      </c>
      <c r="I42" s="91">
        <v>86.77961177165288</v>
      </c>
      <c r="J42" s="91">
        <v>-75.12013584930388</v>
      </c>
      <c r="K42" s="91">
        <v>-67.4610392800436</v>
      </c>
      <c r="L42" s="91">
        <v>-6.2742357967246765</v>
      </c>
    </row>
    <row r="43" spans="3:12" ht="15">
      <c r="C43" s="108" t="s">
        <v>12</v>
      </c>
      <c r="D43" s="66">
        <v>1062.83257742</v>
      </c>
      <c r="E43" s="66">
        <v>1693.8614310199998</v>
      </c>
      <c r="F43" s="66">
        <v>1612.8921328000001</v>
      </c>
      <c r="G43" s="66">
        <v>-80.9692982199997</v>
      </c>
      <c r="H43" s="66">
        <v>550.0595553800001</v>
      </c>
      <c r="I43" s="91">
        <v>-4.780160687125515</v>
      </c>
      <c r="J43" s="91">
        <v>54.925939155229344</v>
      </c>
      <c r="K43" s="91">
        <v>84.63383600912725</v>
      </c>
      <c r="L43" s="91">
        <v>51.754111330992146</v>
      </c>
    </row>
    <row r="44" spans="3:12" ht="15">
      <c r="C44" s="108" t="s">
        <v>119</v>
      </c>
      <c r="D44" s="66">
        <v>18129.82305849</v>
      </c>
      <c r="E44" s="66">
        <v>20846.95886969894</v>
      </c>
      <c r="F44" s="66">
        <v>21176.807718486816</v>
      </c>
      <c r="G44" s="66">
        <v>329.8488487878749</v>
      </c>
      <c r="H44" s="66">
        <v>3046.984659996815</v>
      </c>
      <c r="I44" s="91">
        <v>1.5822396487159107</v>
      </c>
      <c r="J44" s="91">
        <v>14.550174277220709</v>
      </c>
      <c r="K44" s="91">
        <v>16.716516392746783</v>
      </c>
      <c r="L44" s="91">
        <v>16.80647764827437</v>
      </c>
    </row>
    <row r="45" spans="3:12" ht="15">
      <c r="C45" s="108" t="s">
        <v>14</v>
      </c>
      <c r="D45" s="66">
        <v>29559.950424209997</v>
      </c>
      <c r="E45" s="66">
        <v>33412.271867893694</v>
      </c>
      <c r="F45" s="66">
        <v>33900.3994441614</v>
      </c>
      <c r="G45" s="66">
        <v>488.12757626770326</v>
      </c>
      <c r="H45" s="66">
        <v>4340.4490199514</v>
      </c>
      <c r="I45" s="91">
        <v>1.460923035098226</v>
      </c>
      <c r="J45" s="91">
        <v>13.556983384082114</v>
      </c>
      <c r="K45" s="91">
        <v>14.093039534969718</v>
      </c>
      <c r="L45" s="91">
        <v>14.6835463445044</v>
      </c>
    </row>
    <row r="46" spans="3:12" ht="15.75">
      <c r="C46" s="109"/>
      <c r="D46" s="63"/>
      <c r="E46" s="63"/>
      <c r="F46" s="63"/>
      <c r="G46" s="63"/>
      <c r="H46" s="63"/>
      <c r="I46" s="90"/>
      <c r="J46" s="90"/>
      <c r="K46" s="90"/>
      <c r="L46" s="90"/>
    </row>
    <row r="47" spans="3:12" ht="15.75">
      <c r="C47" s="63" t="s">
        <v>105</v>
      </c>
      <c r="D47" s="63">
        <v>69171.43289668002</v>
      </c>
      <c r="E47" s="63">
        <v>78289.27141866233</v>
      </c>
      <c r="F47" s="63">
        <v>79815.21582019608</v>
      </c>
      <c r="G47" s="63">
        <v>1525.9444015337504</v>
      </c>
      <c r="H47" s="66">
        <v>10643.78292351606</v>
      </c>
      <c r="I47" s="91">
        <v>1.9491104897037026</v>
      </c>
      <c r="J47" s="91">
        <v>15.583421020151661</v>
      </c>
      <c r="K47" s="91">
        <v>15.28286466779324</v>
      </c>
      <c r="L47" s="91">
        <v>17.132743146889666</v>
      </c>
    </row>
    <row r="48" spans="3:12" ht="15.75">
      <c r="C48" s="63" t="s">
        <v>120</v>
      </c>
      <c r="D48" s="63">
        <v>778.5178721799999</v>
      </c>
      <c r="E48" s="63">
        <v>2432.6631581399997</v>
      </c>
      <c r="F48" s="63">
        <v>2378.55728493</v>
      </c>
      <c r="G48" s="63">
        <v>-54.10587320999957</v>
      </c>
      <c r="H48" s="63">
        <v>1600.0394127500003</v>
      </c>
      <c r="I48" s="90">
        <v>-2.224141596790927</v>
      </c>
      <c r="J48" s="90">
        <v>112.57161483771401</v>
      </c>
      <c r="K48" s="90">
        <v>186.24077798804174</v>
      </c>
      <c r="L48" s="90">
        <v>205.52378691957088</v>
      </c>
    </row>
    <row r="49" spans="3:12" ht="15.75">
      <c r="C49" s="109" t="s">
        <v>98</v>
      </c>
      <c r="D49" s="63">
        <v>625.2548721799999</v>
      </c>
      <c r="E49" s="63">
        <v>2095.54054614</v>
      </c>
      <c r="F49" s="63">
        <v>1928.13073093</v>
      </c>
      <c r="G49" s="63">
        <v>-167.40981521000003</v>
      </c>
      <c r="H49" s="63">
        <v>1302.8758587500001</v>
      </c>
      <c r="I49" s="90">
        <v>-7.9888607031904035</v>
      </c>
      <c r="J49" s="90">
        <v>119.84997079462458</v>
      </c>
      <c r="K49" s="90">
        <v>206.10331364790713</v>
      </c>
      <c r="L49" s="90">
        <v>208.3751629487383</v>
      </c>
    </row>
    <row r="50" spans="3:12" ht="15">
      <c r="C50" s="108" t="s">
        <v>121</v>
      </c>
      <c r="D50" s="66">
        <v>93</v>
      </c>
      <c r="E50" s="66">
        <v>93</v>
      </c>
      <c r="F50" s="66">
        <v>93</v>
      </c>
      <c r="G50" s="66">
        <v>0</v>
      </c>
      <c r="H50" s="66">
        <v>0</v>
      </c>
      <c r="I50" s="91">
        <v>0</v>
      </c>
      <c r="J50" s="91">
        <v>0</v>
      </c>
      <c r="K50" s="91">
        <v>0</v>
      </c>
      <c r="L50" s="91">
        <v>0</v>
      </c>
    </row>
    <row r="51" spans="3:12" ht="15">
      <c r="C51" s="108" t="s">
        <v>115</v>
      </c>
      <c r="D51" s="66">
        <v>9.544</v>
      </c>
      <c r="E51" s="66">
        <v>20.479</v>
      </c>
      <c r="F51" s="66">
        <v>20.827</v>
      </c>
      <c r="G51" s="66">
        <v>0.34800000000000253</v>
      </c>
      <c r="H51" s="66">
        <v>11.283000000000001</v>
      </c>
      <c r="I51" s="91">
        <v>1.6993017237169907</v>
      </c>
      <c r="J51" s="91">
        <v>13.767953321364434</v>
      </c>
      <c r="K51" s="91">
        <v>3.917389759983754</v>
      </c>
      <c r="L51" s="91">
        <v>118.22087175188601</v>
      </c>
    </row>
    <row r="52" spans="3:12" ht="15">
      <c r="C52" s="108" t="s">
        <v>122</v>
      </c>
      <c r="D52" s="66">
        <v>50.719</v>
      </c>
      <c r="E52" s="66">
        <v>223.643612</v>
      </c>
      <c r="F52" s="66">
        <v>336.599554</v>
      </c>
      <c r="G52" s="66">
        <v>112.95594200000002</v>
      </c>
      <c r="H52" s="66">
        <v>285.880554</v>
      </c>
      <c r="I52" s="91">
        <v>50.50711754735925</v>
      </c>
      <c r="J52" s="91">
        <v>279.6840254697935</v>
      </c>
      <c r="K52" s="91">
        <v>325.3963289140813</v>
      </c>
      <c r="L52" s="91">
        <v>563.6557384806483</v>
      </c>
    </row>
    <row r="53" spans="3:12" ht="15">
      <c r="C53" s="108" t="s">
        <v>123</v>
      </c>
      <c r="D53" s="66">
        <v>68392.91502450002</v>
      </c>
      <c r="E53" s="66">
        <v>75856.60826052233</v>
      </c>
      <c r="F53" s="66">
        <v>77436.65853526609</v>
      </c>
      <c r="G53" s="66">
        <v>1580.0502747437567</v>
      </c>
      <c r="H53" s="66">
        <v>9043.743510766071</v>
      </c>
      <c r="I53" s="91">
        <v>2.082943478460339</v>
      </c>
      <c r="J53" s="91">
        <v>12.180881732293376</v>
      </c>
      <c r="K53" s="91">
        <v>10.927939842891654</v>
      </c>
      <c r="L53" s="91">
        <v>13.223216918779352</v>
      </c>
    </row>
    <row r="54" spans="3:12" ht="15.75">
      <c r="C54" s="63" t="s">
        <v>124</v>
      </c>
      <c r="D54" s="63">
        <v>58822.905659955315</v>
      </c>
      <c r="E54" s="63">
        <v>62282.5155742506</v>
      </c>
      <c r="F54" s="63">
        <v>63183.50265018114</v>
      </c>
      <c r="G54" s="63">
        <v>900.987075930534</v>
      </c>
      <c r="H54" s="63">
        <v>4360.596990225822</v>
      </c>
      <c r="I54" s="90">
        <v>1.446613174858705</v>
      </c>
      <c r="J54" s="90">
        <v>12.014818853654111</v>
      </c>
      <c r="K54" s="90">
        <v>9.696549896732522</v>
      </c>
      <c r="L54" s="90">
        <v>7.413093490202019</v>
      </c>
    </row>
    <row r="55" spans="3:12" ht="15">
      <c r="C55" s="108" t="s">
        <v>125</v>
      </c>
      <c r="D55" s="66">
        <v>25653.530539982403</v>
      </c>
      <c r="E55" s="66">
        <v>26989.737625309997</v>
      </c>
      <c r="F55" s="66">
        <v>27925.495343157865</v>
      </c>
      <c r="G55" s="66">
        <v>935.7577178478678</v>
      </c>
      <c r="H55" s="66">
        <v>2271.9648031754623</v>
      </c>
      <c r="I55" s="91">
        <v>3.4670871234048164</v>
      </c>
      <c r="J55" s="91">
        <v>11.092023947781799</v>
      </c>
      <c r="K55" s="91">
        <v>5.814586051459514</v>
      </c>
      <c r="L55" s="91">
        <v>8.856343572805635</v>
      </c>
    </row>
    <row r="56" spans="3:12" ht="15">
      <c r="C56" s="110" t="s">
        <v>122</v>
      </c>
      <c r="D56" s="66">
        <v>33169.375119972916</v>
      </c>
      <c r="E56" s="66">
        <v>35292.77794894061</v>
      </c>
      <c r="F56" s="66">
        <v>35258.00730702327</v>
      </c>
      <c r="G56" s="66">
        <v>-34.77064191734098</v>
      </c>
      <c r="H56" s="66">
        <v>2088.6321870503525</v>
      </c>
      <c r="I56" s="91">
        <v>-0.0985205584203232</v>
      </c>
      <c r="J56" s="91">
        <v>12.722867642491744</v>
      </c>
      <c r="K56" s="91">
        <v>12.862982815154</v>
      </c>
      <c r="L56" s="91">
        <v>6.296869264180634</v>
      </c>
    </row>
    <row r="57" spans="3:12" ht="15">
      <c r="C57" s="110" t="s">
        <v>126</v>
      </c>
      <c r="D57" s="66">
        <v>850.382</v>
      </c>
      <c r="E57" s="66">
        <v>938.457</v>
      </c>
      <c r="F57" s="66">
        <v>919.247</v>
      </c>
      <c r="G57" s="66">
        <v>-19.210000000000036</v>
      </c>
      <c r="H57" s="66">
        <v>68.86500000000001</v>
      </c>
      <c r="I57" s="91">
        <v>-2.0469771124303016</v>
      </c>
      <c r="J57" s="91">
        <v>6.864581867729081</v>
      </c>
      <c r="K57" s="91">
        <v>48.83786951467273</v>
      </c>
      <c r="L57" s="91">
        <v>8.098125313094586</v>
      </c>
    </row>
    <row r="58" spans="3:12" ht="15">
      <c r="C58" s="108" t="s">
        <v>127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91">
        <v>0</v>
      </c>
      <c r="J58" s="91">
        <v>0</v>
      </c>
      <c r="K58" s="91">
        <v>0</v>
      </c>
      <c r="L58" s="91">
        <v>0</v>
      </c>
    </row>
    <row r="59" spans="3:12" ht="15">
      <c r="C59" s="108" t="s">
        <v>128</v>
      </c>
      <c r="D59" s="66">
        <v>12267.04752819289</v>
      </c>
      <c r="E59" s="66">
        <v>15255.807629610215</v>
      </c>
      <c r="F59" s="66">
        <v>15235.873489882533</v>
      </c>
      <c r="G59" s="66">
        <v>-19.934139727682123</v>
      </c>
      <c r="H59" s="66">
        <v>2968.825961689643</v>
      </c>
      <c r="I59" s="91">
        <v>-0.13066590908626605</v>
      </c>
      <c r="J59" s="91">
        <v>17.836147254429964</v>
      </c>
      <c r="K59" s="91">
        <v>23.267638173893495</v>
      </c>
      <c r="L59" s="91">
        <v>24.201634132960706</v>
      </c>
    </row>
    <row r="60" spans="3:12" ht="15">
      <c r="C60" s="108" t="s">
        <v>129</v>
      </c>
      <c r="D60" s="66">
        <v>1316.82860392</v>
      </c>
      <c r="E60" s="66">
        <v>1724.8926469599996</v>
      </c>
      <c r="F60" s="66">
        <v>1821.3081754</v>
      </c>
      <c r="G60" s="66">
        <v>96.41552844000034</v>
      </c>
      <c r="H60" s="66">
        <v>504.47957148</v>
      </c>
      <c r="I60" s="91">
        <v>5.5896538610635185</v>
      </c>
      <c r="J60" s="91">
        <v>20.105606800564136</v>
      </c>
      <c r="K60" s="91">
        <v>12.164366941584749</v>
      </c>
      <c r="L60" s="91">
        <v>38.310192380256666</v>
      </c>
    </row>
    <row r="61" spans="3:12" ht="15">
      <c r="C61" s="108" t="s">
        <v>130</v>
      </c>
      <c r="D61" s="66">
        <v>42.461435830000006</v>
      </c>
      <c r="E61" s="66">
        <v>45.08665703</v>
      </c>
      <c r="F61" s="66">
        <v>45.73880182999999</v>
      </c>
      <c r="G61" s="66">
        <v>0.652144799999995</v>
      </c>
      <c r="H61" s="66">
        <v>3.2773659999999865</v>
      </c>
      <c r="I61" s="91">
        <v>1.4464252684914463</v>
      </c>
      <c r="J61" s="91">
        <v>7.2549156590780095</v>
      </c>
      <c r="K61" s="91">
        <v>6.809188394442196</v>
      </c>
      <c r="L61" s="91">
        <v>7.718453076154458</v>
      </c>
    </row>
    <row r="62" spans="3:12" ht="15">
      <c r="C62" s="108" t="s">
        <v>115</v>
      </c>
      <c r="D62" s="66">
        <v>29.035</v>
      </c>
      <c r="E62" s="66">
        <v>66.635</v>
      </c>
      <c r="F62" s="66">
        <v>66.635</v>
      </c>
      <c r="G62" s="66">
        <v>0</v>
      </c>
      <c r="H62" s="66">
        <v>37.60000000000001</v>
      </c>
      <c r="I62" s="91">
        <v>0</v>
      </c>
      <c r="J62" s="91">
        <v>111.28772861577589</v>
      </c>
      <c r="K62" s="91">
        <v>152.0997276029056</v>
      </c>
      <c r="L62" s="91">
        <v>129.4988806612709</v>
      </c>
    </row>
    <row r="63" spans="3:12" ht="15">
      <c r="C63" s="108" t="s">
        <v>131</v>
      </c>
      <c r="D63" s="66">
        <v>64.23915407999999</v>
      </c>
      <c r="E63" s="66">
        <v>147.23337434</v>
      </c>
      <c r="F63" s="66">
        <v>103.03982229</v>
      </c>
      <c r="G63" s="66">
        <v>-44.19355205000001</v>
      </c>
      <c r="H63" s="66">
        <v>38.80066821000001</v>
      </c>
      <c r="I63" s="91">
        <v>-30.0159880516938</v>
      </c>
      <c r="J63" s="91">
        <v>-43.238332378889574</v>
      </c>
      <c r="K63" s="91">
        <v>114.63702628084667</v>
      </c>
      <c r="L63" s="91">
        <v>60.4003411403577</v>
      </c>
    </row>
    <row r="64" spans="3:12" ht="15">
      <c r="C64" s="108" t="s">
        <v>132</v>
      </c>
      <c r="D64" s="66">
        <v>8576.289058867109</v>
      </c>
      <c r="E64" s="66">
        <v>9234.0910991</v>
      </c>
      <c r="F64" s="66">
        <v>9483.98676262</v>
      </c>
      <c r="G64" s="66">
        <v>249.8956635199993</v>
      </c>
      <c r="H64" s="66">
        <v>907.6977037528904</v>
      </c>
      <c r="I64" s="91">
        <v>2.7062291333075037</v>
      </c>
      <c r="J64" s="92">
        <v>8.49146346165413</v>
      </c>
      <c r="K64" s="92">
        <v>9.338278193775757</v>
      </c>
      <c r="L64" s="91">
        <v>10.58380492451351</v>
      </c>
    </row>
    <row r="65" spans="3:12" ht="15">
      <c r="C65" s="108" t="s">
        <v>113</v>
      </c>
      <c r="D65" s="66">
        <v>-13576.273416345319</v>
      </c>
      <c r="E65" s="66">
        <v>-13838.110720768465</v>
      </c>
      <c r="F65" s="66">
        <v>-13422.673166937571</v>
      </c>
      <c r="G65" s="66">
        <v>415.4375538308941</v>
      </c>
      <c r="H65" s="66">
        <v>153.60024940774747</v>
      </c>
      <c r="I65" s="91">
        <v>-3.0021262455097903</v>
      </c>
      <c r="J65" s="91">
        <v>15.447841528055225</v>
      </c>
      <c r="K65" s="91">
        <v>20.116189499260038</v>
      </c>
      <c r="L65" s="91">
        <v>-1.131387419045484</v>
      </c>
    </row>
    <row r="66" spans="3:12" ht="15.75">
      <c r="C66" s="111"/>
      <c r="D66" s="98"/>
      <c r="E66" s="98"/>
      <c r="F66" s="98"/>
      <c r="G66" s="98"/>
      <c r="H66" s="98"/>
      <c r="I66" s="99"/>
      <c r="J66" s="99"/>
      <c r="K66" s="99"/>
      <c r="L66" s="9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54" t="s">
        <v>163</v>
      </c>
      <c r="D68" s="154"/>
      <c r="E68" s="154"/>
      <c r="F68" s="154"/>
      <c r="G68" s="154"/>
      <c r="H68" s="154"/>
      <c r="I68" s="154"/>
      <c r="J68" s="154"/>
      <c r="K68" s="154"/>
      <c r="L68" s="155"/>
    </row>
    <row r="69" spans="3:12" ht="16.5">
      <c r="C69" s="84"/>
      <c r="D69" s="149" t="s">
        <v>162</v>
      </c>
      <c r="E69" s="149"/>
      <c r="F69" s="149"/>
      <c r="G69" s="104" t="s">
        <v>1</v>
      </c>
      <c r="H69" s="104"/>
      <c r="I69" s="85" t="s">
        <v>2</v>
      </c>
      <c r="J69" s="149" t="s">
        <v>147</v>
      </c>
      <c r="K69" s="150"/>
      <c r="L69" s="151"/>
    </row>
    <row r="70" spans="3:12" ht="16.5">
      <c r="C70" s="86"/>
      <c r="D70" s="87">
        <v>41061</v>
      </c>
      <c r="E70" s="87">
        <v>41395</v>
      </c>
      <c r="F70" s="87">
        <v>41426</v>
      </c>
      <c r="G70" s="88" t="s">
        <v>4</v>
      </c>
      <c r="H70" s="88" t="s">
        <v>5</v>
      </c>
      <c r="I70" s="88" t="s">
        <v>4</v>
      </c>
      <c r="J70" s="87">
        <v>41365</v>
      </c>
      <c r="K70" s="87">
        <v>41395</v>
      </c>
      <c r="L70" s="89">
        <v>41426</v>
      </c>
    </row>
    <row r="71" spans="3:12" ht="15.75">
      <c r="C71" s="62" t="s">
        <v>96</v>
      </c>
      <c r="D71" s="63">
        <v>69823.20753004475</v>
      </c>
      <c r="E71" s="63">
        <v>80276.8977618104</v>
      </c>
      <c r="F71" s="63">
        <v>81785.91574835562</v>
      </c>
      <c r="G71" s="63">
        <v>1509.0179865452228</v>
      </c>
      <c r="H71" s="63">
        <v>11962.708218310872</v>
      </c>
      <c r="I71" s="90">
        <v>1.8797661950298958</v>
      </c>
      <c r="J71" s="90">
        <v>15.583465393032958</v>
      </c>
      <c r="K71" s="90">
        <v>15.282952219830555</v>
      </c>
      <c r="L71" s="90">
        <v>17.132854018072553</v>
      </c>
    </row>
    <row r="72" spans="3:12" ht="15.75">
      <c r="C72" s="62" t="s">
        <v>6</v>
      </c>
      <c r="D72" s="63">
        <v>21195.56968825476</v>
      </c>
      <c r="E72" s="63">
        <v>25208.635534448535</v>
      </c>
      <c r="F72" s="63">
        <v>24990.293745790917</v>
      </c>
      <c r="G72" s="63">
        <v>-218.34178865761714</v>
      </c>
      <c r="H72" s="63">
        <v>3794.7240575361575</v>
      </c>
      <c r="I72" s="90">
        <v>-0.8661388608647421</v>
      </c>
      <c r="J72" s="90">
        <v>20.570189907811166</v>
      </c>
      <c r="K72" s="90">
        <v>18.3661261064754</v>
      </c>
      <c r="L72" s="90">
        <v>17.90338317558387</v>
      </c>
    </row>
    <row r="73" spans="3:12" ht="15.75">
      <c r="C73" s="62" t="s">
        <v>7</v>
      </c>
      <c r="D73" s="63">
        <v>48627.63784178999</v>
      </c>
      <c r="E73" s="63">
        <v>55068.262227361854</v>
      </c>
      <c r="F73" s="63">
        <v>56795.6220025647</v>
      </c>
      <c r="G73" s="63">
        <v>1727.3597752028436</v>
      </c>
      <c r="H73" s="63">
        <v>8167.984160774708</v>
      </c>
      <c r="I73" s="90">
        <v>3.136761004135278</v>
      </c>
      <c r="J73" s="90">
        <v>13.293767486522622</v>
      </c>
      <c r="K73" s="90">
        <v>13.924526846730965</v>
      </c>
      <c r="L73" s="90">
        <v>16.796999655523543</v>
      </c>
    </row>
    <row r="74" spans="3:12" ht="15">
      <c r="C74" s="67" t="s">
        <v>133</v>
      </c>
      <c r="D74" s="66">
        <v>-1034.1499655999987</v>
      </c>
      <c r="E74" s="66">
        <v>-2418.831788480785</v>
      </c>
      <c r="F74" s="66">
        <v>-1645.5536021935168</v>
      </c>
      <c r="G74" s="66">
        <v>773.278186287268</v>
      </c>
      <c r="H74" s="66">
        <v>-611.4036365935181</v>
      </c>
      <c r="I74" s="91">
        <v>-31.96907655876918</v>
      </c>
      <c r="J74" s="91">
        <v>19.940519235564487</v>
      </c>
      <c r="K74" s="91">
        <v>58.9109196846525</v>
      </c>
      <c r="L74" s="91">
        <v>59.121370877655124</v>
      </c>
    </row>
    <row r="75" spans="3:12" ht="15">
      <c r="C75" s="67" t="s">
        <v>134</v>
      </c>
      <c r="D75" s="66">
        <v>49661.78780738999</v>
      </c>
      <c r="E75" s="66">
        <v>57487.09401584264</v>
      </c>
      <c r="F75" s="66">
        <v>58441.17560475822</v>
      </c>
      <c r="G75" s="66">
        <v>954.0815889155783</v>
      </c>
      <c r="H75" s="66">
        <v>8779.387797368225</v>
      </c>
      <c r="I75" s="91">
        <v>1.6596448389835932</v>
      </c>
      <c r="J75" s="91">
        <v>13.782617540020434</v>
      </c>
      <c r="K75" s="91">
        <v>15.297885873183159</v>
      </c>
      <c r="L75" s="91">
        <v>17.67835630770785</v>
      </c>
    </row>
    <row r="76" spans="3:12" ht="15">
      <c r="C76" s="78" t="s">
        <v>10</v>
      </c>
      <c r="D76" s="66">
        <v>816.86979498</v>
      </c>
      <c r="E76" s="66">
        <v>1467.2366547999998</v>
      </c>
      <c r="F76" s="66">
        <v>1657.08064782</v>
      </c>
      <c r="G76" s="66">
        <v>189.8439930200002</v>
      </c>
      <c r="H76" s="66">
        <v>840.2108528399999</v>
      </c>
      <c r="I76" s="91">
        <v>12.938880200336733</v>
      </c>
      <c r="J76" s="91">
        <v>-9.631507303562358</v>
      </c>
      <c r="K76" s="91">
        <v>-12.25146551163165</v>
      </c>
      <c r="L76" s="91">
        <v>102.85737800607151</v>
      </c>
    </row>
    <row r="77" spans="3:12" ht="15">
      <c r="C77" s="78" t="s">
        <v>11</v>
      </c>
      <c r="D77" s="66">
        <v>60.391</v>
      </c>
      <c r="E77" s="66">
        <v>30.30412459</v>
      </c>
      <c r="F77" s="66">
        <v>56.60192626</v>
      </c>
      <c r="G77" s="66">
        <v>26.29780167</v>
      </c>
      <c r="H77" s="66">
        <v>-3.789073739999999</v>
      </c>
      <c r="I77" s="91">
        <v>86.77961177165288</v>
      </c>
      <c r="J77" s="91">
        <v>-75.12013584930388</v>
      </c>
      <c r="K77" s="91">
        <v>-67.4610392800436</v>
      </c>
      <c r="L77" s="91">
        <v>-6.2742357967246765</v>
      </c>
    </row>
    <row r="78" spans="3:12" ht="15">
      <c r="C78" s="78" t="s">
        <v>12</v>
      </c>
      <c r="D78" s="66">
        <v>1062.83257742</v>
      </c>
      <c r="E78" s="66">
        <v>1693.8614310199998</v>
      </c>
      <c r="F78" s="66">
        <v>1612.8921328000001</v>
      </c>
      <c r="G78" s="66">
        <v>-80.9692982199997</v>
      </c>
      <c r="H78" s="66">
        <v>550.0595553800001</v>
      </c>
      <c r="I78" s="91">
        <v>-4.780160687125515</v>
      </c>
      <c r="J78" s="91">
        <v>54.925939155229344</v>
      </c>
      <c r="K78" s="91">
        <v>84.63383600912725</v>
      </c>
      <c r="L78" s="91">
        <v>51.754111330992146</v>
      </c>
    </row>
    <row r="79" spans="3:12" ht="15">
      <c r="C79" s="78" t="s">
        <v>135</v>
      </c>
      <c r="D79" s="66">
        <v>18129.82305849</v>
      </c>
      <c r="E79" s="66">
        <v>20846.95886969894</v>
      </c>
      <c r="F79" s="66">
        <v>21176.807718486816</v>
      </c>
      <c r="G79" s="66">
        <v>329.8488487878749</v>
      </c>
      <c r="H79" s="66">
        <v>3046.984659996815</v>
      </c>
      <c r="I79" s="91">
        <v>1.5822396487159107</v>
      </c>
      <c r="J79" s="91">
        <v>14.550174277220709</v>
      </c>
      <c r="K79" s="91">
        <v>16.716516392746783</v>
      </c>
      <c r="L79" s="91">
        <v>16.80647764827437</v>
      </c>
    </row>
    <row r="80" spans="3:12" ht="15">
      <c r="C80" s="78" t="s">
        <v>14</v>
      </c>
      <c r="D80" s="66">
        <v>29591.871376499996</v>
      </c>
      <c r="E80" s="66">
        <v>33448.73293573369</v>
      </c>
      <c r="F80" s="91">
        <v>33937.793179391396</v>
      </c>
      <c r="G80" s="66">
        <v>489.0602436577028</v>
      </c>
      <c r="H80" s="66">
        <v>4345.9218028914</v>
      </c>
      <c r="I80" s="91">
        <v>1.462118892806351</v>
      </c>
      <c r="J80" s="91">
        <v>13.563432298985397</v>
      </c>
      <c r="K80" s="91">
        <v>14.097992499554138</v>
      </c>
      <c r="L80" s="91">
        <v>14.686201313860325</v>
      </c>
    </row>
    <row r="81" spans="3:12" ht="15">
      <c r="C81" s="78"/>
      <c r="D81" s="66"/>
      <c r="E81" s="66"/>
      <c r="F81" s="91"/>
      <c r="G81" s="66"/>
      <c r="H81" s="66"/>
      <c r="I81" s="91"/>
      <c r="J81" s="91"/>
      <c r="K81" s="91"/>
      <c r="L81" s="91"/>
    </row>
    <row r="82" spans="3:12" ht="15.75">
      <c r="C82" s="62" t="s">
        <v>105</v>
      </c>
      <c r="D82" s="63">
        <v>69823.20753128476</v>
      </c>
      <c r="E82" s="63">
        <v>80276.83679524236</v>
      </c>
      <c r="F82" s="90">
        <v>81785.8383345395</v>
      </c>
      <c r="G82" s="63">
        <v>1509.00153929714</v>
      </c>
      <c r="H82" s="63">
        <v>11962.630803254739</v>
      </c>
      <c r="I82" s="90">
        <v>1.8797471344642862</v>
      </c>
      <c r="J82" s="90">
        <v>15.583421020151661</v>
      </c>
      <c r="K82" s="90">
        <v>15.28286466779324</v>
      </c>
      <c r="L82" s="90">
        <v>17.132743146889666</v>
      </c>
    </row>
    <row r="83" spans="3:12" ht="15.75">
      <c r="C83" s="62" t="s">
        <v>136</v>
      </c>
      <c r="D83" s="63">
        <v>60538.211970925324</v>
      </c>
      <c r="E83" s="63">
        <v>64054.52292796061</v>
      </c>
      <c r="F83" s="63">
        <v>65187.24661719114</v>
      </c>
      <c r="G83" s="63">
        <v>1132.72368923053</v>
      </c>
      <c r="H83" s="63">
        <v>4649.034646265813</v>
      </c>
      <c r="I83" s="90">
        <v>1.7683742497067008</v>
      </c>
      <c r="J83" s="90">
        <v>11.894769164485554</v>
      </c>
      <c r="K83" s="90">
        <v>9.726756226034173</v>
      </c>
      <c r="L83" s="90">
        <v>7.679504390546935</v>
      </c>
    </row>
    <row r="84" spans="3:12" ht="15">
      <c r="C84" s="67" t="s">
        <v>137</v>
      </c>
      <c r="D84" s="66">
        <v>1715.3063109700001</v>
      </c>
      <c r="E84" s="66">
        <v>1772.00735371</v>
      </c>
      <c r="F84" s="66">
        <v>2003.7439670099998</v>
      </c>
      <c r="G84" s="66">
        <v>231.73661329999982</v>
      </c>
      <c r="H84" s="66">
        <v>288.43765603999964</v>
      </c>
      <c r="I84" s="91">
        <v>13.077632709301101</v>
      </c>
      <c r="J84" s="91">
        <v>7.842451033376394</v>
      </c>
      <c r="K84" s="91">
        <v>10.799119466689497</v>
      </c>
      <c r="L84" s="91">
        <v>16.81551884904388</v>
      </c>
    </row>
    <row r="85" spans="3:12" ht="15">
      <c r="C85" s="67" t="s">
        <v>138</v>
      </c>
      <c r="D85" s="66">
        <v>25653.530539982406</v>
      </c>
      <c r="E85" s="66">
        <v>26989.737625309997</v>
      </c>
      <c r="F85" s="66">
        <v>27925.495343157865</v>
      </c>
      <c r="G85" s="66">
        <v>935.7577178478678</v>
      </c>
      <c r="H85" s="66">
        <v>2271.9648031754587</v>
      </c>
      <c r="I85" s="91">
        <v>3.4670871234048164</v>
      </c>
      <c r="J85" s="91">
        <v>11.092023947781799</v>
      </c>
      <c r="K85" s="91">
        <v>5.814586051459514</v>
      </c>
      <c r="L85" s="91">
        <v>8.856343572805635</v>
      </c>
    </row>
    <row r="86" spans="3:12" ht="15">
      <c r="C86" s="67" t="s">
        <v>139</v>
      </c>
      <c r="D86" s="66">
        <v>33169.375119972916</v>
      </c>
      <c r="E86" s="66">
        <v>35292.77794894061</v>
      </c>
      <c r="F86" s="66">
        <v>35258.00730702327</v>
      </c>
      <c r="G86" s="66">
        <v>-34.77064191734098</v>
      </c>
      <c r="H86" s="66">
        <v>2088.6321870503525</v>
      </c>
      <c r="I86" s="91">
        <v>-0.0985205584203232</v>
      </c>
      <c r="J86" s="91">
        <v>12.722867642491744</v>
      </c>
      <c r="K86" s="91">
        <v>12.862982815154</v>
      </c>
      <c r="L86" s="91">
        <v>6.296869264180634</v>
      </c>
    </row>
    <row r="87" spans="3:12" ht="15">
      <c r="C87" s="67" t="s">
        <v>21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91">
        <v>0</v>
      </c>
      <c r="J87" s="91">
        <v>0</v>
      </c>
      <c r="K87" s="91">
        <v>0</v>
      </c>
      <c r="L87" s="91">
        <v>0</v>
      </c>
    </row>
    <row r="88" spans="3:12" ht="15">
      <c r="C88" s="113" t="s">
        <v>15</v>
      </c>
      <c r="D88" s="96">
        <v>9284.995560359432</v>
      </c>
      <c r="E88" s="96">
        <v>16222.313867281751</v>
      </c>
      <c r="F88" s="96">
        <v>16598.59171734836</v>
      </c>
      <c r="G88" s="96">
        <v>376.27785006661</v>
      </c>
      <c r="H88" s="96">
        <v>7313.59615698893</v>
      </c>
      <c r="I88" s="97">
        <v>2.3195078898424737</v>
      </c>
      <c r="J88" s="97">
        <v>35.30478605578786</v>
      </c>
      <c r="K88" s="97">
        <v>44.09239961905701</v>
      </c>
      <c r="L88" s="97">
        <v>78.76790149704512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2013-08-01T11:14:11Z</cp:lastPrinted>
  <dcterms:created xsi:type="dcterms:W3CDTF">2013-04-23T13:55:53Z</dcterms:created>
  <dcterms:modified xsi:type="dcterms:W3CDTF">2013-08-01T15:43:38Z</dcterms:modified>
  <cp:category/>
  <cp:version/>
  <cp:contentType/>
  <cp:contentStatus/>
</cp:coreProperties>
</file>