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21\"/>
    </mc:Choice>
  </mc:AlternateContent>
  <xr:revisionPtr revIDLastSave="0" documentId="13_ncr:1_{A7F39173-AB2E-44C8-98AC-01301425CEC9}" xr6:coauthVersionLast="47" xr6:coauthVersionMax="47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38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5" hidden="1">{#N/A,#N/A,FALSE,"BANKS"}</definedName>
    <definedName name="wrn.BANKS." hidden="1">{#N/A,#N/A,FALSE,"BANKS"}</definedName>
    <definedName name="wrn.BOP." localSheetId="5" hidden="1">{#N/A,#N/A,FALSE,"BOP"}</definedName>
    <definedName name="wrn.BOP." hidden="1">{#N/A,#N/A,FALSE,"BOP"}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5" hidden="1">{#N/A,#N/A,FALSE,"CREDIT"}</definedName>
    <definedName name="wrn.CREDIT." hidden="1">{#N/A,#N/A,FALSE,"CREDIT"}</definedName>
    <definedName name="wrn.DEBTSVC." localSheetId="5" hidden="1">{#N/A,#N/A,FALSE,"DEBTSVC"}</definedName>
    <definedName name="wrn.DEBTSVC." hidden="1">{#N/A,#N/A,FALSE,"DEBTSVC"}</definedName>
    <definedName name="wrn.DEPO." localSheetId="5" hidden="1">{#N/A,#N/A,FALSE,"DEPO"}</definedName>
    <definedName name="wrn.DEPO." hidden="1">{#N/A,#N/A,FALSE,"DEPO"}</definedName>
    <definedName name="wrn.EXCISE." localSheetId="5" hidden="1">{#N/A,#N/A,FALSE,"EXCISE"}</definedName>
    <definedName name="wrn.EXCISE." hidden="1">{#N/A,#N/A,FALSE,"EXCISE"}</definedName>
    <definedName name="wrn.EXRATE." localSheetId="5" hidden="1">{#N/A,#N/A,FALSE,"EXRATE"}</definedName>
    <definedName name="wrn.EXRATE." hidden="1">{#N/A,#N/A,FALSE,"EXRATE"}</definedName>
    <definedName name="wrn.EXTDEBT." localSheetId="5" hidden="1">{#N/A,#N/A,FALSE,"EXTDEBT"}</definedName>
    <definedName name="wrn.EXTDEBT." hidden="1">{#N/A,#N/A,FALSE,"EXTDEBT"}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5" hidden="1">{#N/A,#N/A,FALSE,"EXTRABUDGT2"}</definedName>
    <definedName name="wrn.EXTRABUDGT2." hidden="1">{#N/A,#N/A,FALSE,"EXTRABUDGT2"}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5" hidden="1">{#N/A,#N/A,FALSE,"GGOVT"}</definedName>
    <definedName name="wrn.GGOVT." hidden="1">{#N/A,#N/A,FALSE,"GGOVT"}</definedName>
    <definedName name="wrn.GGOVT2." localSheetId="5" hidden="1">{#N/A,#N/A,FALSE,"GGOVT2"}</definedName>
    <definedName name="wrn.GGOVT2." hidden="1">{#N/A,#N/A,FALSE,"GGOVT2"}</definedName>
    <definedName name="wrn.GGOVTPC." localSheetId="5" hidden="1">{#N/A,#N/A,FALSE,"GGOVT%"}</definedName>
    <definedName name="wrn.GGOVTPC." hidden="1">{#N/A,#N/A,FALSE,"GGOVT%"}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5" hidden="1">{#N/A,#N/A,FALSE,"INTERST"}</definedName>
    <definedName name="wrn.INTERST." hidden="1">{#N/A,#N/A,FALSE,"INTERST"}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5" hidden="1">{"MONA",#N/A,FALSE,"S"}</definedName>
    <definedName name="wrn.MONA." hidden="1">{"MONA",#N/A,FALSE,"S"}</definedName>
    <definedName name="wrn.MS." localSheetId="5" hidden="1">{#N/A,#N/A,FALSE,"MS"}</definedName>
    <definedName name="wrn.MS." hidden="1">{#N/A,#N/A,FALSE,"MS"}</definedName>
    <definedName name="wrn.NBG." localSheetId="5" hidden="1">{#N/A,#N/A,FALSE,"NBG"}</definedName>
    <definedName name="wrn.NBG." hidden="1">{#N/A,#N/A,FALSE,"NBG"}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5" hidden="1">{#N/A,#N/A,FALSE,"PCPI"}</definedName>
    <definedName name="wrn.PCPI." hidden="1">{#N/A,#N/A,FALSE,"PCPI"}</definedName>
    <definedName name="wrn.PENSION." localSheetId="5" hidden="1">{#N/A,#N/A,FALSE,"PENSION"}</definedName>
    <definedName name="wrn.PENSION." hidden="1">{#N/A,#N/A,FALSE,"PENSION"}</definedName>
    <definedName name="wrn.PRUDENT." localSheetId="5" hidden="1">{#N/A,#N/A,FALSE,"PRUDENT"}</definedName>
    <definedName name="wrn.PRUDENT." hidden="1">{#N/A,#N/A,FALSE,"PRUDENT"}</definedName>
    <definedName name="wrn.PUBLEXP." localSheetId="5" hidden="1">{#N/A,#N/A,FALSE,"PUBLEXP"}</definedName>
    <definedName name="wrn.PUBLEXP." hidden="1">{#N/A,#N/A,FALSE,"PUBLEXP"}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5" hidden="1">{#N/A,#N/A,FALSE,"REVSHARE"}</definedName>
    <definedName name="wrn.REVSHARE." hidden="1">{#N/A,#N/A,FALSE,"REVSHARE"}</definedName>
    <definedName name="wrn.STATE." localSheetId="5" hidden="1">{#N/A,#N/A,FALSE,"STATE"}</definedName>
    <definedName name="wrn.STATE." hidden="1">{#N/A,#N/A,FALSE,"STATE"}</definedName>
    <definedName name="wrn.TAXARREARS." localSheetId="5" hidden="1">{#N/A,#N/A,FALSE,"TAXARREARS"}</definedName>
    <definedName name="wrn.TAXARREARS." hidden="1">{#N/A,#N/A,FALSE,"TAXARREARS"}</definedName>
    <definedName name="wrn.TAXPAYRS." localSheetId="5" hidden="1">{#N/A,#N/A,FALSE,"TAXPAYRS"}</definedName>
    <definedName name="wrn.TAXPAYRS." hidden="1">{#N/A,#N/A,FALSE,"TAXPAYRS"}</definedName>
    <definedName name="wrn.TRADE." localSheetId="5" hidden="1">{#N/A,#N/A,FALSE,"TRADE"}</definedName>
    <definedName name="wrn.TRADE." hidden="1">{#N/A,#N/A,FALSE,"TRADE"}</definedName>
    <definedName name="wrn.TRANSPORT." localSheetId="5" hidden="1">{#N/A,#N/A,FALSE,"TRANPORT"}</definedName>
    <definedName name="wrn.TRANSPORT." hidden="1">{#N/A,#N/A,FALSE,"TRANPORT"}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5" hidden="1">{#N/A,#N/A,FALSE,"WAGES"}</definedName>
    <definedName name="wrn.WAGES." hidden="1">{#N/A,#N/A,FALSE,"WAGES"}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B28" i="4"/>
  <c r="B26" i="4"/>
  <c r="B24" i="4"/>
  <c r="B22" i="4"/>
  <c r="C22" i="4" l="1"/>
  <c r="C24" i="4"/>
  <c r="C26" i="4"/>
  <c r="C28" i="4"/>
  <c r="B20" i="36" l="1"/>
  <c r="H20" i="36"/>
  <c r="B21" i="36"/>
  <c r="C21" i="36"/>
  <c r="D21" i="36"/>
  <c r="H21" i="36"/>
  <c r="I21" i="36"/>
  <c r="J21" i="36"/>
  <c r="B30" i="36"/>
  <c r="H30" i="36"/>
  <c r="B31" i="36"/>
  <c r="C31" i="36"/>
  <c r="D31" i="36"/>
  <c r="H31" i="36"/>
  <c r="I31" i="36"/>
  <c r="J31" i="36"/>
  <c r="H74" i="37" l="1"/>
  <c r="B74" i="37"/>
  <c r="B32" i="37"/>
  <c r="H32" i="37"/>
  <c r="B30" i="4" l="1"/>
  <c r="B19" i="4"/>
  <c r="J33" i="37" l="1"/>
  <c r="J75" i="37"/>
  <c r="I75" i="37"/>
  <c r="H75" i="37"/>
  <c r="C75" i="37"/>
  <c r="D75" i="37"/>
  <c r="B75" i="37"/>
  <c r="I33" i="37"/>
  <c r="H33" i="37"/>
  <c r="C33" i="37"/>
  <c r="D33" i="37"/>
  <c r="B33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<sst xmlns="http://schemas.openxmlformats.org/spreadsheetml/2006/main" count="325" uniqueCount="129">
  <si>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</si>
  <si>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</si>
  <si>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</si>
  <si>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</si>
  <si>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</si>
  <si>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</si>
  <si>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</si>
  <si>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</si>
  <si>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</si>
  <si>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</si>
  <si>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</si>
  <si>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</si>
  <si>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</si>
  <si>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</si>
  <si>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</si>
  <si>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</si>
  <si>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</si>
  <si>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</si>
  <si>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</si>
  <si>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</si>
  <si>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</si>
  <si>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</si>
  <si>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</si>
  <si>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</si>
  <si>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</si>
  <si>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</si>
  <si>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</si>
  <si>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</si>
  <si>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</si>
  <si>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</si>
  <si>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</si>
  <si>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</si>
  <si>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</si>
  <si>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</si>
  <si>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</si>
  <si>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</si>
  <si>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</si>
  <si>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</si>
  <si>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</si>
  <si>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</si>
  <si>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</si>
  <si>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</si>
  <si>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</si>
  <si>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</si>
  <si>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</si>
  <si>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</si>
  <si>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</si>
  <si>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</si>
  <si>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</si>
  <si>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</si>
  <si>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</si>
  <si>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</si>
  <si>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</si>
  <si>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</si>
  <si>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</si>
  <si>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</si>
  <si>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</si>
  <si>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</si>
  <si>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</si>
  <si>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</si>
  <si>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</si>
  <si>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</si>
  <si>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</si>
  <si>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</si>
  <si>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</si>
  <si>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</si>
  <si>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</si>
  <si>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</si>
  <si>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</si>
  <si>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</si>
  <si>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</si>
  <si>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</si>
  <si>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</si>
  <si>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</si>
  <si>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</si>
  <si>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</si>
  <si>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</si>
  <si>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</si>
  <si>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</si>
  <si>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</si>
  <si>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</si>
  <si>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</si>
  <si>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</si>
  <si>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</si>
  <si>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</si>
  <si>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</si>
  <si>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</si>
  <si>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</si>
  <si>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</si>
  <si>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</si>
  <si>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</si>
  <si>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</si>
  <si>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</si>
  <si>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</si>
  <si>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</si>
  <si>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</si>
  <si>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</si>
  <si>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</si>
  <si>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</si>
  <si>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</si>
  <si>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</si>
  <si>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</si>
  <si>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</si>
  <si>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</si>
  <si>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</si>
  <si>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</si>
  <si>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</si>
  <si>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</si>
  <si>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</si>
  <si>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</si>
  <si>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</si>
  <si>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</si>
  <si>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</si>
  <si>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</si>
  <si>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</si>
  <si>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</si>
  <si>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</si>
  <si>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</si>
  <si>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</si>
  <si>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</si>
  <si>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</si>
  <si>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</si>
  <si>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</si>
  <si>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</si>
  <si>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</si>
  <si>
    <t>Shares and equity</t>
  </si>
  <si>
    <t>Other Items equity</t>
  </si>
  <si>
    <t>Instalment and Leasing</t>
  </si>
  <si>
    <t xml:space="preserve">Instalment and Leasing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</si>
</sst>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-* #,##0_-;\-* #,##0_-;_-* &quot;-&quot;_-;_-@_-"/>
    <numFmt numFmtId="43" formatCode="_-* #,##0.00_-;\-* #,##0.00_-;_-* &quot;-&quot;??_-;_-@_-"/>
    <numFmt numFmtId="164" formatCode="&quot;£&quot;#,##0;[Red]\-&quot;£&quot;#,##0"/>
    <numFmt numFmtId="165" formatCode="_-&quot;£&quot;* #,##0.00_-;\-&quot;£&quot;* #,##0.00_-;_-&quot;£&quot;* &quot;-&quot;??_-;_-@_-"/>
    <numFmt numFmtId="166" formatCode="&quot;$&quot;#,##0_);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 * #,##0.00_ ;_ * \-#,##0.00_ ;_ * &quot;-&quot;??_ ;_ @_ "/>
    <numFmt numFmtId="172" formatCode="[$-409]mmm\-yy;@"/>
    <numFmt numFmtId="173" formatCode="#,##0.0"/>
    <numFmt numFmtId="174" formatCode="_-[$€-2]* #,##0.00_-;\-[$€-2]* #,##0.00_-;_-[$€-2]* &quot;-&quot;??_-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[Black][&gt;0.05]#,##0.0;[Black][&lt;-0.05]\-#,##0.0;;"/>
    <numFmt numFmtId="181" formatCode="[Black][&gt;0.5]#,##0;[Black][&lt;-0.5]\-#,##0;;"/>
    <numFmt numFmtId="182" formatCode="0.0"/>
    <numFmt numFmtId="183" formatCode="#,##0.0_);\(#,##0.0\)"/>
    <numFmt numFmtId="184" formatCode="_(* #,##0.0_);_(* \(#,##0.0\);_(* &quot;-&quot;??_);_(@_)"/>
    <numFmt numFmtId="185" formatCode="_ * #,##0.0_ ;_ * \-#,##0.0_ ;_ * &quot;-&quot;??_ ;_ @_ "/>
    <numFmt numFmtId="186" formatCode="0.0000"/>
    <numFmt numFmtId="187" formatCode="_-* #,##0.00\ _€_-;\-* #,##0.00\ _€_-;_-* &quot;-&quot;??\ _€_-;_-@_-"/>
    <numFmt numFmtId="188" formatCode="[$-816]dd/mmm/yy;@"/>
    <numFmt numFmtId="189" formatCode="0.000000000000"/>
    <numFmt numFmtId="190" formatCode="_(* #,##0_);_(* \(#,##0\);_(* &quot;-&quot;??_);_(@_)"/>
  </numFmts>
  <fonts count="1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49">
    <xf numFmtId="0" fontId="0" fillId="0" borderId="0"/>
    <xf numFmtId="0" fontId="44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9" fontId="6" fillId="0" borderId="0" applyFont="0" applyFill="0" applyBorder="0" applyAlignment="0" applyProtection="0"/>
    <xf numFmtId="0" fontId="96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6" fillId="43" borderId="0" applyNumberFormat="0" applyBorder="0" applyAlignment="0" applyProtection="0"/>
    <xf numFmtId="0" fontId="96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46" borderId="0" applyNumberFormat="0" applyBorder="0" applyAlignment="0" applyProtection="0"/>
    <xf numFmtId="0" fontId="9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47" borderId="0" applyNumberFormat="0" applyBorder="0" applyAlignment="0" applyProtection="0"/>
    <xf numFmtId="0" fontId="96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6" fillId="48" borderId="0" applyNumberFormat="0" applyBorder="0" applyAlignment="0" applyProtection="0"/>
    <xf numFmtId="0" fontId="96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6" fillId="49" borderId="0" applyNumberFormat="0" applyBorder="0" applyAlignment="0" applyProtection="0"/>
    <xf numFmtId="0" fontId="96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6" fillId="50" borderId="0" applyNumberFormat="0" applyBorder="0" applyAlignment="0" applyProtection="0"/>
    <xf numFmtId="0" fontId="96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6" fillId="51" borderId="0" applyNumberFormat="0" applyBorder="0" applyAlignment="0" applyProtection="0"/>
    <xf numFmtId="0" fontId="96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53" borderId="0" applyNumberFormat="0" applyBorder="0" applyAlignment="0" applyProtection="0"/>
    <xf numFmtId="0" fontId="96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6" fillId="54" borderId="0" applyNumberFormat="0" applyBorder="0" applyAlignment="0" applyProtection="0"/>
    <xf numFmtId="0" fontId="97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7" fillId="55" borderId="0" applyNumberFormat="0" applyBorder="0" applyAlignment="0" applyProtection="0"/>
    <xf numFmtId="0" fontId="98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8" fillId="56" borderId="69" applyNumberFormat="0" applyAlignment="0" applyProtection="0"/>
    <xf numFmtId="0" fontId="99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99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71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68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78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9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69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9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4" fillId="0" borderId="0" applyFont="0" applyFill="0" applyBorder="0" applyAlignment="0" applyProtection="0"/>
    <xf numFmtId="171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1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1" fillId="58" borderId="0" applyNumberFormat="0" applyBorder="0" applyAlignment="0" applyProtection="0"/>
    <xf numFmtId="0" fontId="102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2" fillId="0" borderId="71" applyNumberFormat="0" applyFill="0" applyAlignment="0" applyProtection="0"/>
    <xf numFmtId="0" fontId="103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3" fillId="0" borderId="72" applyNumberFormat="0" applyFill="0" applyAlignment="0" applyProtection="0"/>
    <xf numFmtId="0" fontId="104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4" fillId="0" borderId="73" applyNumberFormat="0" applyFill="0" applyAlignment="0" applyProtection="0"/>
    <xf numFmtId="0" fontId="10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5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5" fillId="59" borderId="69" applyNumberFormat="0" applyAlignment="0" applyProtection="0"/>
    <xf numFmtId="0" fontId="106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6" fillId="0" borderId="74" applyNumberFormat="0" applyFill="0" applyAlignment="0" applyProtection="0"/>
    <xf numFmtId="0" fontId="107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7" fillId="60" borderId="0" applyNumberFormat="0" applyBorder="0" applyAlignment="0" applyProtection="0"/>
    <xf numFmtId="0" fontId="15" fillId="0" borderId="0"/>
    <xf numFmtId="0" fontId="95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9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4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70" fillId="0" borderId="0"/>
    <xf numFmtId="0" fontId="95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5" fillId="0" borderId="0"/>
    <xf numFmtId="0" fontId="95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5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5" fillId="0" borderId="0"/>
    <xf numFmtId="0" fontId="95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8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8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5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0" fillId="0" borderId="77" applyNumberFormat="0" applyFill="0" applyAlignment="0" applyProtection="0"/>
    <xf numFmtId="0" fontId="1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" fillId="0" borderId="0"/>
    <xf numFmtId="170" fontId="95" fillId="0" borderId="0" applyFont="0" applyFill="0" applyBorder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9" fontId="95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5" fillId="0" borderId="0"/>
    <xf numFmtId="188" fontId="5" fillId="0" borderId="0"/>
    <xf numFmtId="188" fontId="127" fillId="0" borderId="0" applyNumberFormat="0" applyFill="0" applyBorder="0" applyAlignment="0" applyProtection="0">
      <alignment vertical="top"/>
      <protection locked="0"/>
    </xf>
    <xf numFmtId="188" fontId="5" fillId="0" borderId="0"/>
    <xf numFmtId="188" fontId="5" fillId="0" borderId="0"/>
    <xf numFmtId="188" fontId="5" fillId="0" borderId="0"/>
    <xf numFmtId="0" fontId="5" fillId="0" borderId="0" applyNumberFormat="0" applyFont="0" applyFill="0" applyBorder="0" applyAlignment="0" applyProtection="0"/>
    <xf numFmtId="188" fontId="5" fillId="0" borderId="0"/>
    <xf numFmtId="165" fontId="5" fillId="0" borderId="0"/>
    <xf numFmtId="164" fontId="5" fillId="0" borderId="0"/>
    <xf numFmtId="165" fontId="5" fillId="0" borderId="0"/>
    <xf numFmtId="188" fontId="5" fillId="0" borderId="0"/>
    <xf numFmtId="188" fontId="5" fillId="0" borderId="0"/>
    <xf numFmtId="188" fontId="95" fillId="0" borderId="0"/>
    <xf numFmtId="188" fontId="95" fillId="0" borderId="0"/>
    <xf numFmtId="0" fontId="5" fillId="0" borderId="0"/>
    <xf numFmtId="41" fontId="5" fillId="0" borderId="0"/>
    <xf numFmtId="41" fontId="5" fillId="0" borderId="0"/>
    <xf numFmtId="0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5" fillId="0" borderId="0"/>
    <xf numFmtId="188" fontId="5" fillId="0" borderId="0"/>
    <xf numFmtId="0" fontId="5" fillId="0" borderId="0" applyNumberFormat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123" fillId="0" borderId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5" fillId="0" borderId="0"/>
    <xf numFmtId="0" fontId="5" fillId="0" borderId="0"/>
    <xf numFmtId="0" fontId="128" fillId="0" borderId="0"/>
    <xf numFmtId="0" fontId="5" fillId="0" borderId="0"/>
    <xf numFmtId="0" fontId="5" fillId="0" borderId="0"/>
    <xf numFmtId="0" fontId="129" fillId="0" borderId="0"/>
    <xf numFmtId="43" fontId="5" fillId="0" borderId="0" applyFont="0" applyFill="0" applyBorder="0" applyAlignment="0" applyProtection="0"/>
    <xf numFmtId="41" fontId="5" fillId="0" borderId="0"/>
    <xf numFmtId="41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9" fillId="0" borderId="0"/>
    <xf numFmtId="0" fontId="129" fillId="0" borderId="0"/>
    <xf numFmtId="0" fontId="129" fillId="0" borderId="0"/>
    <xf numFmtId="0" fontId="130" fillId="0" borderId="0"/>
  </cellStyleXfs>
  <cellXfs count="312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3" fontId="42" fillId="0" borderId="0" xfId="603" applyNumberFormat="1" applyFont="1" applyAlignment="1">
      <alignment horizontal="center"/>
    </xf>
    <xf numFmtId="173" fontId="38" fillId="0" borderId="0" xfId="603" applyNumberFormat="1" applyFont="1"/>
    <xf numFmtId="0" fontId="38" fillId="0" borderId="14" xfId="603" applyFont="1" applyBorder="1"/>
    <xf numFmtId="173" fontId="42" fillId="0" borderId="0" xfId="603" applyNumberFormat="1" applyFont="1"/>
    <xf numFmtId="0" fontId="43" fillId="0" borderId="0" xfId="603" applyFont="1" applyAlignment="1">
      <alignment horizontal="left" indent="1"/>
    </xf>
    <xf numFmtId="173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3" fontId="48" fillId="0" borderId="0" xfId="644" applyNumberFormat="1" applyFont="1"/>
    <xf numFmtId="182" fontId="48" fillId="0" borderId="0" xfId="644" applyNumberFormat="1" applyFont="1"/>
    <xf numFmtId="0" fontId="49" fillId="0" borderId="0" xfId="644" applyFont="1"/>
    <xf numFmtId="0" fontId="41" fillId="0" borderId="0" xfId="644"/>
    <xf numFmtId="173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73" fontId="58" fillId="23" borderId="0" xfId="0" applyNumberFormat="1" applyFont="1" applyFill="1"/>
    <xf numFmtId="173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3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3" fontId="60" fillId="23" borderId="0" xfId="0" applyNumberFormat="1" applyFont="1" applyFill="1" applyAlignment="1">
      <alignment horizontal="left" indent="1"/>
    </xf>
    <xf numFmtId="173" fontId="58" fillId="23" borderId="0" xfId="0" applyNumberFormat="1" applyFont="1" applyFill="1" applyAlignment="1">
      <alignment horizontal="left"/>
    </xf>
    <xf numFmtId="173" fontId="59" fillId="23" borderId="0" xfId="0" applyNumberFormat="1" applyFont="1" applyFill="1" applyAlignment="1">
      <alignment horizontal="left" indent="2"/>
    </xf>
    <xf numFmtId="173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3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3" fontId="0" fillId="0" borderId="0" xfId="0" applyNumberFormat="1"/>
    <xf numFmtId="173" fontId="76" fillId="29" borderId="0" xfId="806" applyNumberFormat="1" applyFont="1" applyFill="1"/>
    <xf numFmtId="173" fontId="76" fillId="29" borderId="0" xfId="806" applyNumberFormat="1" applyFont="1" applyFill="1" applyAlignment="1">
      <alignment horizontal="center"/>
    </xf>
    <xf numFmtId="173" fontId="77" fillId="29" borderId="0" xfId="806" applyNumberFormat="1" applyFont="1" applyFill="1"/>
    <xf numFmtId="173" fontId="77" fillId="29" borderId="0" xfId="806" applyNumberFormat="1" applyFont="1" applyFill="1" applyAlignment="1">
      <alignment horizontal="center"/>
    </xf>
    <xf numFmtId="173" fontId="76" fillId="29" borderId="0" xfId="809" applyNumberFormat="1" applyFont="1" applyFill="1"/>
    <xf numFmtId="182" fontId="76" fillId="29" borderId="0" xfId="809" applyNumberFormat="1" applyFont="1" applyFill="1"/>
    <xf numFmtId="182" fontId="59" fillId="29" borderId="0" xfId="0" applyNumberFormat="1" applyFont="1" applyFill="1"/>
    <xf numFmtId="173" fontId="77" fillId="29" borderId="0" xfId="809" applyNumberFormat="1" applyFont="1" applyFill="1"/>
    <xf numFmtId="182" fontId="77" fillId="29" borderId="0" xfId="809" applyNumberFormat="1" applyFont="1" applyFill="1"/>
    <xf numFmtId="173" fontId="76" fillId="29" borderId="0" xfId="810" applyNumberFormat="1" applyFont="1" applyFill="1"/>
    <xf numFmtId="182" fontId="76" fillId="29" borderId="0" xfId="810" applyNumberFormat="1" applyFont="1" applyFill="1"/>
    <xf numFmtId="173" fontId="77" fillId="29" borderId="0" xfId="810" applyNumberFormat="1" applyFont="1" applyFill="1"/>
    <xf numFmtId="182" fontId="77" fillId="29" borderId="0" xfId="810" applyNumberFormat="1" applyFont="1" applyFill="1"/>
    <xf numFmtId="173" fontId="58" fillId="29" borderId="18" xfId="0" applyNumberFormat="1" applyFont="1" applyFill="1" applyBorder="1"/>
    <xf numFmtId="173" fontId="76" fillId="29" borderId="0" xfId="571" applyNumberFormat="1" applyFont="1" applyFill="1"/>
    <xf numFmtId="182" fontId="76" fillId="29" borderId="0" xfId="571" applyNumberFormat="1" applyFont="1" applyFill="1"/>
    <xf numFmtId="173" fontId="77" fillId="29" borderId="0" xfId="571" applyNumberFormat="1" applyFont="1" applyFill="1"/>
    <xf numFmtId="182" fontId="77" fillId="29" borderId="0" xfId="571" applyNumberFormat="1" applyFont="1" applyFill="1"/>
    <xf numFmtId="173" fontId="76" fillId="29" borderId="18" xfId="571" applyNumberFormat="1" applyFont="1" applyFill="1" applyBorder="1"/>
    <xf numFmtId="182" fontId="76" fillId="29" borderId="18" xfId="571" applyNumberFormat="1" applyFont="1" applyFill="1" applyBorder="1"/>
    <xf numFmtId="182" fontId="0" fillId="0" borderId="0" xfId="0" applyNumberFormat="1"/>
    <xf numFmtId="182" fontId="58" fillId="29" borderId="0" xfId="809" applyNumberFormat="1" applyFont="1" applyFill="1"/>
    <xf numFmtId="173" fontId="76" fillId="29" borderId="18" xfId="809" applyNumberFormat="1" applyFont="1" applyFill="1" applyBorder="1"/>
    <xf numFmtId="182" fontId="76" fillId="29" borderId="18" xfId="809" applyNumberFormat="1" applyFont="1" applyFill="1" applyBorder="1"/>
    <xf numFmtId="182" fontId="66" fillId="0" borderId="0" xfId="1974" applyNumberFormat="1" applyFont="1"/>
    <xf numFmtId="2" fontId="93" fillId="23" borderId="16" xfId="640" applyNumberFormat="1" applyFont="1" applyFill="1" applyBorder="1" applyAlignment="1">
      <alignment horizontal="right"/>
    </xf>
    <xf numFmtId="173" fontId="93" fillId="23" borderId="16" xfId="640" applyNumberFormat="1" applyFont="1" applyFill="1" applyBorder="1" applyAlignment="1">
      <alignment horizontal="right"/>
    </xf>
    <xf numFmtId="173" fontId="53" fillId="23" borderId="25" xfId="640" applyNumberFormat="1" applyFont="1" applyFill="1" applyBorder="1" applyAlignment="1">
      <alignment horizontal="right"/>
    </xf>
    <xf numFmtId="173" fontId="76" fillId="29" borderId="0" xfId="808" applyNumberFormat="1" applyFont="1" applyFill="1"/>
    <xf numFmtId="173" fontId="76" fillId="29" borderId="0" xfId="808" applyNumberFormat="1" applyFont="1" applyFill="1" applyAlignment="1">
      <alignment horizontal="center"/>
    </xf>
    <xf numFmtId="173" fontId="77" fillId="29" borderId="0" xfId="808" applyNumberFormat="1" applyFont="1" applyFill="1"/>
    <xf numFmtId="173" fontId="77" fillId="29" borderId="0" xfId="808" applyNumberFormat="1" applyFont="1" applyFill="1" applyAlignment="1">
      <alignment horizontal="center"/>
    </xf>
    <xf numFmtId="173" fontId="76" fillId="29" borderId="14" xfId="808" applyNumberFormat="1" applyFont="1" applyFill="1" applyBorder="1"/>
    <xf numFmtId="173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4" fontId="83" fillId="0" borderId="0" xfId="322" applyNumberFormat="1" applyFont="1"/>
    <xf numFmtId="184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3" fontId="58" fillId="29" borderId="0" xfId="806" applyNumberFormat="1" applyFont="1" applyFill="1"/>
    <xf numFmtId="173" fontId="58" fillId="29" borderId="0" xfId="806" applyNumberFormat="1" applyFont="1" applyFill="1" applyAlignment="1">
      <alignment horizontal="center"/>
    </xf>
    <xf numFmtId="2" fontId="93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2" fillId="63" borderId="23" xfId="620" applyFont="1" applyFill="1" applyBorder="1" applyAlignment="1">
      <alignment horizontal="left" indent="1"/>
    </xf>
    <xf numFmtId="173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2" fillId="63" borderId="23" xfId="620" applyFont="1" applyFill="1" applyBorder="1" applyAlignment="1">
      <alignment horizontal="left" indent="2"/>
    </xf>
    <xf numFmtId="0" fontId="113" fillId="63" borderId="23" xfId="620" applyFont="1" applyFill="1" applyBorder="1"/>
    <xf numFmtId="2" fontId="114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5" fillId="63" borderId="23" xfId="620" applyFont="1" applyFill="1" applyBorder="1" applyAlignment="1">
      <alignment horizontal="left" indent="1"/>
    </xf>
    <xf numFmtId="0" fontId="116" fillId="63" borderId="23" xfId="620" applyFont="1" applyFill="1" applyBorder="1" applyAlignment="1">
      <alignment horizontal="left"/>
    </xf>
    <xf numFmtId="173" fontId="115" fillId="63" borderId="23" xfId="620" applyNumberFormat="1" applyFont="1" applyFill="1" applyBorder="1" applyAlignment="1">
      <alignment horizontal="left" indent="1"/>
    </xf>
    <xf numFmtId="173" fontId="85" fillId="0" borderId="0" xfId="620" applyNumberFormat="1" applyFont="1" applyAlignment="1">
      <alignment horizontal="center"/>
    </xf>
    <xf numFmtId="173" fontId="112" fillId="63" borderId="23" xfId="620" applyNumberFormat="1" applyFont="1" applyFill="1" applyBorder="1" applyAlignment="1">
      <alignment horizontal="left" indent="1"/>
    </xf>
    <xf numFmtId="173" fontId="116" fillId="63" borderId="23" xfId="620" applyNumberFormat="1" applyFont="1" applyFill="1" applyBorder="1" applyAlignment="1">
      <alignment horizontal="left" indent="2"/>
    </xf>
    <xf numFmtId="173" fontId="113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3" fontId="115" fillId="63" borderId="24" xfId="620" applyNumberFormat="1" applyFont="1" applyFill="1" applyBorder="1" applyAlignment="1">
      <alignment horizontal="left" indent="1"/>
    </xf>
    <xf numFmtId="173" fontId="117" fillId="63" borderId="36" xfId="620" applyNumberFormat="1" applyFont="1" applyFill="1" applyBorder="1" applyAlignment="1">
      <alignment horizontal="right"/>
    </xf>
    <xf numFmtId="173" fontId="118" fillId="63" borderId="36" xfId="620" applyNumberFormat="1" applyFont="1" applyFill="1" applyBorder="1" applyAlignment="1">
      <alignment horizontal="right"/>
    </xf>
    <xf numFmtId="173" fontId="118" fillId="63" borderId="35" xfId="620" applyNumberFormat="1" applyFont="1" applyFill="1" applyBorder="1" applyAlignment="1">
      <alignment horizontal="right"/>
    </xf>
    <xf numFmtId="173" fontId="117" fillId="63" borderId="35" xfId="620" applyNumberFormat="1" applyFont="1" applyFill="1" applyBorder="1" applyAlignment="1">
      <alignment horizontal="right"/>
    </xf>
    <xf numFmtId="185" fontId="53" fillId="23" borderId="16" xfId="321" applyNumberFormat="1" applyFont="1" applyFill="1" applyBorder="1" applyAlignment="1">
      <alignment horizontal="right"/>
    </xf>
    <xf numFmtId="0" fontId="111" fillId="0" borderId="0" xfId="0" applyFont="1"/>
    <xf numFmtId="170" fontId="0" fillId="0" borderId="0" xfId="0" applyNumberFormat="1"/>
    <xf numFmtId="172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3" fontId="115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71" fontId="2" fillId="0" borderId="0" xfId="321" applyFont="1"/>
    <xf numFmtId="185" fontId="2" fillId="0" borderId="0" xfId="321" applyNumberFormat="1" applyFont="1"/>
    <xf numFmtId="0" fontId="120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3" fontId="116" fillId="64" borderId="0" xfId="620" applyNumberFormat="1" applyFont="1" applyFill="1" applyAlignment="1">
      <alignment horizontal="center"/>
    </xf>
    <xf numFmtId="0" fontId="116" fillId="63" borderId="28" xfId="620" applyFont="1" applyFill="1" applyBorder="1"/>
    <xf numFmtId="0" fontId="112" fillId="63" borderId="28" xfId="620" applyFont="1" applyFill="1" applyBorder="1" applyAlignment="1">
      <alignment horizontal="left" indent="1"/>
    </xf>
    <xf numFmtId="0" fontId="115" fillId="63" borderId="28" xfId="620" applyFont="1" applyFill="1" applyBorder="1" applyAlignment="1">
      <alignment horizontal="left" indent="1"/>
    </xf>
    <xf numFmtId="0" fontId="113" fillId="63" borderId="28" xfId="620" applyFont="1" applyFill="1" applyBorder="1" applyAlignment="1">
      <alignment horizontal="left" indent="2"/>
    </xf>
    <xf numFmtId="0" fontId="116" fillId="63" borderId="28" xfId="620" applyFont="1" applyFill="1" applyBorder="1" applyAlignment="1">
      <alignment horizontal="left" indent="2"/>
    </xf>
    <xf numFmtId="0" fontId="116" fillId="63" borderId="44" xfId="620" applyFont="1" applyFill="1" applyBorder="1"/>
    <xf numFmtId="173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3" fontId="5" fillId="64" borderId="34" xfId="620" applyNumberFormat="1" applyFont="1" applyFill="1" applyBorder="1"/>
    <xf numFmtId="173" fontId="5" fillId="64" borderId="35" xfId="620" applyNumberFormat="1" applyFont="1" applyFill="1" applyBorder="1"/>
    <xf numFmtId="0" fontId="116" fillId="63" borderId="23" xfId="620" applyFont="1" applyFill="1" applyBorder="1"/>
    <xf numFmtId="0" fontId="112" fillId="63" borderId="24" xfId="620" applyFont="1" applyFill="1" applyBorder="1" applyAlignment="1">
      <alignment horizontal="left" indent="1"/>
    </xf>
    <xf numFmtId="0" fontId="122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3" fillId="63" borderId="35" xfId="620" applyFont="1" applyFill="1" applyBorder="1"/>
    <xf numFmtId="0" fontId="116" fillId="63" borderId="23" xfId="620" applyFont="1" applyFill="1" applyBorder="1" applyAlignment="1">
      <alignment horizontal="left" indent="2"/>
    </xf>
    <xf numFmtId="0" fontId="113" fillId="63" borderId="23" xfId="620" applyFont="1" applyFill="1" applyBorder="1" applyAlignment="1">
      <alignment horizontal="left" indent="4"/>
    </xf>
    <xf numFmtId="0" fontId="113" fillId="63" borderId="23" xfId="620" applyFont="1" applyFill="1" applyBorder="1" applyAlignment="1">
      <alignment horizontal="left" indent="3"/>
    </xf>
    <xf numFmtId="0" fontId="116" fillId="63" borderId="24" xfId="620" applyFont="1" applyFill="1" applyBorder="1" applyAlignment="1">
      <alignment horizontal="left" indent="2"/>
    </xf>
    <xf numFmtId="173" fontId="117" fillId="64" borderId="19" xfId="620" applyNumberFormat="1" applyFont="1" applyFill="1" applyBorder="1" applyAlignment="1">
      <alignment horizontal="right"/>
    </xf>
    <xf numFmtId="173" fontId="117" fillId="64" borderId="0" xfId="620" applyNumberFormat="1" applyFont="1" applyFill="1" applyAlignment="1">
      <alignment horizontal="right"/>
    </xf>
    <xf numFmtId="173" fontId="117" fillId="64" borderId="36" xfId="620" applyNumberFormat="1" applyFont="1" applyFill="1" applyBorder="1" applyAlignment="1">
      <alignment horizontal="right"/>
    </xf>
    <xf numFmtId="173" fontId="117" fillId="64" borderId="35" xfId="620" applyNumberFormat="1" applyFont="1" applyFill="1" applyBorder="1" applyAlignment="1">
      <alignment horizontal="right"/>
    </xf>
    <xf numFmtId="173" fontId="118" fillId="64" borderId="19" xfId="620" applyNumberFormat="1" applyFont="1" applyFill="1" applyBorder="1" applyAlignment="1">
      <alignment horizontal="right"/>
    </xf>
    <xf numFmtId="173" fontId="118" fillId="64" borderId="0" xfId="620" applyNumberFormat="1" applyFont="1" applyFill="1" applyAlignment="1">
      <alignment horizontal="right"/>
    </xf>
    <xf numFmtId="173" fontId="118" fillId="64" borderId="36" xfId="620" applyNumberFormat="1" applyFont="1" applyFill="1" applyBorder="1" applyAlignment="1">
      <alignment horizontal="right"/>
    </xf>
    <xf numFmtId="173" fontId="118" fillId="64" borderId="35" xfId="620" applyNumberFormat="1" applyFont="1" applyFill="1" applyBorder="1" applyAlignment="1">
      <alignment horizontal="right"/>
    </xf>
    <xf numFmtId="173" fontId="117" fillId="64" borderId="46" xfId="620" applyNumberFormat="1" applyFont="1" applyFill="1" applyBorder="1" applyAlignment="1">
      <alignment horizontal="right"/>
    </xf>
    <xf numFmtId="173" fontId="117" fillId="64" borderId="14" xfId="620" applyNumberFormat="1" applyFont="1" applyFill="1" applyBorder="1" applyAlignment="1">
      <alignment horizontal="right"/>
    </xf>
    <xf numFmtId="173" fontId="117" fillId="64" borderId="37" xfId="620" applyNumberFormat="1" applyFont="1" applyFill="1" applyBorder="1" applyAlignment="1">
      <alignment horizontal="right"/>
    </xf>
    <xf numFmtId="173" fontId="117" fillId="64" borderId="38" xfId="620" applyNumberFormat="1" applyFont="1" applyFill="1" applyBorder="1" applyAlignment="1">
      <alignment horizontal="right"/>
    </xf>
    <xf numFmtId="185" fontId="117" fillId="63" borderId="34" xfId="346" applyNumberFormat="1" applyFont="1" applyFill="1" applyBorder="1" applyAlignment="1">
      <alignment horizontal="right"/>
    </xf>
    <xf numFmtId="182" fontId="117" fillId="63" borderId="34" xfId="620" applyNumberFormat="1" applyFont="1" applyFill="1" applyBorder="1" applyAlignment="1">
      <alignment horizontal="right"/>
    </xf>
    <xf numFmtId="182" fontId="117" fillId="63" borderId="35" xfId="620" applyNumberFormat="1" applyFont="1" applyFill="1" applyBorder="1" applyAlignment="1">
      <alignment horizontal="right"/>
    </xf>
    <xf numFmtId="185" fontId="118" fillId="63" borderId="34" xfId="346" applyNumberFormat="1" applyFont="1" applyFill="1" applyBorder="1" applyAlignment="1">
      <alignment horizontal="right"/>
    </xf>
    <xf numFmtId="182" fontId="118" fillId="63" borderId="34" xfId="620" applyNumberFormat="1" applyFont="1" applyFill="1" applyBorder="1" applyAlignment="1">
      <alignment horizontal="right"/>
    </xf>
    <xf numFmtId="182" fontId="118" fillId="63" borderId="35" xfId="620" applyNumberFormat="1" applyFont="1" applyFill="1" applyBorder="1" applyAlignment="1">
      <alignment horizontal="right"/>
    </xf>
    <xf numFmtId="182" fontId="118" fillId="63" borderId="48" xfId="620" applyNumberFormat="1" applyFont="1" applyFill="1" applyBorder="1" applyAlignment="1">
      <alignment horizontal="right"/>
    </xf>
    <xf numFmtId="182" fontId="118" fillId="63" borderId="38" xfId="620" applyNumberFormat="1" applyFont="1" applyFill="1" applyBorder="1" applyAlignment="1">
      <alignment horizontal="right"/>
    </xf>
    <xf numFmtId="185" fontId="117" fillId="63" borderId="36" xfId="346" applyNumberFormat="1" applyFont="1" applyFill="1" applyBorder="1" applyAlignment="1">
      <alignment horizontal="right"/>
    </xf>
    <xf numFmtId="185" fontId="118" fillId="63" borderId="36" xfId="346" applyNumberFormat="1" applyFont="1" applyFill="1" applyBorder="1" applyAlignment="1">
      <alignment horizontal="right"/>
    </xf>
    <xf numFmtId="172" fontId="52" fillId="28" borderId="78" xfId="640" applyNumberFormat="1" applyFont="1" applyFill="1" applyBorder="1"/>
    <xf numFmtId="17" fontId="121" fillId="62" borderId="50" xfId="620" applyNumberFormat="1" applyFont="1" applyFill="1" applyBorder="1" applyAlignment="1">
      <alignment horizontal="center"/>
    </xf>
    <xf numFmtId="17" fontId="121" fillId="62" borderId="51" xfId="620" applyNumberFormat="1" applyFont="1" applyFill="1" applyBorder="1" applyAlignment="1">
      <alignment horizontal="center"/>
    </xf>
    <xf numFmtId="186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73" fontId="85" fillId="63" borderId="19" xfId="620" applyNumberFormat="1" applyFont="1" applyFill="1" applyBorder="1"/>
    <xf numFmtId="173" fontId="116" fillId="64" borderId="36" xfId="620" applyNumberFormat="1" applyFont="1" applyFill="1" applyBorder="1" applyAlignment="1">
      <alignment horizontal="center"/>
    </xf>
    <xf numFmtId="173" fontId="116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3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4" fillId="65" borderId="0" xfId="0" applyFont="1" applyFill="1"/>
    <xf numFmtId="0" fontId="0" fillId="65" borderId="0" xfId="0" applyFill="1"/>
    <xf numFmtId="0" fontId="123" fillId="65" borderId="0" xfId="0" applyFont="1" applyFill="1"/>
    <xf numFmtId="171" fontId="0" fillId="0" borderId="0" xfId="321" applyFont="1"/>
    <xf numFmtId="173" fontId="117" fillId="64" borderId="47" xfId="620" applyNumberFormat="1" applyFont="1" applyFill="1" applyBorder="1" applyAlignment="1">
      <alignment horizontal="right"/>
    </xf>
    <xf numFmtId="173" fontId="117" fillId="64" borderId="34" xfId="620" applyNumberFormat="1" applyFont="1" applyFill="1" applyBorder="1" applyAlignment="1">
      <alignment horizontal="right"/>
    </xf>
    <xf numFmtId="173" fontId="117" fillId="64" borderId="41" xfId="620" applyNumberFormat="1" applyFont="1" applyFill="1" applyBorder="1" applyAlignment="1">
      <alignment horizontal="right"/>
    </xf>
    <xf numFmtId="173" fontId="118" fillId="64" borderId="41" xfId="620" applyNumberFormat="1" applyFont="1" applyFill="1" applyBorder="1" applyAlignment="1">
      <alignment horizontal="right"/>
    </xf>
    <xf numFmtId="173" fontId="117" fillId="64" borderId="19" xfId="620" applyNumberFormat="1" applyFont="1" applyFill="1" applyBorder="1"/>
    <xf numFmtId="173" fontId="117" fillId="64" borderId="36" xfId="620" applyNumberFormat="1" applyFont="1" applyFill="1" applyBorder="1"/>
    <xf numFmtId="173" fontId="118" fillId="64" borderId="36" xfId="620" applyNumberFormat="1" applyFont="1" applyFill="1" applyBorder="1"/>
    <xf numFmtId="173" fontId="117" fillId="64" borderId="35" xfId="620" applyNumberFormat="1" applyFont="1" applyFill="1" applyBorder="1"/>
    <xf numFmtId="173" fontId="118" fillId="64" borderId="35" xfId="620" applyNumberFormat="1" applyFont="1" applyFill="1" applyBorder="1"/>
    <xf numFmtId="173" fontId="47" fillId="64" borderId="36" xfId="620" applyNumberFormat="1" applyFont="1" applyFill="1" applyBorder="1"/>
    <xf numFmtId="173" fontId="117" fillId="64" borderId="37" xfId="620" applyNumberFormat="1" applyFont="1" applyFill="1" applyBorder="1"/>
    <xf numFmtId="173" fontId="47" fillId="64" borderId="35" xfId="620" applyNumberFormat="1" applyFont="1" applyFill="1" applyBorder="1"/>
    <xf numFmtId="173" fontId="117" fillId="64" borderId="38" xfId="620" applyNumberFormat="1" applyFont="1" applyFill="1" applyBorder="1"/>
    <xf numFmtId="173" fontId="2" fillId="0" borderId="0" xfId="571" applyNumberFormat="1" applyFont="1"/>
    <xf numFmtId="173" fontId="116" fillId="64" borderId="37" xfId="620" applyNumberFormat="1" applyFont="1" applyFill="1" applyBorder="1"/>
    <xf numFmtId="173" fontId="116" fillId="64" borderId="38" xfId="620" applyNumberFormat="1" applyFont="1" applyFill="1" applyBorder="1"/>
    <xf numFmtId="189" fontId="2" fillId="0" borderId="0" xfId="571" applyNumberFormat="1"/>
    <xf numFmtId="185" fontId="117" fillId="66" borderId="36" xfId="346" applyNumberFormat="1" applyFont="1" applyFill="1" applyBorder="1" applyAlignment="1">
      <alignment horizontal="right"/>
    </xf>
    <xf numFmtId="173" fontId="117" fillId="66" borderId="36" xfId="620" applyNumberFormat="1" applyFont="1" applyFill="1" applyBorder="1" applyAlignment="1">
      <alignment horizontal="right"/>
    </xf>
    <xf numFmtId="173" fontId="117" fillId="66" borderId="35" xfId="620" applyNumberFormat="1" applyFont="1" applyFill="1" applyBorder="1" applyAlignment="1">
      <alignment horizontal="right"/>
    </xf>
    <xf numFmtId="185" fontId="118" fillId="66" borderId="36" xfId="346" applyNumberFormat="1" applyFont="1" applyFill="1" applyBorder="1" applyAlignment="1">
      <alignment horizontal="right"/>
    </xf>
    <xf numFmtId="173" fontId="118" fillId="66" borderId="36" xfId="620" applyNumberFormat="1" applyFont="1" applyFill="1" applyBorder="1" applyAlignment="1">
      <alignment horizontal="right"/>
    </xf>
    <xf numFmtId="173" fontId="118" fillId="66" borderId="35" xfId="620" applyNumberFormat="1" applyFont="1" applyFill="1" applyBorder="1" applyAlignment="1">
      <alignment horizontal="right"/>
    </xf>
    <xf numFmtId="185" fontId="47" fillId="66" borderId="36" xfId="346" applyNumberFormat="1" applyFont="1" applyFill="1" applyBorder="1" applyAlignment="1">
      <alignment horizontal="right"/>
    </xf>
    <xf numFmtId="173" fontId="47" fillId="66" borderId="36" xfId="620" applyNumberFormat="1" applyFont="1" applyFill="1" applyBorder="1" applyAlignment="1">
      <alignment horizontal="right"/>
    </xf>
    <xf numFmtId="173" fontId="47" fillId="66" borderId="35" xfId="620" applyNumberFormat="1" applyFont="1" applyFill="1" applyBorder="1" applyAlignment="1">
      <alignment horizontal="right"/>
    </xf>
    <xf numFmtId="185" fontId="117" fillId="66" borderId="37" xfId="346" applyNumberFormat="1" applyFont="1" applyFill="1" applyBorder="1" applyAlignment="1">
      <alignment horizontal="right"/>
    </xf>
    <xf numFmtId="173" fontId="117" fillId="66" borderId="37" xfId="620" applyNumberFormat="1" applyFont="1" applyFill="1" applyBorder="1" applyAlignment="1">
      <alignment horizontal="right"/>
    </xf>
    <xf numFmtId="173" fontId="114" fillId="23" borderId="16" xfId="640" applyNumberFormat="1" applyFont="1" applyFill="1" applyBorder="1" applyAlignment="1">
      <alignment horizontal="right"/>
    </xf>
    <xf numFmtId="43" fontId="2" fillId="0" borderId="0" xfId="571" applyNumberFormat="1"/>
    <xf numFmtId="190" fontId="0" fillId="0" borderId="0" xfId="0" applyNumberFormat="1"/>
    <xf numFmtId="173" fontId="117" fillId="66" borderId="38" xfId="620" applyNumberFormat="1" applyFont="1" applyFill="1" applyBorder="1" applyAlignment="1">
      <alignment horizontal="right"/>
    </xf>
    <xf numFmtId="173" fontId="115" fillId="63" borderId="0" xfId="620" applyNumberFormat="1" applyFont="1" applyFill="1" applyBorder="1" applyAlignment="1">
      <alignment horizontal="left" indent="1"/>
    </xf>
    <xf numFmtId="173" fontId="117" fillId="64" borderId="0" xfId="620" applyNumberFormat="1" applyFont="1" applyFill="1" applyBorder="1" applyAlignment="1">
      <alignment horizontal="right"/>
    </xf>
    <xf numFmtId="173" fontId="117" fillId="64" borderId="0" xfId="620" applyNumberFormat="1" applyFont="1" applyFill="1" applyBorder="1"/>
    <xf numFmtId="173" fontId="116" fillId="64" borderId="0" xfId="620" applyNumberFormat="1" applyFont="1" applyFill="1" applyBorder="1"/>
    <xf numFmtId="0" fontId="5" fillId="0" borderId="0" xfId="620" applyFont="1" applyBorder="1"/>
    <xf numFmtId="173" fontId="115" fillId="63" borderId="46" xfId="620" applyNumberFormat="1" applyFont="1" applyFill="1" applyBorder="1" applyAlignment="1">
      <alignment horizontal="left" indent="1"/>
    </xf>
    <xf numFmtId="173" fontId="117" fillId="64" borderId="26" xfId="620" applyNumberFormat="1" applyFont="1" applyFill="1" applyBorder="1"/>
    <xf numFmtId="11" fontId="118" fillId="64" borderId="19" xfId="620" applyNumberFormat="1" applyFont="1" applyFill="1" applyBorder="1" applyAlignment="1">
      <alignment horizontal="right"/>
    </xf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3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5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121" fillId="62" borderId="66" xfId="620" applyFont="1" applyFill="1" applyBorder="1" applyAlignment="1">
      <alignment horizontal="center"/>
    </xf>
    <xf numFmtId="0" fontId="121" fillId="62" borderId="65" xfId="620" applyFont="1" applyFill="1" applyBorder="1" applyAlignment="1">
      <alignment horizontal="center"/>
    </xf>
    <xf numFmtId="0" fontId="121" fillId="62" borderId="67" xfId="620" applyFont="1" applyFill="1" applyBorder="1" applyAlignment="1">
      <alignment horizontal="center"/>
    </xf>
    <xf numFmtId="173" fontId="52" fillId="62" borderId="54" xfId="620" applyNumberFormat="1" applyFont="1" applyFill="1" applyBorder="1" applyAlignment="1">
      <alignment horizontal="center"/>
    </xf>
    <xf numFmtId="173" fontId="52" fillId="62" borderId="52" xfId="620" applyNumberFormat="1" applyFont="1" applyFill="1" applyBorder="1" applyAlignment="1">
      <alignment horizontal="center"/>
    </xf>
    <xf numFmtId="173" fontId="52" fillId="62" borderId="55" xfId="620" applyNumberFormat="1" applyFont="1" applyFill="1" applyBorder="1" applyAlignment="1">
      <alignment horizontal="center"/>
    </xf>
    <xf numFmtId="173" fontId="121" fillId="62" borderId="54" xfId="620" applyNumberFormat="1" applyFont="1" applyFill="1" applyBorder="1" applyAlignment="1">
      <alignment horizontal="center"/>
    </xf>
    <xf numFmtId="173" fontId="121" fillId="62" borderId="52" xfId="620" applyNumberFormat="1" applyFont="1" applyFill="1" applyBorder="1" applyAlignment="1">
      <alignment horizontal="center"/>
    </xf>
    <xf numFmtId="173" fontId="121" fillId="62" borderId="53" xfId="620" applyNumberFormat="1" applyFont="1" applyFill="1" applyBorder="1" applyAlignment="1">
      <alignment horizontal="center"/>
    </xf>
    <xf numFmtId="173" fontId="52" fillId="62" borderId="53" xfId="620" applyNumberFormat="1" applyFont="1" applyFill="1" applyBorder="1" applyAlignment="1">
      <alignment horizont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49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13" xfId="6527" xr:uid="{9522FB80-DCE7-4AC2-AB75-5CCC6B09B85B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31" xfId="6526" xr:uid="{CF2D18A0-DB1B-457A-8AD5-51219DE79499}"/>
    <cellStyle name="Normal 132" xfId="6546" xr:uid="{03E77D7A-9738-47CD-85F0-BDA2BE099A58}"/>
    <cellStyle name="Normal 133" xfId="6547" xr:uid="{8AA46E84-9B91-4098-A008-4ABD18849061}"/>
    <cellStyle name="Normal 134" xfId="6545" xr:uid="{7C389433-E37E-4BFF-92FA-78F8A5265C75}"/>
    <cellStyle name="Normal 135" xfId="6548" xr:uid="{C3E587F8-029A-45B4-88C3-9E35A84768E0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2 4" xfId="6529" xr:uid="{8E1DCF20-F248-45FC-A025-92F81413E0D4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 6" xfId="6528" xr:uid="{8789A78A-4C9B-410A-8A82-A9CBA526B94C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0 2" xfId="6531" xr:uid="{A046865C-926E-4316-81E9-2474458EF34B}"/>
    <cellStyle name="Vírgula 11" xfId="2213" xr:uid="{00000000-0005-0000-0000-0000C7130000}"/>
    <cellStyle name="Vírgula 11 2" xfId="6541" xr:uid="{A2B2F57A-1BD0-468F-848E-309721562100}"/>
    <cellStyle name="Vírgula 12" xfId="2224" xr:uid="{00000000-0005-0000-0000-0000C8130000}"/>
    <cellStyle name="Vírgula 12 2" xfId="6542" xr:uid="{8D57202B-836F-4523-974B-289CEE65F13F}"/>
    <cellStyle name="Vírgula 13" xfId="2244" xr:uid="{00000000-0005-0000-0000-0000C9130000}"/>
    <cellStyle name="Vírgula 13 2" xfId="6543" xr:uid="{C5B44FF0-067C-46AC-A09E-E09507476B61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5 2" xfId="6544" xr:uid="{D3CD00BF-043A-4067-8381-B7C7982748FD}"/>
    <cellStyle name="Vírgula 16" xfId="2191" xr:uid="{00000000-0005-0000-0000-0000CD130000}"/>
    <cellStyle name="Vírgula 16 2" xfId="6530" xr:uid="{CF795324-E2D6-4F30-87E4-2476338C292B}"/>
    <cellStyle name="Vírgula 2" xfId="2193" xr:uid="{00000000-0005-0000-0000-0000CE130000}"/>
    <cellStyle name="Vírgula 2 2" xfId="2194" xr:uid="{00000000-0005-0000-0000-0000CF130000}"/>
    <cellStyle name="Vírgula 2 2 2" xfId="6533" xr:uid="{7216A3D0-3988-48C2-8FB6-D44193FC8049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2 4" xfId="6532" xr:uid="{ED3CFC80-42F1-48DB-9004-534C3A318D4A}"/>
    <cellStyle name="Vírgula 3" xfId="2196" xr:uid="{00000000-0005-0000-0000-0000B0150000}"/>
    <cellStyle name="Vírgula 3 2" xfId="2197" xr:uid="{00000000-0005-0000-0000-0000B1150000}"/>
    <cellStyle name="Vírgula 3 2 2" xfId="6535" xr:uid="{D63D5112-6640-4945-8525-7A8E1A18C2C5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3 4" xfId="6534" xr:uid="{354D2DFB-6EE2-40FD-933C-EA0D43179F26}"/>
    <cellStyle name="Vírgula 4" xfId="2199" xr:uid="{00000000-0005-0000-0000-000092170000}"/>
    <cellStyle name="Vírgula 4 2" xfId="6536" xr:uid="{D5058934-057A-4ADD-A61B-CFFC11E8AAF8}"/>
    <cellStyle name="Vírgula 5" xfId="2200" xr:uid="{00000000-0005-0000-0000-000093170000}"/>
    <cellStyle name="Vírgula 5 2" xfId="6537" xr:uid="{354C6716-B7A4-447F-ABFE-072710C83750}"/>
    <cellStyle name="Vírgula 6" xfId="2201" xr:uid="{00000000-0005-0000-0000-000094170000}"/>
    <cellStyle name="Vírgula 6 2" xfId="6538" xr:uid="{8DE7F9CE-3D92-4BFC-8EDE-164B9209A05F}"/>
    <cellStyle name="Vírgula 7" xfId="2202" xr:uid="{00000000-0005-0000-0000-000095170000}"/>
    <cellStyle name="Vírgula 7 2" xfId="6539" xr:uid="{3CBE24CB-B497-43CF-866B-41AB4417AA2C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Vírgula 9 2" xfId="6540" xr:uid="{3170EA4B-59BB-4F1E-88AF-BD62C22288CF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740796342867504"/>
          <c:y val="5.8057021150427102E-2"/>
          <c:w val="0.86111509533993957"/>
          <c:h val="0.67101074018497542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[18]IR!$C$345:$D$375</c:f>
              <c:multiLvlStrCache>
                <c:ptCount val="31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[18]IR!$M$345:$M$375</c:f>
              <c:numCache>
                <c:formatCode>General</c:formatCode>
                <c:ptCount val="31"/>
                <c:pt idx="0">
                  <c:v>10.11</c:v>
                </c:pt>
                <c:pt idx="1">
                  <c:v>10.01</c:v>
                </c:pt>
                <c:pt idx="2">
                  <c:v>10.08</c:v>
                </c:pt>
                <c:pt idx="3">
                  <c:v>9.91</c:v>
                </c:pt>
                <c:pt idx="4">
                  <c:v>9.91</c:v>
                </c:pt>
                <c:pt idx="5">
                  <c:v>10.039999999999999</c:v>
                </c:pt>
                <c:pt idx="6">
                  <c:v>10.06</c:v>
                </c:pt>
                <c:pt idx="7">
                  <c:v>9.77</c:v>
                </c:pt>
                <c:pt idx="8">
                  <c:v>9.74</c:v>
                </c:pt>
                <c:pt idx="9">
                  <c:v>9.65</c:v>
                </c:pt>
                <c:pt idx="10">
                  <c:v>9.5299999999999994</c:v>
                </c:pt>
                <c:pt idx="11">
                  <c:v>9.6999999999999993</c:v>
                </c:pt>
                <c:pt idx="12">
                  <c:v>9.832633193442561</c:v>
                </c:pt>
                <c:pt idx="13">
                  <c:v>9.6335551508596637</c:v>
                </c:pt>
                <c:pt idx="14">
                  <c:v>9.3687698880426158</c:v>
                </c:pt>
                <c:pt idx="15">
                  <c:v>8.1060900711997466</c:v>
                </c:pt>
                <c:pt idx="16">
                  <c:v>7.5256445047358405</c:v>
                </c:pt>
                <c:pt idx="17">
                  <c:v>7.6160840721880971</c:v>
                </c:pt>
                <c:pt idx="18">
                  <c:v>7.3942821471031888</c:v>
                </c:pt>
                <c:pt idx="19">
                  <c:v>7.0947097983841578</c:v>
                </c:pt>
                <c:pt idx="20">
                  <c:v>6.9020834581167509</c:v>
                </c:pt>
                <c:pt idx="21">
                  <c:v>7.0670463695042578</c:v>
                </c:pt>
                <c:pt idx="22">
                  <c:v>6.965484314329367</c:v>
                </c:pt>
                <c:pt idx="23">
                  <c:v>6.9171570885051281</c:v>
                </c:pt>
                <c:pt idx="24">
                  <c:v>6.6625716911397603</c:v>
                </c:pt>
                <c:pt idx="25">
                  <c:v>6.7306474881090841</c:v>
                </c:pt>
                <c:pt idx="26">
                  <c:v>6.6532801900921701</c:v>
                </c:pt>
                <c:pt idx="27">
                  <c:v>6.6401338630491153</c:v>
                </c:pt>
                <c:pt idx="28">
                  <c:v>6.9326952841909373</c:v>
                </c:pt>
                <c:pt idx="29">
                  <c:v>6.7976049608040343</c:v>
                </c:pt>
                <c:pt idx="30">
                  <c:v>7.081414770313847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9CF-47CE-A10F-A14A987F5F1F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[18]IR!$C$345:$D$375</c:f>
              <c:multiLvlStrCache>
                <c:ptCount val="31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[18]IR!$F$345:$F$375</c:f>
              <c:numCache>
                <c:formatCode>General</c:formatCode>
                <c:ptCount val="31"/>
                <c:pt idx="0">
                  <c:v>6.75</c:v>
                </c:pt>
                <c:pt idx="1">
                  <c:v>6.75</c:v>
                </c:pt>
                <c:pt idx="2">
                  <c:v>6.75</c:v>
                </c:pt>
                <c:pt idx="3">
                  <c:v>6.75</c:v>
                </c:pt>
                <c:pt idx="4">
                  <c:v>6.75</c:v>
                </c:pt>
                <c:pt idx="5">
                  <c:v>6.75</c:v>
                </c:pt>
                <c:pt idx="6">
                  <c:v>6.75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6.25</c:v>
                </c:pt>
                <c:pt idx="14">
                  <c:v>5.25</c:v>
                </c:pt>
                <c:pt idx="15">
                  <c:v>4.25</c:v>
                </c:pt>
                <c:pt idx="16">
                  <c:v>4.25</c:v>
                </c:pt>
                <c:pt idx="17">
                  <c:v>4</c:v>
                </c:pt>
                <c:pt idx="18">
                  <c:v>4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3.75</c:v>
                </c:pt>
                <c:pt idx="26">
                  <c:v>3.75</c:v>
                </c:pt>
                <c:pt idx="27">
                  <c:v>3.75</c:v>
                </c:pt>
                <c:pt idx="28">
                  <c:v>3.75</c:v>
                </c:pt>
                <c:pt idx="29">
                  <c:v>3.75</c:v>
                </c:pt>
                <c:pt idx="30">
                  <c:v>3.75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9CF-47CE-A10F-A14A987F5F1F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[18]IR!$C$345:$D$375</c:f>
              <c:multiLvlStrCache>
                <c:ptCount val="31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[18]IR!$L$345:$L$375</c:f>
              <c:numCache>
                <c:formatCode>General</c:formatCode>
                <c:ptCount val="31"/>
                <c:pt idx="0">
                  <c:v>5.63</c:v>
                </c:pt>
                <c:pt idx="1">
                  <c:v>5.61</c:v>
                </c:pt>
                <c:pt idx="2">
                  <c:v>5.93</c:v>
                </c:pt>
                <c:pt idx="3">
                  <c:v>5.98</c:v>
                </c:pt>
                <c:pt idx="4">
                  <c:v>5.75</c:v>
                </c:pt>
                <c:pt idx="5">
                  <c:v>5.95</c:v>
                </c:pt>
                <c:pt idx="6">
                  <c:v>5.8133368442829925</c:v>
                </c:pt>
                <c:pt idx="7">
                  <c:v>5.77</c:v>
                </c:pt>
                <c:pt idx="8">
                  <c:v>5.55</c:v>
                </c:pt>
                <c:pt idx="9">
                  <c:v>5.54</c:v>
                </c:pt>
                <c:pt idx="10">
                  <c:v>5.49</c:v>
                </c:pt>
                <c:pt idx="11">
                  <c:v>5.45</c:v>
                </c:pt>
                <c:pt idx="12">
                  <c:v>5.4965390743130662</c:v>
                </c:pt>
                <c:pt idx="13">
                  <c:v>5.4540693026900637</c:v>
                </c:pt>
                <c:pt idx="14">
                  <c:v>5.3043395919241005</c:v>
                </c:pt>
                <c:pt idx="15">
                  <c:v>4.616928202240512</c:v>
                </c:pt>
                <c:pt idx="16">
                  <c:v>4.2161444097401954</c:v>
                </c:pt>
                <c:pt idx="17">
                  <c:v>3.9529847251583976</c:v>
                </c:pt>
                <c:pt idx="18">
                  <c:v>3.8091810305117701</c:v>
                </c:pt>
                <c:pt idx="19">
                  <c:v>3.6994387285032593</c:v>
                </c:pt>
                <c:pt idx="20">
                  <c:v>3.4366687772070041</c:v>
                </c:pt>
                <c:pt idx="21">
                  <c:v>3.3743771908832372</c:v>
                </c:pt>
                <c:pt idx="22">
                  <c:v>3.2760104821522926</c:v>
                </c:pt>
                <c:pt idx="23">
                  <c:v>3.2920667411050517</c:v>
                </c:pt>
                <c:pt idx="24">
                  <c:v>3.236108493599323</c:v>
                </c:pt>
                <c:pt idx="25">
                  <c:v>3.5921451944789911</c:v>
                </c:pt>
                <c:pt idx="26">
                  <c:v>3.4879956628804214</c:v>
                </c:pt>
                <c:pt idx="27">
                  <c:v>3.6672828776306008</c:v>
                </c:pt>
                <c:pt idx="28">
                  <c:v>3.906682744128211</c:v>
                </c:pt>
                <c:pt idx="29">
                  <c:v>4.1366159999873666</c:v>
                </c:pt>
                <c:pt idx="30">
                  <c:v>4.3469199019970928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9CF-47CE-A10F-A14A987F5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ax val="12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ZA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24833434282253"/>
          <c:y val="0.92289407518173061"/>
          <c:w val="0.63848138521519759"/>
          <c:h val="6.9454910443253276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7.1359724952825068E-2"/>
          <c:w val="0.87976478549937354"/>
          <c:h val="0.68607474881198194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-NCPI'!$A$169:$B$199</c:f>
              <c:multiLvlStrCache>
                <c:ptCount val="31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'[18]Inflation CPIX -NCPI'!$E$169:$E$199</c:f>
              <c:numCache>
                <c:formatCode>General</c:formatCode>
                <c:ptCount val="31"/>
                <c:pt idx="0">
                  <c:v>4.6580190521909657</c:v>
                </c:pt>
                <c:pt idx="1">
                  <c:v>4.4162601805727775</c:v>
                </c:pt>
                <c:pt idx="2">
                  <c:v>4.4975213923691797</c:v>
                </c:pt>
                <c:pt idx="3">
                  <c:v>4.5029590869654754</c:v>
                </c:pt>
                <c:pt idx="4">
                  <c:v>4.0758044810516765</c:v>
                </c:pt>
                <c:pt idx="5">
                  <c:v>3.9394373749994713</c:v>
                </c:pt>
                <c:pt idx="6">
                  <c:v>3.6392178851568673</c:v>
                </c:pt>
                <c:pt idx="7">
                  <c:v>3.7054196386323497</c:v>
                </c:pt>
                <c:pt idx="8">
                  <c:v>3.2589554606163205</c:v>
                </c:pt>
                <c:pt idx="9">
                  <c:v>3.0153102423883524</c:v>
                </c:pt>
                <c:pt idx="10">
                  <c:v>2.4605516508823229</c:v>
                </c:pt>
                <c:pt idx="11">
                  <c:v>2.587889962856039</c:v>
                </c:pt>
                <c:pt idx="12">
                  <c:v>2.0503183988268319</c:v>
                </c:pt>
                <c:pt idx="13">
                  <c:v>2.4502024256760677</c:v>
                </c:pt>
                <c:pt idx="14">
                  <c:v>2.3544085580315084</c:v>
                </c:pt>
                <c:pt idx="15">
                  <c:v>1.6431236896511763</c:v>
                </c:pt>
                <c:pt idx="16">
                  <c:v>2.0600614854228212</c:v>
                </c:pt>
                <c:pt idx="17">
                  <c:v>2.1446392462370625</c:v>
                </c:pt>
                <c:pt idx="18">
                  <c:v>2.0868094370267443</c:v>
                </c:pt>
                <c:pt idx="19">
                  <c:v>2.4160186174740517</c:v>
                </c:pt>
                <c:pt idx="20">
                  <c:v>2.4161171437785782</c:v>
                </c:pt>
                <c:pt idx="21">
                  <c:v>2.2767910007146099</c:v>
                </c:pt>
                <c:pt idx="22">
                  <c:v>2.2421321686475011</c:v>
                </c:pt>
                <c:pt idx="23">
                  <c:v>2.3607228553388637</c:v>
                </c:pt>
                <c:pt idx="24">
                  <c:v>2.6757186954848464</c:v>
                </c:pt>
                <c:pt idx="25">
                  <c:v>2.727645856532007</c:v>
                </c:pt>
                <c:pt idx="26">
                  <c:v>3.1325787630817672</c:v>
                </c:pt>
                <c:pt idx="27">
                  <c:v>3.8606967831410941</c:v>
                </c:pt>
                <c:pt idx="28">
                  <c:v>3.769271515538918</c:v>
                </c:pt>
                <c:pt idx="29">
                  <c:v>4.0568202588728468</c:v>
                </c:pt>
                <c:pt idx="30">
                  <c:v>4.0384696385909962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DB-48C5-9041-88A07A752F8B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-NCPI'!$A$169:$B$199</c:f>
              <c:multiLvlStrCache>
                <c:ptCount val="31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'[18]Inflation CPIX -NCPI'!$D$169:$D$199</c:f>
              <c:numCache>
                <c:formatCode>General</c:formatCode>
                <c:ptCount val="31"/>
                <c:pt idx="0">
                  <c:v>4</c:v>
                </c:pt>
                <c:pt idx="1">
                  <c:v>4.0999999999999996</c:v>
                </c:pt>
                <c:pt idx="2">
                  <c:v>4.5</c:v>
                </c:pt>
                <c:pt idx="3">
                  <c:v>4.4000000000000004</c:v>
                </c:pt>
                <c:pt idx="4">
                  <c:v>4.5</c:v>
                </c:pt>
                <c:pt idx="5">
                  <c:v>4.5</c:v>
                </c:pt>
                <c:pt idx="6">
                  <c:v>4</c:v>
                </c:pt>
                <c:pt idx="7">
                  <c:v>4.3</c:v>
                </c:pt>
                <c:pt idx="8">
                  <c:v>4.0999999999999996</c:v>
                </c:pt>
                <c:pt idx="9">
                  <c:v>3.7</c:v>
                </c:pt>
                <c:pt idx="10">
                  <c:v>3.6</c:v>
                </c:pt>
                <c:pt idx="11">
                  <c:v>4</c:v>
                </c:pt>
                <c:pt idx="12">
                  <c:v>4.5</c:v>
                </c:pt>
                <c:pt idx="13">
                  <c:v>4.5999999999999996</c:v>
                </c:pt>
                <c:pt idx="14">
                  <c:v>4.0999999999999996</c:v>
                </c:pt>
                <c:pt idx="15">
                  <c:v>3</c:v>
                </c:pt>
                <c:pt idx="16">
                  <c:v>2.1</c:v>
                </c:pt>
                <c:pt idx="17">
                  <c:v>2.2000000000000002</c:v>
                </c:pt>
                <c:pt idx="18">
                  <c:v>3.2</c:v>
                </c:pt>
                <c:pt idx="19">
                  <c:v>3.1</c:v>
                </c:pt>
                <c:pt idx="20">
                  <c:v>3</c:v>
                </c:pt>
                <c:pt idx="21">
                  <c:v>3.3</c:v>
                </c:pt>
                <c:pt idx="22">
                  <c:v>3.2</c:v>
                </c:pt>
                <c:pt idx="23">
                  <c:v>3.1</c:v>
                </c:pt>
                <c:pt idx="24">
                  <c:v>3.2</c:v>
                </c:pt>
                <c:pt idx="25">
                  <c:v>2.9</c:v>
                </c:pt>
                <c:pt idx="26">
                  <c:v>3.2</c:v>
                </c:pt>
                <c:pt idx="27">
                  <c:v>4.4000000000000004</c:v>
                </c:pt>
                <c:pt idx="28">
                  <c:v>5.4</c:v>
                </c:pt>
                <c:pt idx="29">
                  <c:v>4.9000000000000004</c:v>
                </c:pt>
                <c:pt idx="30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DB-48C5-9041-88A07A752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56550558298856"/>
          <c:y val="0.91904326262855784"/>
          <c:w val="0.7742969039864781"/>
          <c:h val="7.1741076280145019E-2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zoomScale="80" workbookViewId="0"/>
  </sheetViews>
  <pageMargins left="0.7" right="0.7" top="0.75" bottom="0.75" header="0.3" footer="0.3"/>
  <pageSetup orientation="portrait" horizontalDpi="4294967295" verticalDpi="4294967295" r:id="rId1"/>
  <headerFooter>
    <oddFooter>&amp;L_x000D_&amp;1#&amp;"Calibri"&amp;10&amp;K000000 Office Use Only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55080" cy="85420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AND FINANCIAL STABILITY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July 2021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110067</xdr:colOff>
      <xdr:row>1</xdr:row>
      <xdr:rowOff>42333</xdr:rowOff>
    </xdr:from>
    <xdr:to>
      <xdr:col>9</xdr:col>
      <xdr:colOff>118533</xdr:colOff>
      <xdr:row>13</xdr:row>
      <xdr:rowOff>101600</xdr:rowOff>
    </xdr:to>
    <xdr:graphicFrame macro="">
      <xdr:nvGraphicFramePr>
        <xdr:cNvPr id="10" name="Chart 8">
          <a:extLst>
            <a:ext uri="{FF2B5EF4-FFF2-40B4-BE49-F238E27FC236}">
              <a16:creationId xmlns:a16="http://schemas.microsoft.com/office/drawing/2014/main" id="{DA99FFD1-9940-4749-A2FF-64D29016C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118533</xdr:colOff>
      <xdr:row>15</xdr:row>
      <xdr:rowOff>16933</xdr:rowOff>
    </xdr:from>
    <xdr:to>
      <xdr:col>9</xdr:col>
      <xdr:colOff>99483</xdr:colOff>
      <xdr:row>28</xdr:row>
      <xdr:rowOff>125941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BB57678-9465-44B7-A6CA-9EAC096D9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%20(S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 t="str">
            <v>RSA CPI</v>
          </cell>
          <cell r="E1" t="str">
            <v>NCPI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B172" t="str">
            <v>A</v>
          </cell>
          <cell r="D172">
            <v>4.4000000000000004</v>
          </cell>
          <cell r="E172">
            <v>4.5029590869654754</v>
          </cell>
        </row>
        <row r="173"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B175" t="str">
            <v>J</v>
          </cell>
          <cell r="D175">
            <v>4</v>
          </cell>
          <cell r="E175">
            <v>3.6392178851568673</v>
          </cell>
        </row>
        <row r="176">
          <cell r="B176" t="str">
            <v>A</v>
          </cell>
          <cell r="D176">
            <v>4.3</v>
          </cell>
          <cell r="E176">
            <v>3.7054196386323497</v>
          </cell>
        </row>
        <row r="177"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B179" t="str">
            <v>N</v>
          </cell>
          <cell r="D179">
            <v>3.6</v>
          </cell>
          <cell r="E179">
            <v>2.4605516508823229</v>
          </cell>
        </row>
        <row r="180">
          <cell r="B180" t="str">
            <v>D</v>
          </cell>
          <cell r="D180">
            <v>4</v>
          </cell>
          <cell r="E180">
            <v>2.587889962856039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B182" t="str">
            <v>F</v>
          </cell>
          <cell r="D182">
            <v>4.5999999999999996</v>
          </cell>
          <cell r="E182">
            <v>2.4502024256760677</v>
          </cell>
        </row>
        <row r="183">
          <cell r="B183" t="str">
            <v>M</v>
          </cell>
          <cell r="D183">
            <v>4.0999999999999996</v>
          </cell>
          <cell r="E183">
            <v>2.3544085580315084</v>
          </cell>
        </row>
        <row r="184">
          <cell r="B184" t="str">
            <v>A</v>
          </cell>
          <cell r="D184">
            <v>3</v>
          </cell>
          <cell r="E184">
            <v>1.6431236896511763</v>
          </cell>
        </row>
        <row r="185">
          <cell r="B185" t="str">
            <v>M</v>
          </cell>
          <cell r="D185">
            <v>2.1</v>
          </cell>
          <cell r="E185">
            <v>2.0600614854228212</v>
          </cell>
        </row>
        <row r="186">
          <cell r="B186" t="str">
            <v>J</v>
          </cell>
          <cell r="D186">
            <v>2.2000000000000002</v>
          </cell>
          <cell r="E186">
            <v>2.1446392462370625</v>
          </cell>
        </row>
        <row r="187">
          <cell r="B187" t="str">
            <v>J</v>
          </cell>
          <cell r="D187">
            <v>3.2</v>
          </cell>
          <cell r="E187">
            <v>2.0868094370267443</v>
          </cell>
        </row>
        <row r="188">
          <cell r="B188" t="str">
            <v>A</v>
          </cell>
          <cell r="D188">
            <v>3.1</v>
          </cell>
          <cell r="E188">
            <v>2.4160186174740517</v>
          </cell>
        </row>
        <row r="189">
          <cell r="B189" t="str">
            <v>S</v>
          </cell>
          <cell r="D189">
            <v>3</v>
          </cell>
          <cell r="E189">
            <v>2.4161171437785782</v>
          </cell>
        </row>
        <row r="190">
          <cell r="B190" t="str">
            <v>O</v>
          </cell>
          <cell r="D190">
            <v>3.3</v>
          </cell>
          <cell r="E190">
            <v>2.2767910007146099</v>
          </cell>
        </row>
        <row r="191">
          <cell r="B191" t="str">
            <v>N</v>
          </cell>
          <cell r="D191">
            <v>3.2</v>
          </cell>
          <cell r="E191">
            <v>2.2421321686475011</v>
          </cell>
        </row>
        <row r="192">
          <cell r="B192" t="str">
            <v>D</v>
          </cell>
          <cell r="D192">
            <v>3.1</v>
          </cell>
          <cell r="E192">
            <v>2.3607228553388637</v>
          </cell>
        </row>
        <row r="193">
          <cell r="A193">
            <v>2021</v>
          </cell>
          <cell r="B193" t="str">
            <v>J</v>
          </cell>
          <cell r="D193">
            <v>3.2</v>
          </cell>
          <cell r="E193">
            <v>2.6757186954848464</v>
          </cell>
        </row>
        <row r="194">
          <cell r="B194" t="str">
            <v>F</v>
          </cell>
          <cell r="D194">
            <v>2.9</v>
          </cell>
          <cell r="E194">
            <v>2.727645856532007</v>
          </cell>
        </row>
        <row r="195">
          <cell r="B195" t="str">
            <v>M</v>
          </cell>
          <cell r="D195">
            <v>3.2</v>
          </cell>
          <cell r="E195">
            <v>3.1325787630817672</v>
          </cell>
        </row>
        <row r="196">
          <cell r="B196" t="str">
            <v>A</v>
          </cell>
          <cell r="D196">
            <v>4.4000000000000004</v>
          </cell>
          <cell r="E196">
            <v>3.8606967831410941</v>
          </cell>
        </row>
        <row r="197">
          <cell r="B197" t="str">
            <v>M</v>
          </cell>
          <cell r="D197">
            <v>5.4</v>
          </cell>
          <cell r="E197">
            <v>3.769271515538918</v>
          </cell>
        </row>
        <row r="198">
          <cell r="B198" t="str">
            <v>J</v>
          </cell>
          <cell r="D198">
            <v>4.9000000000000004</v>
          </cell>
          <cell r="E198">
            <v>4.0568202588728468</v>
          </cell>
        </row>
        <row r="199">
          <cell r="B199" t="str">
            <v>J</v>
          </cell>
          <cell r="D199">
            <v>4.5999999999999996</v>
          </cell>
          <cell r="E199">
            <v>4.0384696385909962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5.63</v>
          </cell>
          <cell r="M345">
            <v>10.11</v>
          </cell>
        </row>
        <row r="346">
          <cell r="D346" t="str">
            <v>F</v>
          </cell>
          <cell r="F346">
            <v>6.75</v>
          </cell>
          <cell r="L346">
            <v>5.61</v>
          </cell>
          <cell r="M346">
            <v>10.01</v>
          </cell>
        </row>
        <row r="347">
          <cell r="D347" t="str">
            <v>M</v>
          </cell>
          <cell r="F347">
            <v>6.75</v>
          </cell>
          <cell r="L347">
            <v>5.93</v>
          </cell>
          <cell r="M347">
            <v>10.08</v>
          </cell>
        </row>
        <row r="348">
          <cell r="D348" t="str">
            <v>A</v>
          </cell>
          <cell r="F348">
            <v>6.75</v>
          </cell>
          <cell r="L348">
            <v>5.98</v>
          </cell>
          <cell r="M348">
            <v>9.91</v>
          </cell>
        </row>
        <row r="349">
          <cell r="D349" t="str">
            <v>M</v>
          </cell>
          <cell r="F349">
            <v>6.75</v>
          </cell>
          <cell r="L349">
            <v>5.75</v>
          </cell>
          <cell r="M349">
            <v>9.91</v>
          </cell>
        </row>
        <row r="350">
          <cell r="D350" t="str">
            <v>J</v>
          </cell>
          <cell r="F350">
            <v>6.75</v>
          </cell>
          <cell r="L350">
            <v>5.95</v>
          </cell>
          <cell r="M350">
            <v>10.039999999999999</v>
          </cell>
        </row>
        <row r="351">
          <cell r="D351" t="str">
            <v>J</v>
          </cell>
          <cell r="F351">
            <v>6.75</v>
          </cell>
          <cell r="L351">
            <v>5.8133368442829925</v>
          </cell>
          <cell r="M351">
            <v>10.06</v>
          </cell>
        </row>
        <row r="352">
          <cell r="D352" t="str">
            <v>A</v>
          </cell>
          <cell r="F352">
            <v>6.5</v>
          </cell>
          <cell r="L352">
            <v>5.77</v>
          </cell>
          <cell r="M352">
            <v>9.77</v>
          </cell>
        </row>
        <row r="353">
          <cell r="D353" t="str">
            <v>S</v>
          </cell>
          <cell r="F353">
            <v>6.5</v>
          </cell>
          <cell r="L353">
            <v>5.55</v>
          </cell>
          <cell r="M353">
            <v>9.74</v>
          </cell>
        </row>
        <row r="354">
          <cell r="D354" t="str">
            <v>O</v>
          </cell>
          <cell r="F354">
            <v>6.5</v>
          </cell>
          <cell r="L354">
            <v>5.54</v>
          </cell>
          <cell r="M354">
            <v>9.65</v>
          </cell>
        </row>
        <row r="355">
          <cell r="D355" t="str">
            <v>N</v>
          </cell>
          <cell r="F355">
            <v>6.5</v>
          </cell>
          <cell r="L355">
            <v>5.49</v>
          </cell>
          <cell r="M355">
            <v>9.5299999999999994</v>
          </cell>
        </row>
        <row r="356">
          <cell r="D356" t="str">
            <v>D</v>
          </cell>
          <cell r="F356">
            <v>6.5</v>
          </cell>
          <cell r="L356">
            <v>5.45</v>
          </cell>
          <cell r="M356">
            <v>9.6999999999999993</v>
          </cell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  <row r="359">
          <cell r="D359" t="str">
            <v>M</v>
          </cell>
          <cell r="F359">
            <v>5.25</v>
          </cell>
          <cell r="L359">
            <v>5.3043395919241005</v>
          </cell>
          <cell r="M359">
            <v>9.3687698880426158</v>
          </cell>
        </row>
        <row r="360">
          <cell r="D360" t="str">
            <v>A</v>
          </cell>
          <cell r="F360">
            <v>4.25</v>
          </cell>
          <cell r="L360">
            <v>4.616928202240512</v>
          </cell>
          <cell r="M360">
            <v>8.1060900711997466</v>
          </cell>
        </row>
        <row r="361">
          <cell r="D361" t="str">
            <v>M</v>
          </cell>
          <cell r="F361">
            <v>4.25</v>
          </cell>
          <cell r="L361">
            <v>4.2161444097401954</v>
          </cell>
          <cell r="M361">
            <v>7.5256445047358405</v>
          </cell>
        </row>
        <row r="362">
          <cell r="D362" t="str">
            <v>J</v>
          </cell>
          <cell r="F362">
            <v>4</v>
          </cell>
          <cell r="L362">
            <v>3.9529847251583976</v>
          </cell>
          <cell r="M362">
            <v>7.6160840721880971</v>
          </cell>
        </row>
        <row r="363">
          <cell r="D363" t="str">
            <v>J</v>
          </cell>
          <cell r="F363">
            <v>4</v>
          </cell>
          <cell r="L363">
            <v>3.8091810305117701</v>
          </cell>
          <cell r="M363">
            <v>7.3942821471031888</v>
          </cell>
        </row>
        <row r="364">
          <cell r="D364" t="str">
            <v>A</v>
          </cell>
          <cell r="F364">
            <v>3.75</v>
          </cell>
          <cell r="L364">
            <v>3.6994387285032593</v>
          </cell>
          <cell r="M364">
            <v>7.0947097983841578</v>
          </cell>
        </row>
        <row r="365">
          <cell r="D365" t="str">
            <v>S</v>
          </cell>
          <cell r="F365">
            <v>3.75</v>
          </cell>
          <cell r="L365">
            <v>3.4366687772070041</v>
          </cell>
          <cell r="M365">
            <v>6.9020834581167509</v>
          </cell>
        </row>
        <row r="366">
          <cell r="D366" t="str">
            <v>O</v>
          </cell>
          <cell r="F366">
            <v>3.75</v>
          </cell>
          <cell r="L366">
            <v>3.3743771908832372</v>
          </cell>
          <cell r="M366">
            <v>7.0670463695042578</v>
          </cell>
        </row>
        <row r="367">
          <cell r="D367" t="str">
            <v>N</v>
          </cell>
          <cell r="F367">
            <v>3.75</v>
          </cell>
          <cell r="L367">
            <v>3.2760104821522926</v>
          </cell>
          <cell r="M367">
            <v>6.965484314329367</v>
          </cell>
        </row>
        <row r="368">
          <cell r="D368" t="str">
            <v>D</v>
          </cell>
          <cell r="F368">
            <v>3.75</v>
          </cell>
          <cell r="L368">
            <v>3.2920667411050517</v>
          </cell>
          <cell r="M368">
            <v>6.9171570885051281</v>
          </cell>
        </row>
        <row r="369">
          <cell r="C369">
            <v>2021</v>
          </cell>
          <cell r="D369" t="str">
            <v>J</v>
          </cell>
          <cell r="F369">
            <v>3.75</v>
          </cell>
          <cell r="L369">
            <v>3.236108493599323</v>
          </cell>
          <cell r="M369">
            <v>6.6625716911397603</v>
          </cell>
        </row>
        <row r="370">
          <cell r="D370" t="str">
            <v>F</v>
          </cell>
          <cell r="F370">
            <v>3.75</v>
          </cell>
          <cell r="L370">
            <v>3.5921451944789911</v>
          </cell>
          <cell r="M370">
            <v>6.7306474881090841</v>
          </cell>
        </row>
        <row r="371">
          <cell r="D371" t="str">
            <v>M</v>
          </cell>
          <cell r="F371">
            <v>3.75</v>
          </cell>
          <cell r="L371">
            <v>3.4879956628804214</v>
          </cell>
          <cell r="M371">
            <v>6.6532801900921701</v>
          </cell>
        </row>
        <row r="372">
          <cell r="D372" t="str">
            <v>A</v>
          </cell>
          <cell r="F372">
            <v>3.75</v>
          </cell>
          <cell r="L372">
            <v>3.6672828776306008</v>
          </cell>
          <cell r="M372">
            <v>6.6401338630491153</v>
          </cell>
        </row>
        <row r="373">
          <cell r="D373" t="str">
            <v>M</v>
          </cell>
          <cell r="F373">
            <v>3.75</v>
          </cell>
          <cell r="L373">
            <v>3.906682744128211</v>
          </cell>
          <cell r="M373">
            <v>6.9326952841909373</v>
          </cell>
        </row>
        <row r="374">
          <cell r="D374" t="str">
            <v>J</v>
          </cell>
          <cell r="F374">
            <v>3.75</v>
          </cell>
          <cell r="L374">
            <v>4.1366159999873666</v>
          </cell>
          <cell r="M374">
            <v>6.7976049608040343</v>
          </cell>
        </row>
        <row r="375">
          <cell r="D375" t="str">
            <v>J</v>
          </cell>
          <cell r="F375">
            <v>3.75</v>
          </cell>
          <cell r="L375">
            <v>4.3469199019970928</v>
          </cell>
          <cell r="M375">
            <v>7.081414770313847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4.4"/>
  <cols>
    <col min="1" max="1" width="37.5546875" customWidth="1"/>
    <col min="2" max="5" width="11" bestFit="1" customWidth="1"/>
    <col min="6" max="6" width="9" customWidth="1"/>
    <col min="7" max="10" width="10.33203125" bestFit="1" customWidth="1"/>
  </cols>
  <sheetData>
    <row r="1" spans="1:12" ht="20.399999999999999" thickBot="1">
      <c r="A1" s="257" t="s">
        <v>96</v>
      </c>
      <c r="B1" s="258"/>
      <c r="C1" s="258"/>
      <c r="D1" s="258"/>
      <c r="E1" s="258"/>
      <c r="F1" s="258"/>
      <c r="G1" s="258"/>
      <c r="H1" s="259"/>
      <c r="I1" s="259"/>
      <c r="J1" s="259"/>
    </row>
    <row r="2" spans="1:12" ht="16.2">
      <c r="A2" s="268" t="s">
        <v>0</v>
      </c>
      <c r="B2" s="269"/>
      <c r="C2" s="269"/>
      <c r="D2" s="269"/>
      <c r="E2" s="269"/>
      <c r="F2" s="269"/>
      <c r="G2" s="269"/>
      <c r="H2" s="270"/>
      <c r="I2" s="270"/>
      <c r="J2" s="270"/>
    </row>
    <row r="3" spans="1:12" ht="16.8">
      <c r="A3" s="41"/>
      <c r="B3" s="260" t="s">
        <v>95</v>
      </c>
      <c r="C3" s="261"/>
      <c r="D3" s="262"/>
      <c r="E3" s="265" t="s">
        <v>1</v>
      </c>
      <c r="F3" s="266"/>
      <c r="G3" s="42" t="s">
        <v>2</v>
      </c>
      <c r="H3" s="263" t="s">
        <v>3</v>
      </c>
      <c r="I3" s="271"/>
      <c r="J3" s="271"/>
    </row>
    <row r="4" spans="1:12" ht="1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5.6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6.2">
      <c r="A18" s="273" t="s">
        <v>92</v>
      </c>
      <c r="B18" s="274"/>
      <c r="C18" s="274"/>
      <c r="D18" s="274"/>
      <c r="E18" s="274"/>
      <c r="F18" s="274"/>
      <c r="G18" s="274"/>
      <c r="H18" s="275"/>
      <c r="I18" s="275"/>
      <c r="J18" s="275"/>
      <c r="K18" s="82"/>
      <c r="L18" s="55"/>
    </row>
    <row r="19" spans="1:12" ht="16.8">
      <c r="A19" s="41"/>
      <c r="B19" s="260" t="s">
        <v>95</v>
      </c>
      <c r="C19" s="261"/>
      <c r="D19" s="262"/>
      <c r="E19" s="265" t="s">
        <v>1</v>
      </c>
      <c r="F19" s="266"/>
      <c r="G19" s="42" t="s">
        <v>2</v>
      </c>
      <c r="H19" s="263" t="s">
        <v>3</v>
      </c>
      <c r="I19" s="271"/>
      <c r="J19" s="271"/>
      <c r="K19" s="82"/>
      <c r="L19" s="55"/>
    </row>
    <row r="20" spans="1:12" ht="1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8">
      <c r="A30" s="272" t="s">
        <v>22</v>
      </c>
      <c r="B30" s="272"/>
      <c r="C30" s="272"/>
      <c r="D30" s="272"/>
      <c r="E30" s="272"/>
      <c r="F30" s="272"/>
      <c r="G30" s="272"/>
      <c r="H30" s="272"/>
      <c r="I30" s="272"/>
      <c r="J30" s="272"/>
      <c r="K30" s="82"/>
      <c r="L30" s="55"/>
    </row>
    <row r="31" spans="1:12" ht="15">
      <c r="A31" s="41"/>
      <c r="B31" s="260" t="s">
        <v>95</v>
      </c>
      <c r="C31" s="261"/>
      <c r="D31" s="262"/>
      <c r="E31" s="263" t="s">
        <v>23</v>
      </c>
      <c r="F31" s="267"/>
      <c r="G31" s="42" t="s">
        <v>2</v>
      </c>
      <c r="H31" s="263" t="s">
        <v>3</v>
      </c>
      <c r="I31" s="264"/>
      <c r="J31" s="264"/>
      <c r="K31" s="82"/>
      <c r="L31" s="55"/>
    </row>
    <row r="32" spans="1:12" ht="1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5.6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  <headerFooter>
    <oddFooter>&amp;L_x000D_&amp;1#&amp;"Calibri"&amp;10&amp;K000000 Office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69"/>
  <sheetViews>
    <sheetView zoomScale="80" zoomScaleNormal="80" workbookViewId="0">
      <selection activeCell="B4" sqref="B4:D4"/>
    </sheetView>
  </sheetViews>
  <sheetFormatPr defaultColWidth="9.109375" defaultRowHeight="14.4"/>
  <cols>
    <col min="1" max="1" width="55.88671875" style="104" customWidth="1"/>
    <col min="2" max="2" width="13.5546875" style="103" bestFit="1" customWidth="1"/>
    <col min="3" max="4" width="13.5546875" style="104" bestFit="1" customWidth="1"/>
    <col min="5" max="5" width="12.33203125" style="104" bestFit="1" customWidth="1"/>
    <col min="6" max="6" width="12.109375" style="104" customWidth="1"/>
    <col min="7" max="7" width="12.44140625" style="104" customWidth="1"/>
    <col min="8" max="8" width="10" style="104" customWidth="1"/>
    <col min="9" max="9" width="10.44140625" style="104" customWidth="1"/>
    <col min="10" max="10" width="12" style="104" customWidth="1"/>
    <col min="11" max="11" width="5.109375" style="104" bestFit="1" customWidth="1"/>
    <col min="12" max="12" width="6.6640625" style="149" bestFit="1" customWidth="1"/>
    <col min="13" max="13" width="5.109375" style="104" bestFit="1" customWidth="1"/>
    <col min="14" max="14" width="6" style="104" bestFit="1" customWidth="1"/>
    <col min="15" max="15" width="5.109375" style="104" bestFit="1" customWidth="1"/>
    <col min="16" max="16" width="6" style="104" bestFit="1" customWidth="1"/>
    <col min="17" max="17" width="5.109375" style="104" bestFit="1" customWidth="1"/>
    <col min="18" max="18" width="5.6640625" style="104" bestFit="1" customWidth="1"/>
    <col min="19" max="19" width="5.109375" style="104" bestFit="1" customWidth="1"/>
    <col min="20" max="24" width="6.44140625" style="104" customWidth="1"/>
    <col min="25" max="46" width="9.109375" style="104"/>
    <col min="47" max="47" width="9.109375" style="104" customWidth="1"/>
    <col min="48" max="16384" width="9.109375" style="104"/>
  </cols>
  <sheetData>
    <row r="1" spans="1:24" ht="20.399999999999999" thickBot="1">
      <c r="A1" s="276" t="s">
        <v>98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24" ht="16.8">
      <c r="A2" s="279" t="s">
        <v>120</v>
      </c>
      <c r="B2" s="280"/>
      <c r="C2" s="280"/>
      <c r="D2" s="280"/>
      <c r="E2" s="280"/>
      <c r="F2" s="280"/>
      <c r="G2" s="280"/>
      <c r="H2" s="280"/>
      <c r="I2" s="280"/>
      <c r="J2" s="281"/>
    </row>
    <row r="3" spans="1:24" ht="15.75" customHeight="1">
      <c r="A3" s="153"/>
      <c r="B3" s="285" t="s">
        <v>95</v>
      </c>
      <c r="C3" s="286"/>
      <c r="D3" s="287"/>
      <c r="E3" s="277" t="s">
        <v>1</v>
      </c>
      <c r="F3" s="278"/>
      <c r="G3" s="154" t="s">
        <v>2</v>
      </c>
      <c r="H3" s="288" t="s">
        <v>93</v>
      </c>
      <c r="I3" s="289"/>
      <c r="J3" s="290"/>
    </row>
    <row r="4" spans="1:24" ht="17.399999999999999" thickBot="1">
      <c r="A4" s="141"/>
      <c r="B4" s="146">
        <v>44043</v>
      </c>
      <c r="C4" s="146">
        <v>44377</v>
      </c>
      <c r="D4" s="146">
        <v>44408</v>
      </c>
      <c r="E4" s="205" t="s">
        <v>4</v>
      </c>
      <c r="F4" s="205" t="s">
        <v>5</v>
      </c>
      <c r="G4" s="205" t="s">
        <v>4</v>
      </c>
      <c r="H4" s="198">
        <v>44347</v>
      </c>
      <c r="I4" s="198">
        <v>44377</v>
      </c>
      <c r="J4" s="198">
        <v>44408</v>
      </c>
    </row>
    <row r="5" spans="1:24" ht="17.399999999999999" thickTop="1">
      <c r="A5" s="201"/>
      <c r="B5" s="202"/>
      <c r="C5" s="202"/>
      <c r="D5" s="202"/>
      <c r="E5" s="202"/>
      <c r="F5" s="202"/>
      <c r="G5" s="202"/>
      <c r="H5" s="155"/>
      <c r="I5" s="203"/>
      <c r="J5" s="204"/>
    </row>
    <row r="6" spans="1:24" ht="16.8">
      <c r="A6" s="156" t="s">
        <v>6</v>
      </c>
      <c r="B6" s="175">
        <v>48783.843588564385</v>
      </c>
      <c r="C6" s="175">
        <v>46912.730958747241</v>
      </c>
      <c r="D6" s="175">
        <v>53440.124143569803</v>
      </c>
      <c r="E6" s="175">
        <v>6527.393184822562</v>
      </c>
      <c r="F6" s="175">
        <v>4656.2805550054181</v>
      </c>
      <c r="G6" s="175">
        <v>13.913905780847486</v>
      </c>
      <c r="H6" s="176">
        <v>5.2950341245938404</v>
      </c>
      <c r="I6" s="177">
        <v>3.0601356936377897</v>
      </c>
      <c r="J6" s="178">
        <v>9.5447185225415723</v>
      </c>
      <c r="K6" s="149"/>
      <c r="M6" s="149"/>
      <c r="N6" s="149"/>
      <c r="O6" s="149"/>
      <c r="P6" s="149"/>
      <c r="Q6" s="150"/>
      <c r="R6" s="150"/>
      <c r="S6" s="150"/>
      <c r="T6" s="150"/>
      <c r="U6" s="150"/>
      <c r="V6" s="150"/>
      <c r="W6" s="150"/>
      <c r="X6" s="150"/>
    </row>
    <row r="7" spans="1:24" ht="16.8">
      <c r="A7" s="156" t="s">
        <v>7</v>
      </c>
      <c r="B7" s="175">
        <v>126977.62201143475</v>
      </c>
      <c r="C7" s="175">
        <v>135861.26941672005</v>
      </c>
      <c r="D7" s="175">
        <v>130748.98119031009</v>
      </c>
      <c r="E7" s="175">
        <v>-5112.2882264099608</v>
      </c>
      <c r="F7" s="175">
        <v>3771.3591788753401</v>
      </c>
      <c r="G7" s="175">
        <v>-3.7628738847782444</v>
      </c>
      <c r="H7" s="176">
        <v>3.038084048727967</v>
      </c>
      <c r="I7" s="177">
        <v>3.3206415461401946</v>
      </c>
      <c r="J7" s="178">
        <v>2.9700975015390441</v>
      </c>
      <c r="K7" s="149"/>
      <c r="M7" s="149"/>
      <c r="N7" s="149"/>
      <c r="O7" s="149"/>
      <c r="P7" s="149"/>
      <c r="Q7" s="150"/>
      <c r="R7" s="150"/>
      <c r="S7" s="150"/>
      <c r="T7" s="150"/>
      <c r="U7" s="150"/>
      <c r="V7" s="150"/>
      <c r="W7" s="150"/>
      <c r="X7" s="150"/>
    </row>
    <row r="8" spans="1:24" ht="16.2">
      <c r="A8" s="157" t="s">
        <v>8</v>
      </c>
      <c r="B8" s="179">
        <v>18096.33543837157</v>
      </c>
      <c r="C8" s="179">
        <v>25778.802569259922</v>
      </c>
      <c r="D8" s="179">
        <v>21286.97577128089</v>
      </c>
      <c r="E8" s="179">
        <v>-4491.8267979790326</v>
      </c>
      <c r="F8" s="179">
        <v>3190.6403329093191</v>
      </c>
      <c r="G8" s="179">
        <v>-17.424497456430871</v>
      </c>
      <c r="H8" s="180">
        <v>15.457039655921861</v>
      </c>
      <c r="I8" s="181">
        <v>16.78606581124842</v>
      </c>
      <c r="J8" s="182">
        <v>17.631416834503781</v>
      </c>
      <c r="K8" s="149"/>
      <c r="M8" s="149"/>
      <c r="N8" s="149"/>
      <c r="O8" s="149"/>
      <c r="P8" s="149"/>
      <c r="Q8" s="150"/>
      <c r="R8" s="150"/>
      <c r="S8" s="150"/>
      <c r="T8" s="150"/>
      <c r="U8" s="150"/>
      <c r="V8" s="150"/>
      <c r="W8" s="150"/>
      <c r="X8" s="150"/>
    </row>
    <row r="9" spans="1:24" ht="16.8">
      <c r="A9" s="158" t="s">
        <v>9</v>
      </c>
      <c r="B9" s="175">
        <v>108881.28657306319</v>
      </c>
      <c r="C9" s="175">
        <v>110082.46684746013</v>
      </c>
      <c r="D9" s="175">
        <v>109462.0054190292</v>
      </c>
      <c r="E9" s="175">
        <v>-620.46142843093548</v>
      </c>
      <c r="F9" s="175">
        <v>580.71884596601012</v>
      </c>
      <c r="G9" s="175">
        <v>-0.56363328893301912</v>
      </c>
      <c r="H9" s="176">
        <v>0.67169111697100448</v>
      </c>
      <c r="I9" s="177">
        <v>0.60426487307267962</v>
      </c>
      <c r="J9" s="178">
        <v>0.53335046291572041</v>
      </c>
      <c r="K9" s="149"/>
      <c r="M9" s="149"/>
      <c r="N9" s="149"/>
      <c r="O9" s="149"/>
      <c r="P9" s="149"/>
      <c r="Q9" s="150"/>
      <c r="R9" s="150"/>
      <c r="S9" s="150"/>
      <c r="T9" s="150"/>
      <c r="U9" s="150"/>
      <c r="V9" s="150"/>
      <c r="W9" s="150"/>
      <c r="X9" s="150"/>
    </row>
    <row r="10" spans="1:24" ht="16.2">
      <c r="A10" s="159" t="s">
        <v>10</v>
      </c>
      <c r="B10" s="179">
        <v>5596.5968623958352</v>
      </c>
      <c r="C10" s="179">
        <v>3922.6013049195108</v>
      </c>
      <c r="D10" s="179">
        <v>3697.1278673112984</v>
      </c>
      <c r="E10" s="179">
        <v>-225.47343760821241</v>
      </c>
      <c r="F10" s="179">
        <v>-1899.4689950845368</v>
      </c>
      <c r="G10" s="179">
        <v>-5.7480590067982718</v>
      </c>
      <c r="H10" s="180">
        <v>-24.112576281835146</v>
      </c>
      <c r="I10" s="181">
        <v>-27.289875276620762</v>
      </c>
      <c r="J10" s="182">
        <v>-33.939714469113952</v>
      </c>
      <c r="K10" s="149"/>
      <c r="M10" s="149"/>
      <c r="N10" s="149"/>
      <c r="O10" s="149"/>
      <c r="P10" s="149"/>
      <c r="Q10" s="150"/>
      <c r="R10" s="150"/>
      <c r="S10" s="150"/>
      <c r="T10" s="150"/>
      <c r="U10" s="150"/>
      <c r="V10" s="150"/>
      <c r="W10" s="150"/>
      <c r="X10" s="150"/>
    </row>
    <row r="11" spans="1:24" ht="16.2">
      <c r="A11" s="159" t="s">
        <v>11</v>
      </c>
      <c r="B11" s="179">
        <v>233.27085288000001</v>
      </c>
      <c r="C11" s="179">
        <v>185.43199932000002</v>
      </c>
      <c r="D11" s="179">
        <v>182.43018481999999</v>
      </c>
      <c r="E11" s="179">
        <v>-3.0018145000000231</v>
      </c>
      <c r="F11" s="179">
        <v>-50.840668060000013</v>
      </c>
      <c r="G11" s="179">
        <v>-1.6188222696233794</v>
      </c>
      <c r="H11" s="180">
        <v>-28.02018104521909</v>
      </c>
      <c r="I11" s="181">
        <v>-13.503848802576229</v>
      </c>
      <c r="J11" s="182">
        <v>-21.794693778632364</v>
      </c>
      <c r="K11" s="149"/>
      <c r="M11" s="149"/>
      <c r="N11" s="149"/>
      <c r="O11" s="149"/>
      <c r="P11" s="149"/>
      <c r="Q11" s="150"/>
      <c r="R11" s="150"/>
      <c r="S11" s="150"/>
      <c r="T11" s="150"/>
      <c r="U11" s="150"/>
      <c r="V11" s="150"/>
      <c r="W11" s="150"/>
      <c r="X11" s="150"/>
    </row>
    <row r="12" spans="1:24" ht="16.2">
      <c r="A12" s="159" t="s">
        <v>12</v>
      </c>
      <c r="B12" s="179">
        <v>486.47956669714171</v>
      </c>
      <c r="C12" s="179">
        <v>584.50538514230198</v>
      </c>
      <c r="D12" s="179">
        <v>432.31657954355899</v>
      </c>
      <c r="E12" s="179">
        <v>-152.18880559874299</v>
      </c>
      <c r="F12" s="179">
        <v>-54.162987153582719</v>
      </c>
      <c r="G12" s="179">
        <v>-26.037194774808029</v>
      </c>
      <c r="H12" s="180">
        <v>-36.087269958549662</v>
      </c>
      <c r="I12" s="181">
        <v>-19.682572438118626</v>
      </c>
      <c r="J12" s="182">
        <v>-11.133661280228438</v>
      </c>
      <c r="K12" s="149"/>
      <c r="M12" s="149"/>
      <c r="N12" s="149"/>
      <c r="O12" s="149"/>
      <c r="P12" s="149"/>
      <c r="Q12" s="150"/>
      <c r="R12" s="150"/>
      <c r="S12" s="150"/>
      <c r="T12" s="150"/>
      <c r="U12" s="150"/>
      <c r="V12" s="150"/>
      <c r="W12" s="150"/>
      <c r="X12" s="150"/>
    </row>
    <row r="13" spans="1:24" ht="16.8">
      <c r="A13" s="160" t="s">
        <v>109</v>
      </c>
      <c r="B13" s="175">
        <v>102564.93929109021</v>
      </c>
      <c r="C13" s="175">
        <v>105389.92815807833</v>
      </c>
      <c r="D13" s="175">
        <v>105150.13078735434</v>
      </c>
      <c r="E13" s="175">
        <v>-239.79737072398711</v>
      </c>
      <c r="F13" s="175">
        <v>2585.1914962641313</v>
      </c>
      <c r="G13" s="175">
        <v>-0.22753347963603687</v>
      </c>
      <c r="H13" s="176">
        <v>2.2345979890454544</v>
      </c>
      <c r="I13" s="177">
        <v>2.2366455816622732</v>
      </c>
      <c r="J13" s="178">
        <v>2.5205411460607223</v>
      </c>
      <c r="K13" s="149"/>
      <c r="M13" s="149"/>
      <c r="N13" s="149"/>
      <c r="O13" s="149"/>
      <c r="P13" s="149"/>
      <c r="Q13" s="150"/>
      <c r="R13" s="150"/>
      <c r="S13" s="150"/>
      <c r="T13" s="150"/>
      <c r="U13" s="150"/>
      <c r="V13" s="150"/>
      <c r="W13" s="150"/>
      <c r="X13" s="150"/>
    </row>
    <row r="14" spans="1:24" ht="16.2">
      <c r="A14" s="159" t="s">
        <v>13</v>
      </c>
      <c r="B14" s="179">
        <v>43275.09094018615</v>
      </c>
      <c r="C14" s="179">
        <v>43955.290539716982</v>
      </c>
      <c r="D14" s="179">
        <v>43760.911103130224</v>
      </c>
      <c r="E14" s="179">
        <v>-194.37943658675795</v>
      </c>
      <c r="F14" s="179">
        <v>485.82016294407367</v>
      </c>
      <c r="G14" s="179">
        <v>-0.44222079799726544</v>
      </c>
      <c r="H14" s="180">
        <v>0.21097765569963656</v>
      </c>
      <c r="I14" s="181">
        <v>9.2955871853121153E-2</v>
      </c>
      <c r="J14" s="182">
        <v>1.1226323328021692</v>
      </c>
      <c r="K14" s="149"/>
      <c r="M14" s="149"/>
      <c r="N14" s="149"/>
      <c r="O14" s="149"/>
      <c r="P14" s="149"/>
      <c r="Q14" s="150"/>
      <c r="R14" s="150"/>
      <c r="S14" s="150"/>
      <c r="T14" s="150"/>
      <c r="U14" s="150"/>
      <c r="V14" s="150"/>
      <c r="W14" s="150"/>
      <c r="X14" s="150"/>
    </row>
    <row r="15" spans="1:24" ht="16.2">
      <c r="A15" s="159" t="s">
        <v>14</v>
      </c>
      <c r="B15" s="179">
        <v>59289.848350904052</v>
      </c>
      <c r="C15" s="179">
        <v>61434.637618361347</v>
      </c>
      <c r="D15" s="179">
        <v>61389.21968422411</v>
      </c>
      <c r="E15" s="179">
        <v>-45.417934137236443</v>
      </c>
      <c r="F15" s="179">
        <v>2099.3713333200576</v>
      </c>
      <c r="G15" s="179">
        <v>-7.3928871232837423E-2</v>
      </c>
      <c r="H15" s="180">
        <v>3.7285262586717067</v>
      </c>
      <c r="I15" s="181">
        <v>3.8276421924983595</v>
      </c>
      <c r="J15" s="182">
        <v>3.5408613644869433</v>
      </c>
      <c r="K15" s="149"/>
      <c r="M15" s="149"/>
      <c r="N15" s="149"/>
      <c r="O15" s="149"/>
      <c r="P15" s="149"/>
      <c r="Q15" s="150"/>
      <c r="R15" s="150"/>
      <c r="S15" s="150"/>
      <c r="T15" s="150"/>
      <c r="U15" s="150"/>
      <c r="V15" s="150"/>
      <c r="W15" s="150"/>
      <c r="X15" s="150"/>
    </row>
    <row r="16" spans="1:24" s="105" customFormat="1" ht="16.8">
      <c r="A16" s="156" t="s">
        <v>15</v>
      </c>
      <c r="B16" s="175">
        <v>51938.378774645447</v>
      </c>
      <c r="C16" s="175">
        <v>61003.388194180894</v>
      </c>
      <c r="D16" s="175">
        <v>62645.509529468167</v>
      </c>
      <c r="E16" s="175">
        <v>1642.1213352872728</v>
      </c>
      <c r="F16" s="175">
        <v>10707.13075482272</v>
      </c>
      <c r="G16" s="175">
        <v>2.6918526722814278</v>
      </c>
      <c r="H16" s="176">
        <v>15.16841613313558</v>
      </c>
      <c r="I16" s="177">
        <v>14.785541943900654</v>
      </c>
      <c r="J16" s="178">
        <v>20.615065405255933</v>
      </c>
      <c r="K16" s="149"/>
      <c r="L16" s="149"/>
      <c r="M16" s="149"/>
      <c r="N16" s="149"/>
      <c r="O16" s="149"/>
      <c r="P16" s="149"/>
      <c r="Q16" s="150"/>
      <c r="R16" s="150"/>
      <c r="S16" s="150"/>
      <c r="T16" s="150"/>
      <c r="U16" s="150"/>
      <c r="V16" s="150"/>
      <c r="W16" s="150"/>
      <c r="X16" s="150"/>
    </row>
    <row r="17" spans="1:24" ht="17.399999999999999" thickBot="1">
      <c r="A17" s="161" t="s">
        <v>16</v>
      </c>
      <c r="B17" s="183">
        <v>123823.16785011391</v>
      </c>
      <c r="C17" s="183">
        <v>121770.6699211791</v>
      </c>
      <c r="D17" s="183">
        <v>121543.6532304307</v>
      </c>
      <c r="E17" s="185">
        <v>-227.01669074839447</v>
      </c>
      <c r="F17" s="183">
        <v>-2279.5146196832065</v>
      </c>
      <c r="G17" s="183">
        <v>-0.1864296968189052</v>
      </c>
      <c r="H17" s="184">
        <v>-1.3192393274834302</v>
      </c>
      <c r="I17" s="185">
        <v>-1.6940796225078429</v>
      </c>
      <c r="J17" s="186">
        <v>-1.8409435481755168</v>
      </c>
      <c r="K17" s="149"/>
      <c r="M17" s="149"/>
      <c r="N17" s="149"/>
      <c r="O17" s="149"/>
      <c r="P17" s="149"/>
      <c r="Q17" s="150"/>
      <c r="R17" s="150"/>
      <c r="S17" s="150"/>
      <c r="T17" s="150"/>
      <c r="U17" s="150"/>
      <c r="V17" s="150"/>
      <c r="W17" s="150"/>
      <c r="X17" s="150"/>
    </row>
    <row r="18" spans="1:24" ht="13.8" thickBot="1">
      <c r="A18" s="152"/>
      <c r="B18" s="162"/>
      <c r="C18" s="152"/>
      <c r="D18" s="152"/>
      <c r="E18" s="230"/>
      <c r="F18" s="152"/>
      <c r="G18" s="152"/>
      <c r="H18" s="152"/>
      <c r="I18" s="152"/>
      <c r="J18" s="152"/>
      <c r="K18" s="149"/>
      <c r="M18" s="149"/>
      <c r="N18" s="149"/>
      <c r="O18" s="149"/>
      <c r="P18" s="149"/>
      <c r="Q18" s="150"/>
      <c r="R18" s="150"/>
      <c r="S18" s="150"/>
      <c r="T18" s="150"/>
      <c r="U18" s="150"/>
      <c r="V18" s="150"/>
      <c r="W18" s="150"/>
      <c r="X18" s="150"/>
    </row>
    <row r="19" spans="1:24" ht="16.8">
      <c r="A19" s="282" t="s">
        <v>121</v>
      </c>
      <c r="B19" s="283"/>
      <c r="C19" s="283"/>
      <c r="D19" s="283"/>
      <c r="E19" s="283"/>
      <c r="F19" s="283"/>
      <c r="G19" s="283"/>
      <c r="H19" s="283"/>
      <c r="I19" s="283"/>
      <c r="J19" s="284"/>
      <c r="K19" s="149"/>
      <c r="M19" s="149"/>
      <c r="N19" s="149"/>
      <c r="O19" s="149"/>
      <c r="P19" s="149"/>
      <c r="Q19" s="150"/>
      <c r="R19" s="150"/>
      <c r="S19" s="150"/>
      <c r="T19" s="150"/>
      <c r="U19" s="150"/>
      <c r="V19" s="150"/>
      <c r="W19" s="150"/>
      <c r="X19" s="150"/>
    </row>
    <row r="20" spans="1:24" ht="15.75" customHeight="1">
      <c r="A20" s="140"/>
      <c r="B20" s="285" t="str">
        <f>B3</f>
        <v>N$ Million</v>
      </c>
      <c r="C20" s="286"/>
      <c r="D20" s="287"/>
      <c r="E20" s="277" t="s">
        <v>1</v>
      </c>
      <c r="F20" s="278"/>
      <c r="G20" s="212" t="s">
        <v>2</v>
      </c>
      <c r="H20" s="285" t="str">
        <f>H3</f>
        <v>Annual percentage change</v>
      </c>
      <c r="I20" s="286"/>
      <c r="J20" s="291"/>
      <c r="K20" s="149"/>
      <c r="M20" s="149"/>
      <c r="N20" s="149"/>
      <c r="O20" s="149"/>
      <c r="P20" s="149"/>
      <c r="Q20" s="150"/>
      <c r="R20" s="150"/>
      <c r="S20" s="150"/>
      <c r="T20" s="150"/>
      <c r="U20" s="150"/>
      <c r="V20" s="150"/>
      <c r="W20" s="150"/>
      <c r="X20" s="150"/>
    </row>
    <row r="21" spans="1:24" ht="17.399999999999999" thickBot="1">
      <c r="A21" s="141"/>
      <c r="B21" s="145">
        <f>B4</f>
        <v>44043</v>
      </c>
      <c r="C21" s="145">
        <f>C4</f>
        <v>44377</v>
      </c>
      <c r="D21" s="145">
        <f>D4</f>
        <v>44408</v>
      </c>
      <c r="E21" s="205" t="s">
        <v>4</v>
      </c>
      <c r="F21" s="205" t="s">
        <v>5</v>
      </c>
      <c r="G21" s="205" t="s">
        <v>4</v>
      </c>
      <c r="H21" s="198">
        <f>H4</f>
        <v>44347</v>
      </c>
      <c r="I21" s="198">
        <f>I4</f>
        <v>44377</v>
      </c>
      <c r="J21" s="199">
        <f>J4</f>
        <v>44408</v>
      </c>
      <c r="K21" s="149"/>
      <c r="M21" s="149"/>
      <c r="N21" s="149"/>
      <c r="O21" s="149"/>
      <c r="P21" s="149"/>
      <c r="Q21" s="150"/>
      <c r="R21" s="150"/>
      <c r="S21" s="150"/>
      <c r="T21" s="150"/>
      <c r="U21" s="150"/>
      <c r="V21" s="150"/>
      <c r="W21" s="150"/>
      <c r="X21" s="150"/>
    </row>
    <row r="22" spans="1:24" ht="13.8" thickTop="1">
      <c r="A22" s="206"/>
      <c r="B22" s="164"/>
      <c r="C22" s="164"/>
      <c r="D22" s="164"/>
      <c r="E22" s="164"/>
      <c r="F22" s="164"/>
      <c r="G22" s="164"/>
      <c r="H22" s="164"/>
      <c r="I22" s="164"/>
      <c r="J22" s="165"/>
      <c r="K22" s="149"/>
      <c r="M22" s="149"/>
      <c r="N22" s="149"/>
      <c r="O22" s="149"/>
      <c r="P22" s="149"/>
      <c r="Q22" s="150"/>
      <c r="R22" s="150"/>
      <c r="S22" s="150"/>
      <c r="T22" s="150"/>
      <c r="U22" s="150"/>
      <c r="V22" s="150"/>
      <c r="W22" s="150"/>
      <c r="X22" s="150"/>
    </row>
    <row r="23" spans="1:24" ht="16.8">
      <c r="A23" s="166" t="s">
        <v>17</v>
      </c>
      <c r="B23" s="187">
        <v>123823.16785011391</v>
      </c>
      <c r="C23" s="187">
        <v>121770.6699211791</v>
      </c>
      <c r="D23" s="187">
        <v>121543.6532304307</v>
      </c>
      <c r="E23" s="187">
        <v>-227.01669074839447</v>
      </c>
      <c r="F23" s="187">
        <v>-2279.5146196832065</v>
      </c>
      <c r="G23" s="188">
        <v>-0.1864296968189052</v>
      </c>
      <c r="H23" s="188">
        <v>-1.3192393274834302</v>
      </c>
      <c r="I23" s="188">
        <v>-1.6940796225078429</v>
      </c>
      <c r="J23" s="189">
        <v>-1.8409435481755168</v>
      </c>
      <c r="K23" s="149"/>
      <c r="M23" s="149"/>
      <c r="N23" s="149"/>
      <c r="O23" s="149"/>
      <c r="P23" s="149"/>
      <c r="Q23" s="150"/>
      <c r="R23" s="150"/>
      <c r="S23" s="150"/>
      <c r="T23" s="150"/>
      <c r="U23" s="150"/>
      <c r="V23" s="150"/>
      <c r="W23" s="150"/>
      <c r="X23" s="150"/>
    </row>
    <row r="24" spans="1:24" ht="16.2">
      <c r="A24" s="107" t="s">
        <v>18</v>
      </c>
      <c r="B24" s="190">
        <v>2946.7227514747851</v>
      </c>
      <c r="C24" s="190">
        <v>2905.0853520940245</v>
      </c>
      <c r="D24" s="190">
        <v>3032.9451338171816</v>
      </c>
      <c r="E24" s="190">
        <v>127.85978172315708</v>
      </c>
      <c r="F24" s="190">
        <v>86.222382342396486</v>
      </c>
      <c r="G24" s="191">
        <v>4.4012401092103488</v>
      </c>
      <c r="H24" s="191">
        <v>-8.5551766575954531</v>
      </c>
      <c r="I24" s="191">
        <v>-4.6481068459988251</v>
      </c>
      <c r="J24" s="192">
        <v>2.926043255994955</v>
      </c>
      <c r="K24" s="149"/>
      <c r="M24" s="149"/>
      <c r="N24" s="149"/>
      <c r="O24" s="149"/>
      <c r="P24" s="149"/>
      <c r="Q24" s="150"/>
      <c r="R24" s="150"/>
      <c r="S24" s="150"/>
      <c r="T24" s="150"/>
      <c r="U24" s="150"/>
      <c r="V24" s="150"/>
      <c r="W24" s="150"/>
      <c r="X24" s="150"/>
    </row>
    <row r="25" spans="1:24" ht="16.2">
      <c r="A25" s="107" t="s">
        <v>19</v>
      </c>
      <c r="B25" s="190">
        <v>57917.716704720748</v>
      </c>
      <c r="C25" s="190">
        <v>57716.497027256424</v>
      </c>
      <c r="D25" s="190">
        <v>58814.955833801127</v>
      </c>
      <c r="E25" s="190">
        <v>1098.4588065447024</v>
      </c>
      <c r="F25" s="190">
        <v>897.23912908037892</v>
      </c>
      <c r="G25" s="191">
        <v>1.9031972886815396</v>
      </c>
      <c r="H25" s="191">
        <v>1.7489000735472615</v>
      </c>
      <c r="I25" s="191">
        <v>1.2956070752386779</v>
      </c>
      <c r="J25" s="192">
        <v>1.5491617766196271</v>
      </c>
      <c r="K25" s="149"/>
      <c r="M25" s="149"/>
      <c r="N25" s="149"/>
      <c r="O25" s="149"/>
      <c r="P25" s="149"/>
      <c r="Q25" s="150"/>
      <c r="R25" s="150"/>
      <c r="S25" s="150"/>
      <c r="T25" s="150"/>
      <c r="U25" s="150"/>
      <c r="V25" s="150"/>
      <c r="W25" s="150"/>
      <c r="X25" s="150"/>
    </row>
    <row r="26" spans="1:24" ht="16.2">
      <c r="A26" s="107" t="s">
        <v>20</v>
      </c>
      <c r="B26" s="190">
        <v>62958.728393918384</v>
      </c>
      <c r="C26" s="190">
        <v>61149.087541828652</v>
      </c>
      <c r="D26" s="190">
        <v>59695.752262812399</v>
      </c>
      <c r="E26" s="190">
        <v>-1453.3352790162535</v>
      </c>
      <c r="F26" s="190">
        <v>-3262.9761311059847</v>
      </c>
      <c r="G26" s="191">
        <v>-2.3767080384022137</v>
      </c>
      <c r="H26" s="191">
        <v>-3.7631696497241194</v>
      </c>
      <c r="I26" s="191">
        <v>-4.2212842564191675</v>
      </c>
      <c r="J26" s="192">
        <v>-5.1827224188682521</v>
      </c>
      <c r="K26" s="149"/>
      <c r="M26" s="149"/>
      <c r="N26" s="149"/>
      <c r="O26" s="149"/>
      <c r="P26" s="149"/>
      <c r="Q26" s="150"/>
      <c r="R26" s="150"/>
      <c r="S26" s="150"/>
      <c r="T26" s="150"/>
      <c r="U26" s="150"/>
      <c r="V26" s="150"/>
      <c r="W26" s="150"/>
      <c r="X26" s="150"/>
    </row>
    <row r="27" spans="1:24" ht="16.8" thickBot="1">
      <c r="A27" s="167" t="s">
        <v>21</v>
      </c>
      <c r="B27" s="193">
        <v>0</v>
      </c>
      <c r="C27" s="193">
        <v>0</v>
      </c>
      <c r="D27" s="193">
        <v>0</v>
      </c>
      <c r="E27" s="193">
        <v>0</v>
      </c>
      <c r="F27" s="193">
        <v>0</v>
      </c>
      <c r="G27" s="193">
        <v>0</v>
      </c>
      <c r="H27" s="193">
        <v>0</v>
      </c>
      <c r="I27" s="193">
        <v>0</v>
      </c>
      <c r="J27" s="194">
        <v>0</v>
      </c>
      <c r="K27" s="149"/>
      <c r="M27" s="149"/>
      <c r="N27" s="149"/>
      <c r="O27" s="149"/>
      <c r="P27" s="149"/>
      <c r="Q27" s="150"/>
      <c r="R27" s="150"/>
      <c r="S27" s="150"/>
      <c r="T27" s="150"/>
      <c r="U27" s="150"/>
      <c r="V27" s="150"/>
      <c r="W27" s="150"/>
      <c r="X27" s="150"/>
    </row>
    <row r="28" spans="1:24" thickBot="1">
      <c r="A28" s="168"/>
      <c r="B28" s="108"/>
      <c r="C28" s="108"/>
      <c r="D28" s="108"/>
      <c r="E28" s="108"/>
      <c r="F28" s="108"/>
      <c r="G28" s="108"/>
      <c r="H28" s="151"/>
      <c r="I28" s="151"/>
      <c r="J28" s="151"/>
      <c r="K28" s="149"/>
      <c r="M28" s="149"/>
      <c r="N28" s="149"/>
      <c r="O28" s="149"/>
      <c r="P28" s="149"/>
      <c r="Q28" s="150"/>
      <c r="R28" s="150"/>
      <c r="S28" s="150"/>
      <c r="T28" s="150"/>
      <c r="U28" s="150"/>
      <c r="V28" s="150"/>
      <c r="W28" s="150"/>
      <c r="X28" s="150"/>
    </row>
    <row r="29" spans="1:24" ht="16.8">
      <c r="A29" s="279" t="s">
        <v>22</v>
      </c>
      <c r="B29" s="280"/>
      <c r="C29" s="280"/>
      <c r="D29" s="280"/>
      <c r="E29" s="280"/>
      <c r="F29" s="280"/>
      <c r="G29" s="280"/>
      <c r="H29" s="280"/>
      <c r="I29" s="280"/>
      <c r="J29" s="281"/>
      <c r="K29" s="149"/>
      <c r="M29" s="149"/>
      <c r="N29" s="149"/>
      <c r="O29" s="149"/>
      <c r="P29" s="149"/>
      <c r="Q29" s="150"/>
      <c r="R29" s="150"/>
      <c r="S29" s="150"/>
      <c r="T29" s="150"/>
      <c r="U29" s="150"/>
      <c r="V29" s="150"/>
      <c r="W29" s="150"/>
      <c r="X29" s="150"/>
    </row>
    <row r="30" spans="1:24" ht="15.75" customHeight="1">
      <c r="A30" s="153"/>
      <c r="B30" s="285" t="str">
        <f>B3</f>
        <v>N$ Million</v>
      </c>
      <c r="C30" s="286"/>
      <c r="D30" s="287"/>
      <c r="E30" s="277" t="s">
        <v>1</v>
      </c>
      <c r="F30" s="278"/>
      <c r="G30" s="169" t="s">
        <v>2</v>
      </c>
      <c r="H30" s="285" t="str">
        <f>H3</f>
        <v>Annual percentage change</v>
      </c>
      <c r="I30" s="286"/>
      <c r="J30" s="291"/>
      <c r="K30" s="149"/>
      <c r="M30" s="149"/>
      <c r="N30" s="149"/>
      <c r="O30" s="149"/>
      <c r="P30" s="149"/>
      <c r="Q30" s="150"/>
      <c r="R30" s="150"/>
      <c r="S30" s="150"/>
      <c r="T30" s="150"/>
      <c r="U30" s="150"/>
      <c r="V30" s="150"/>
      <c r="W30" s="150"/>
      <c r="X30" s="150"/>
    </row>
    <row r="31" spans="1:24" ht="17.399999999999999" thickBot="1">
      <c r="A31" s="141"/>
      <c r="B31" s="146">
        <f>B4</f>
        <v>44043</v>
      </c>
      <c r="C31" s="146">
        <f>C4</f>
        <v>44377</v>
      </c>
      <c r="D31" s="145">
        <f>D4</f>
        <v>44408</v>
      </c>
      <c r="E31" s="145" t="s">
        <v>4</v>
      </c>
      <c r="F31" s="145" t="s">
        <v>5</v>
      </c>
      <c r="G31" s="145" t="s">
        <v>4</v>
      </c>
      <c r="H31" s="145">
        <f>H4</f>
        <v>44347</v>
      </c>
      <c r="I31" s="145">
        <f>I4</f>
        <v>44377</v>
      </c>
      <c r="J31" s="210">
        <f>J4</f>
        <v>44408</v>
      </c>
      <c r="K31" s="149"/>
      <c r="M31" s="149"/>
      <c r="N31" s="149"/>
      <c r="O31" s="149"/>
      <c r="P31" s="149"/>
      <c r="Q31" s="150"/>
      <c r="R31" s="150"/>
      <c r="S31" s="150"/>
      <c r="T31" s="150"/>
      <c r="U31" s="150"/>
      <c r="V31" s="150"/>
      <c r="W31" s="150"/>
      <c r="X31" s="150"/>
    </row>
    <row r="32" spans="1:24" ht="13.8" thickTop="1">
      <c r="A32" s="211"/>
      <c r="B32" s="207"/>
      <c r="C32" s="208"/>
      <c r="D32" s="208"/>
      <c r="E32" s="208"/>
      <c r="F32" s="207"/>
      <c r="G32" s="208"/>
      <c r="H32" s="209"/>
      <c r="I32" s="209"/>
      <c r="J32" s="170"/>
      <c r="K32" s="149"/>
      <c r="M32" s="149"/>
      <c r="N32" s="149"/>
      <c r="O32" s="149"/>
      <c r="P32" s="149"/>
      <c r="Q32" s="150"/>
      <c r="R32" s="150"/>
      <c r="S32" s="150"/>
      <c r="T32" s="150"/>
      <c r="U32" s="150"/>
      <c r="V32" s="150"/>
      <c r="W32" s="150"/>
      <c r="X32" s="150"/>
    </row>
    <row r="33" spans="1:24" ht="16.8">
      <c r="A33" s="171" t="s">
        <v>24</v>
      </c>
      <c r="B33" s="195">
        <v>102213.03399371546</v>
      </c>
      <c r="C33" s="195">
        <v>105310.35344437686</v>
      </c>
      <c r="D33" s="195">
        <v>104991.62457863684</v>
      </c>
      <c r="E33" s="195">
        <v>-318.72886574002041</v>
      </c>
      <c r="F33" s="195">
        <v>2778.5905849213741</v>
      </c>
      <c r="G33" s="128">
        <v>-0.3026567239738398</v>
      </c>
      <c r="H33" s="128">
        <v>2.6631304604904216</v>
      </c>
      <c r="I33" s="128">
        <v>2.5524794042579089</v>
      </c>
      <c r="J33" s="131">
        <v>2.7184307874984199</v>
      </c>
      <c r="K33" s="149"/>
      <c r="M33" s="149"/>
      <c r="N33" s="149"/>
      <c r="O33" s="149"/>
      <c r="P33" s="149"/>
      <c r="Q33" s="150"/>
      <c r="R33" s="150"/>
      <c r="S33" s="150"/>
      <c r="T33" s="150"/>
      <c r="U33" s="150"/>
      <c r="V33" s="150"/>
      <c r="W33" s="150"/>
      <c r="X33" s="150"/>
    </row>
    <row r="34" spans="1:24" ht="16.8">
      <c r="A34" s="111" t="s">
        <v>10</v>
      </c>
      <c r="B34" s="196">
        <v>5596.5958613958355</v>
      </c>
      <c r="C34" s="196">
        <v>3922.6003039195107</v>
      </c>
      <c r="D34" s="196">
        <v>3697.1268663112983</v>
      </c>
      <c r="E34" s="196">
        <v>-225.47343760821241</v>
      </c>
      <c r="F34" s="196">
        <v>-1899.4689950845373</v>
      </c>
      <c r="G34" s="128">
        <v>-5.7480604736331742</v>
      </c>
      <c r="H34" s="129">
        <v>-24.112581014394522</v>
      </c>
      <c r="I34" s="129">
        <v>-27.289880340186244</v>
      </c>
      <c r="J34" s="130">
        <v>-33.939720539528011</v>
      </c>
      <c r="K34" s="149"/>
      <c r="M34" s="149"/>
      <c r="N34" s="149"/>
      <c r="O34" s="149"/>
      <c r="P34" s="149"/>
      <c r="Q34" s="150"/>
      <c r="R34" s="150"/>
      <c r="S34" s="150"/>
      <c r="T34" s="150"/>
      <c r="U34" s="150"/>
      <c r="V34" s="150"/>
      <c r="W34" s="150"/>
      <c r="X34" s="150"/>
    </row>
    <row r="35" spans="1:24" ht="16.8">
      <c r="A35" s="171" t="s">
        <v>25</v>
      </c>
      <c r="B35" s="195">
        <v>42476.215573461799</v>
      </c>
      <c r="C35" s="195">
        <v>43455.00590252781</v>
      </c>
      <c r="D35" s="195">
        <v>43230.652092406293</v>
      </c>
      <c r="E35" s="195">
        <v>-224.35381012151629</v>
      </c>
      <c r="F35" s="195">
        <v>754.43651894449431</v>
      </c>
      <c r="G35" s="128">
        <v>-0.51628990828986332</v>
      </c>
      <c r="H35" s="128">
        <v>1.1643749667294521</v>
      </c>
      <c r="I35" s="128">
        <v>0.77562128502843608</v>
      </c>
      <c r="J35" s="131">
        <v>1.7761387373122046</v>
      </c>
      <c r="K35" s="149"/>
      <c r="M35" s="149"/>
      <c r="N35" s="149"/>
      <c r="O35" s="149"/>
      <c r="P35" s="149"/>
      <c r="Q35" s="150"/>
      <c r="R35" s="150"/>
      <c r="S35" s="150"/>
      <c r="T35" s="150"/>
      <c r="U35" s="150"/>
      <c r="V35" s="150"/>
      <c r="W35" s="150"/>
      <c r="X35" s="150"/>
    </row>
    <row r="36" spans="1:24" ht="16.8">
      <c r="A36" s="171" t="s">
        <v>26</v>
      </c>
      <c r="B36" s="234">
        <v>38798.110810899481</v>
      </c>
      <c r="C36" s="234">
        <v>39993.574464925812</v>
      </c>
      <c r="D36" s="234">
        <v>39743.891885559286</v>
      </c>
      <c r="E36" s="234">
        <v>-249.68257936652662</v>
      </c>
      <c r="F36" s="234">
        <v>945.78107465980429</v>
      </c>
      <c r="G36" s="235">
        <v>-0.624306736037056</v>
      </c>
      <c r="H36" s="235">
        <v>2.2844897310877808</v>
      </c>
      <c r="I36" s="235">
        <v>1.5485408017406321</v>
      </c>
      <c r="J36" s="236">
        <v>2.4376987819574656</v>
      </c>
      <c r="K36" s="149"/>
      <c r="M36" s="149"/>
      <c r="N36" s="149"/>
      <c r="O36" s="149"/>
      <c r="P36" s="149"/>
      <c r="Q36" s="150"/>
      <c r="R36" s="150"/>
      <c r="S36" s="150"/>
      <c r="T36" s="150"/>
      <c r="U36" s="150"/>
      <c r="V36" s="150"/>
      <c r="W36" s="150"/>
      <c r="X36" s="150"/>
    </row>
    <row r="37" spans="1:24" ht="16.2">
      <c r="A37" s="172" t="s">
        <v>27</v>
      </c>
      <c r="B37" s="237">
        <v>12595.570267067063</v>
      </c>
      <c r="C37" s="237">
        <v>12514.806501531712</v>
      </c>
      <c r="D37" s="237">
        <v>12299.485827709577</v>
      </c>
      <c r="E37" s="237">
        <v>-215.32067382213427</v>
      </c>
      <c r="F37" s="237">
        <v>-296.08443935748619</v>
      </c>
      <c r="G37" s="238">
        <v>-1.7205273912607453</v>
      </c>
      <c r="H37" s="238">
        <v>-2.6294799734538117</v>
      </c>
      <c r="I37" s="238">
        <v>0.8015608242347696</v>
      </c>
      <c r="J37" s="239">
        <v>-2.3507029303122664</v>
      </c>
      <c r="K37" s="149"/>
      <c r="M37" s="149"/>
      <c r="N37" s="149"/>
      <c r="O37" s="149"/>
      <c r="P37" s="149"/>
      <c r="Q37" s="150"/>
      <c r="R37" s="150"/>
      <c r="S37" s="150"/>
      <c r="T37" s="150"/>
      <c r="U37" s="150"/>
      <c r="V37" s="150"/>
      <c r="W37" s="150"/>
      <c r="X37" s="150"/>
    </row>
    <row r="38" spans="1:24" ht="16.2">
      <c r="A38" s="172" t="s">
        <v>28</v>
      </c>
      <c r="B38" s="237">
        <v>16270.904363702806</v>
      </c>
      <c r="C38" s="237">
        <v>16726.64326328873</v>
      </c>
      <c r="D38" s="237">
        <v>16648.135985307403</v>
      </c>
      <c r="E38" s="237">
        <v>-78.507277981327206</v>
      </c>
      <c r="F38" s="237">
        <v>377.23162160459651</v>
      </c>
      <c r="G38" s="238">
        <v>-0.46935465021623202</v>
      </c>
      <c r="H38" s="238">
        <v>1.3886878668196942</v>
      </c>
      <c r="I38" s="238">
        <v>-0.43006578889006164</v>
      </c>
      <c r="J38" s="239">
        <v>2.3184428669258637</v>
      </c>
      <c r="K38" s="149"/>
      <c r="M38" s="149"/>
      <c r="N38" s="149"/>
      <c r="O38" s="149"/>
      <c r="P38" s="149"/>
      <c r="Q38" s="150"/>
      <c r="R38" s="150"/>
      <c r="S38" s="150"/>
      <c r="T38" s="150"/>
      <c r="U38" s="150"/>
      <c r="V38" s="150"/>
      <c r="W38" s="150"/>
      <c r="X38" s="150"/>
    </row>
    <row r="39" spans="1:24" ht="16.2">
      <c r="A39" s="172" t="s">
        <v>107</v>
      </c>
      <c r="B39" s="237">
        <v>9931.6361801296134</v>
      </c>
      <c r="C39" s="237">
        <v>10752.124700105373</v>
      </c>
      <c r="D39" s="237">
        <v>10796.270072542309</v>
      </c>
      <c r="E39" s="237">
        <v>44.145372436936668</v>
      </c>
      <c r="F39" s="237">
        <v>864.63389241269579</v>
      </c>
      <c r="G39" s="238">
        <v>0.41057347890046003</v>
      </c>
      <c r="H39" s="238">
        <v>10.18125458848715</v>
      </c>
      <c r="I39" s="238">
        <v>5.7289110872147546</v>
      </c>
      <c r="J39" s="239">
        <v>8.7058554776964456</v>
      </c>
      <c r="K39" s="149"/>
      <c r="M39" s="149"/>
      <c r="N39" s="149"/>
      <c r="O39" s="149"/>
      <c r="P39" s="149"/>
      <c r="Q39" s="150"/>
      <c r="R39" s="150"/>
      <c r="S39" s="150"/>
      <c r="T39" s="150"/>
      <c r="U39" s="150"/>
      <c r="V39" s="150"/>
      <c r="W39" s="150"/>
      <c r="X39" s="150"/>
    </row>
    <row r="40" spans="1:24" ht="16.8">
      <c r="A40" s="171" t="s">
        <v>128</v>
      </c>
      <c r="B40" s="234">
        <v>3678.104762562315</v>
      </c>
      <c r="C40" s="234">
        <v>3461.4314376020006</v>
      </c>
      <c r="D40" s="234">
        <v>3486.7602068470051</v>
      </c>
      <c r="E40" s="234">
        <v>25.328769245004423</v>
      </c>
      <c r="F40" s="234">
        <v>-191.34455571530998</v>
      </c>
      <c r="G40" s="235">
        <v>0.73174262444879901</v>
      </c>
      <c r="H40" s="235">
        <v>-10.497043926133159</v>
      </c>
      <c r="I40" s="235">
        <v>-7.3703883141083821</v>
      </c>
      <c r="J40" s="236">
        <v>-5.2022595349353651</v>
      </c>
      <c r="K40" s="149"/>
      <c r="M40" s="149"/>
      <c r="N40" s="149"/>
      <c r="O40" s="149"/>
      <c r="P40" s="149"/>
      <c r="Q40" s="150"/>
      <c r="R40" s="150"/>
      <c r="S40" s="150"/>
      <c r="T40" s="150"/>
      <c r="U40" s="150"/>
      <c r="V40" s="150"/>
      <c r="W40" s="150"/>
      <c r="X40" s="150"/>
    </row>
    <row r="41" spans="1:24" ht="16.8">
      <c r="A41" s="173"/>
      <c r="B41" s="240"/>
      <c r="C41" s="240"/>
      <c r="D41" s="240"/>
      <c r="E41" s="234"/>
      <c r="F41" s="234"/>
      <c r="G41" s="235"/>
      <c r="H41" s="241"/>
      <c r="I41" s="241"/>
      <c r="J41" s="242"/>
      <c r="K41" s="149"/>
      <c r="M41" s="149"/>
      <c r="N41" s="149"/>
      <c r="O41" s="149"/>
      <c r="P41" s="149"/>
      <c r="Q41" s="150"/>
      <c r="R41" s="150"/>
      <c r="S41" s="150"/>
      <c r="T41" s="150"/>
      <c r="U41" s="150"/>
      <c r="V41" s="150"/>
      <c r="W41" s="150"/>
      <c r="X41" s="150"/>
    </row>
    <row r="42" spans="1:24" ht="16.8">
      <c r="A42" s="171" t="s">
        <v>124</v>
      </c>
      <c r="B42" s="234">
        <v>59068.959846004058</v>
      </c>
      <c r="C42" s="234">
        <v>61279.655778551351</v>
      </c>
      <c r="D42" s="234">
        <v>61247.476577634108</v>
      </c>
      <c r="E42" s="234">
        <v>-32.179200917242269</v>
      </c>
      <c r="F42" s="234">
        <v>2178.5167316300503</v>
      </c>
      <c r="G42" s="235">
        <v>-5.2512045814239627E-2</v>
      </c>
      <c r="H42" s="235">
        <v>3.9780707109201554</v>
      </c>
      <c r="I42" s="235">
        <v>4.0421392470742248</v>
      </c>
      <c r="J42" s="236">
        <v>3.6880905594233591</v>
      </c>
      <c r="K42" s="149"/>
      <c r="M42" s="149"/>
      <c r="N42" s="149"/>
      <c r="O42" s="149"/>
      <c r="P42" s="149"/>
      <c r="Q42" s="150"/>
      <c r="R42" s="150"/>
      <c r="S42" s="150"/>
      <c r="T42" s="150"/>
      <c r="U42" s="150"/>
      <c r="V42" s="150"/>
      <c r="W42" s="150"/>
      <c r="X42" s="150"/>
    </row>
    <row r="43" spans="1:24" ht="16.8">
      <c r="A43" s="171" t="s">
        <v>33</v>
      </c>
      <c r="B43" s="234">
        <v>52680.881227343169</v>
      </c>
      <c r="C43" s="234">
        <v>54829.214966173866</v>
      </c>
      <c r="D43" s="234">
        <v>54820.919435964905</v>
      </c>
      <c r="E43" s="234">
        <v>-8.2955302089612815</v>
      </c>
      <c r="F43" s="234">
        <v>2140.038208621736</v>
      </c>
      <c r="G43" s="235">
        <v>-1.5129762872007291E-2</v>
      </c>
      <c r="H43" s="235">
        <v>4.2781490188062774</v>
      </c>
      <c r="I43" s="235">
        <v>4.4148038313618994</v>
      </c>
      <c r="J43" s="236">
        <v>4.0622672946309475</v>
      </c>
      <c r="K43" s="149"/>
      <c r="M43" s="149"/>
      <c r="N43" s="149"/>
      <c r="O43" s="149"/>
      <c r="P43" s="149"/>
      <c r="Q43" s="150"/>
      <c r="R43" s="150"/>
      <c r="S43" s="150"/>
      <c r="T43" s="150"/>
      <c r="U43" s="150"/>
      <c r="V43" s="150"/>
      <c r="W43" s="150"/>
      <c r="X43" s="150"/>
    </row>
    <row r="44" spans="1:24" ht="16.2">
      <c r="A44" s="172" t="s">
        <v>27</v>
      </c>
      <c r="B44" s="237">
        <v>40854.561360933541</v>
      </c>
      <c r="C44" s="237">
        <v>42587.345783289864</v>
      </c>
      <c r="D44" s="237">
        <v>42670.005700564005</v>
      </c>
      <c r="E44" s="237">
        <v>82.659917274140753</v>
      </c>
      <c r="F44" s="237">
        <v>1815.4443396304632</v>
      </c>
      <c r="G44" s="238">
        <v>0.19409501990277533</v>
      </c>
      <c r="H44" s="238">
        <v>4.9361916795214427</v>
      </c>
      <c r="I44" s="238">
        <v>4.8865637745284971</v>
      </c>
      <c r="J44" s="239">
        <v>4.4436760037434908</v>
      </c>
      <c r="K44" s="149"/>
      <c r="M44" s="149"/>
      <c r="N44" s="149"/>
      <c r="O44" s="149"/>
      <c r="P44" s="149"/>
      <c r="Q44" s="150"/>
      <c r="R44" s="150"/>
      <c r="S44" s="150"/>
      <c r="T44" s="150"/>
      <c r="U44" s="150"/>
      <c r="V44" s="150"/>
      <c r="W44" s="150"/>
      <c r="X44" s="150"/>
    </row>
    <row r="45" spans="1:24" ht="16.2">
      <c r="A45" s="172" t="s">
        <v>34</v>
      </c>
      <c r="B45" s="237">
        <v>9539.2327638228362</v>
      </c>
      <c r="C45" s="237">
        <v>9757.4909664130628</v>
      </c>
      <c r="D45" s="237">
        <v>9664.2014993380071</v>
      </c>
      <c r="E45" s="237">
        <v>-93.289467075055654</v>
      </c>
      <c r="F45" s="237">
        <v>124.96873551517092</v>
      </c>
      <c r="G45" s="238">
        <v>-0.95608048622513309</v>
      </c>
      <c r="H45" s="238">
        <v>1.2800929224612787</v>
      </c>
      <c r="I45" s="238">
        <v>2.2714900189942426</v>
      </c>
      <c r="J45" s="239">
        <v>1.3100501749900673</v>
      </c>
      <c r="K45" s="149"/>
      <c r="M45" s="149"/>
      <c r="N45" s="149"/>
      <c r="O45" s="149"/>
      <c r="P45" s="149"/>
      <c r="Q45" s="150"/>
      <c r="R45" s="150"/>
      <c r="S45" s="150"/>
      <c r="T45" s="150"/>
      <c r="U45" s="150"/>
      <c r="V45" s="150"/>
      <c r="W45" s="150"/>
      <c r="X45" s="150"/>
    </row>
    <row r="46" spans="1:24" ht="16.2">
      <c r="A46" s="172" t="s">
        <v>107</v>
      </c>
      <c r="B46" s="237">
        <v>2287.0871025867937</v>
      </c>
      <c r="C46" s="237">
        <v>2484.378216470936</v>
      </c>
      <c r="D46" s="237">
        <v>2486.7122360628891</v>
      </c>
      <c r="E46" s="237">
        <v>2.3340195919531652</v>
      </c>
      <c r="F46" s="237">
        <v>199.62513347609547</v>
      </c>
      <c r="G46" s="238">
        <v>9.3947836785844174E-2</v>
      </c>
      <c r="H46" s="238">
        <v>5.1295694765229172</v>
      </c>
      <c r="I46" s="238">
        <v>4.9614530377374138</v>
      </c>
      <c r="J46" s="239">
        <v>8.7283572737702428</v>
      </c>
      <c r="K46" s="149"/>
      <c r="M46" s="149"/>
      <c r="N46" s="149"/>
      <c r="O46" s="149"/>
      <c r="P46" s="149"/>
      <c r="Q46" s="150"/>
      <c r="R46" s="150"/>
      <c r="S46" s="150"/>
      <c r="T46" s="150"/>
      <c r="U46" s="150"/>
      <c r="V46" s="150"/>
      <c r="W46" s="150"/>
      <c r="X46" s="150"/>
    </row>
    <row r="47" spans="1:24" ht="16.8">
      <c r="A47" s="171" t="s">
        <v>127</v>
      </c>
      <c r="B47" s="234">
        <v>6388.0786186608893</v>
      </c>
      <c r="C47" s="234">
        <v>6450.4408123774838</v>
      </c>
      <c r="D47" s="234">
        <v>6426.5571416692019</v>
      </c>
      <c r="E47" s="234">
        <v>-23.883670708281898</v>
      </c>
      <c r="F47" s="234">
        <v>38.47852300831255</v>
      </c>
      <c r="G47" s="235">
        <v>-0.37026416338015622</v>
      </c>
      <c r="H47" s="235">
        <v>1.5186891579446637</v>
      </c>
      <c r="I47" s="235">
        <v>0.97870560246151683</v>
      </c>
      <c r="J47" s="236">
        <v>0.60234892688872321</v>
      </c>
      <c r="K47" s="149"/>
      <c r="M47" s="149"/>
      <c r="N47" s="149"/>
      <c r="O47" s="149"/>
      <c r="P47" s="149"/>
      <c r="Q47" s="150"/>
      <c r="R47" s="150"/>
      <c r="S47" s="150"/>
      <c r="T47" s="150"/>
      <c r="U47" s="150"/>
      <c r="V47" s="150"/>
      <c r="W47" s="150"/>
      <c r="X47" s="150"/>
    </row>
    <row r="48" spans="1:24" ht="17.399999999999999" thickBot="1">
      <c r="A48" s="174" t="s">
        <v>35</v>
      </c>
      <c r="B48" s="243">
        <v>667.85857424961409</v>
      </c>
      <c r="C48" s="243">
        <v>575.691763297698</v>
      </c>
      <c r="D48" s="243">
        <v>513.49590859644093</v>
      </c>
      <c r="E48" s="243">
        <v>-62.195854701257076</v>
      </c>
      <c r="F48" s="243">
        <v>-154.36266565317317</v>
      </c>
      <c r="G48" s="244">
        <v>-10.803672844819701</v>
      </c>
      <c r="H48" s="244">
        <v>-15.288585274646413</v>
      </c>
      <c r="I48" s="244">
        <v>-14.049846034148436</v>
      </c>
      <c r="J48" s="248">
        <v>-23.113076870595012</v>
      </c>
      <c r="K48" s="149"/>
      <c r="M48" s="149"/>
      <c r="N48" s="149"/>
      <c r="O48" s="149"/>
      <c r="P48" s="149"/>
      <c r="Q48" s="150"/>
      <c r="R48" s="150"/>
      <c r="S48" s="150"/>
      <c r="T48" s="150"/>
      <c r="U48" s="150"/>
      <c r="V48" s="150"/>
      <c r="W48" s="150"/>
      <c r="X48" s="150"/>
    </row>
    <row r="49" spans="3:21">
      <c r="E49" s="246"/>
      <c r="F49" s="246"/>
      <c r="K49" s="150"/>
      <c r="M49" s="150"/>
      <c r="N49" s="150"/>
      <c r="O49" s="150"/>
      <c r="P49" s="150"/>
      <c r="Q49" s="150"/>
      <c r="R49" s="150"/>
      <c r="S49" s="150"/>
      <c r="T49" s="150"/>
      <c r="U49" s="150"/>
    </row>
    <row r="50" spans="3:21">
      <c r="C50" s="233"/>
    </row>
    <row r="51" spans="3:21">
      <c r="C51" s="233"/>
    </row>
    <row r="52" spans="3:21">
      <c r="C52" s="233"/>
      <c r="H52" s="149"/>
      <c r="I52" s="149"/>
      <c r="J52" s="149"/>
    </row>
    <row r="53" spans="3:21">
      <c r="C53" s="233"/>
      <c r="H53" s="149"/>
      <c r="I53" s="149"/>
      <c r="J53" s="149"/>
    </row>
    <row r="54" spans="3:21">
      <c r="C54" s="233"/>
    </row>
    <row r="55" spans="3:21">
      <c r="C55" s="233"/>
    </row>
    <row r="56" spans="3:21">
      <c r="C56" s="233"/>
    </row>
    <row r="57" spans="3:21">
      <c r="C57" s="233"/>
    </row>
    <row r="58" spans="3:21">
      <c r="C58" s="233"/>
    </row>
    <row r="59" spans="3:21">
      <c r="C59" s="233"/>
    </row>
    <row r="60" spans="3:21">
      <c r="C60" s="233"/>
    </row>
    <row r="61" spans="3:21">
      <c r="C61" s="233"/>
    </row>
    <row r="62" spans="3:21">
      <c r="C62" s="233"/>
    </row>
    <row r="63" spans="3:21">
      <c r="C63" s="233"/>
    </row>
    <row r="64" spans="3:21">
      <c r="C64" s="233"/>
    </row>
    <row r="65" spans="3:3">
      <c r="C65" s="233"/>
    </row>
    <row r="66" spans="3:3">
      <c r="C66" s="233"/>
    </row>
    <row r="67" spans="3:3">
      <c r="C67" s="233"/>
    </row>
    <row r="68" spans="3:3">
      <c r="C68" s="233"/>
    </row>
    <row r="69" spans="3:3">
      <c r="C69" s="233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>
    <oddFooter>&amp;L_x000D_&amp;1#&amp;"Calibri"&amp;10&amp;K000000 Office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34"/>
  <sheetViews>
    <sheetView tabSelected="1" zoomScale="80" zoomScaleNormal="80" workbookViewId="0">
      <selection activeCell="C10" sqref="C10"/>
    </sheetView>
  </sheetViews>
  <sheetFormatPr defaultRowHeight="14.4"/>
  <cols>
    <col min="1" max="1" width="56.5546875" bestFit="1" customWidth="1"/>
    <col min="2" max="3" width="9.21875" style="103" bestFit="1" customWidth="1"/>
    <col min="4" max="4" width="9.5546875" bestFit="1" customWidth="1"/>
    <col min="5" max="5" width="10" bestFit="1" customWidth="1"/>
    <col min="6" max="6" width="8.44140625" customWidth="1"/>
  </cols>
  <sheetData>
    <row r="1" spans="1:6" ht="15.6" thickBot="1">
      <c r="A1" s="32" t="s">
        <v>110</v>
      </c>
    </row>
    <row r="2" spans="1:6" ht="17.399999999999999" thickBot="1">
      <c r="A2" s="51" t="s">
        <v>36</v>
      </c>
      <c r="B2" s="197">
        <v>44377</v>
      </c>
      <c r="C2" s="197">
        <v>44408</v>
      </c>
    </row>
    <row r="3" spans="1:6" ht="16.2">
      <c r="A3" s="52"/>
      <c r="B3" s="101"/>
      <c r="C3" s="101"/>
    </row>
    <row r="4" spans="1:6" ht="16.2">
      <c r="A4" s="52" t="s">
        <v>37</v>
      </c>
      <c r="B4" s="102">
        <v>3.75</v>
      </c>
      <c r="C4" s="102">
        <v>3.75</v>
      </c>
    </row>
    <row r="5" spans="1:6" ht="16.2">
      <c r="A5" s="52"/>
      <c r="B5" s="102"/>
      <c r="C5" s="102"/>
    </row>
    <row r="6" spans="1:6" ht="16.2">
      <c r="A6" s="52" t="s">
        <v>38</v>
      </c>
      <c r="B6" s="102">
        <v>7.5</v>
      </c>
      <c r="C6" s="102">
        <v>7.5</v>
      </c>
    </row>
    <row r="7" spans="1:6" ht="16.2">
      <c r="A7" s="52"/>
      <c r="B7" s="113"/>
      <c r="C7" s="113"/>
    </row>
    <row r="8" spans="1:6" ht="16.2">
      <c r="A8" s="52" t="s">
        <v>39</v>
      </c>
      <c r="B8" s="102">
        <v>8.5</v>
      </c>
      <c r="C8" s="102">
        <v>8.5</v>
      </c>
    </row>
    <row r="9" spans="1:6" ht="16.2">
      <c r="A9" s="52"/>
      <c r="B9" s="102"/>
      <c r="C9" s="102"/>
    </row>
    <row r="10" spans="1:6" ht="16.2">
      <c r="A10" s="52" t="s">
        <v>40</v>
      </c>
      <c r="B10" s="102">
        <v>6.7976049608040343</v>
      </c>
      <c r="C10" s="102">
        <v>7.081414770313847</v>
      </c>
      <c r="D10" s="137"/>
    </row>
    <row r="11" spans="1:6" ht="16.2">
      <c r="A11" s="52"/>
      <c r="B11" s="102"/>
      <c r="C11" s="102"/>
      <c r="D11" s="137"/>
    </row>
    <row r="12" spans="1:6" ht="16.2">
      <c r="A12" s="52" t="s">
        <v>41</v>
      </c>
      <c r="B12" s="102">
        <v>4.1366159999873666</v>
      </c>
      <c r="C12" s="102">
        <v>4.3469199019970928</v>
      </c>
      <c r="D12" s="137"/>
    </row>
    <row r="13" spans="1:6" ht="16.8" thickBot="1">
      <c r="A13" s="52"/>
      <c r="B13" s="83"/>
      <c r="C13" s="83"/>
    </row>
    <row r="14" spans="1:6" ht="17.399999999999999" thickBot="1">
      <c r="A14" s="51" t="s">
        <v>117</v>
      </c>
      <c r="B14" s="135">
        <f>B2</f>
        <v>44377</v>
      </c>
      <c r="C14" s="197">
        <f>C2</f>
        <v>44408</v>
      </c>
    </row>
    <row r="15" spans="1:6" ht="16.2">
      <c r="A15" s="52"/>
      <c r="B15" s="83"/>
      <c r="C15" s="83"/>
    </row>
    <row r="16" spans="1:6" ht="16.2">
      <c r="A16" s="52" t="s">
        <v>116</v>
      </c>
      <c r="B16" s="132">
        <v>41836.287970440004</v>
      </c>
      <c r="C16" s="132">
        <v>42696.097899389999</v>
      </c>
      <c r="D16" s="247"/>
      <c r="E16" s="134"/>
      <c r="F16" s="134"/>
    </row>
    <row r="17" spans="1:7" ht="16.2">
      <c r="A17" s="52" t="s">
        <v>46</v>
      </c>
      <c r="B17" s="132">
        <v>2828.316885659995</v>
      </c>
      <c r="C17" s="132">
        <v>859.80992894999508</v>
      </c>
      <c r="E17" s="216"/>
    </row>
    <row r="18" spans="1:7" ht="16.8" thickBot="1">
      <c r="A18" s="52"/>
      <c r="B18" s="102"/>
      <c r="C18" s="102"/>
    </row>
    <row r="19" spans="1:7" ht="17.399999999999999" thickBot="1">
      <c r="A19" s="51" t="s">
        <v>108</v>
      </c>
      <c r="B19" s="135">
        <f>B2</f>
        <v>44377</v>
      </c>
      <c r="C19" s="197">
        <f>C2</f>
        <v>44408</v>
      </c>
    </row>
    <row r="20" spans="1:7" ht="16.2">
      <c r="A20" s="52"/>
      <c r="B20" s="83"/>
      <c r="C20" s="83"/>
    </row>
    <row r="21" spans="1:7" ht="16.8">
      <c r="A21" s="53" t="s">
        <v>111</v>
      </c>
      <c r="B21" s="200">
        <v>14.29975</v>
      </c>
      <c r="C21" s="200">
        <v>14.56625</v>
      </c>
    </row>
    <row r="22" spans="1:7" ht="16.2">
      <c r="A22" s="52" t="s">
        <v>114</v>
      </c>
      <c r="B22" s="200">
        <f>1/B21</f>
        <v>6.9931292505113735E-2</v>
      </c>
      <c r="C22" s="200">
        <f>1/C21</f>
        <v>6.8651849309190771E-2</v>
      </c>
      <c r="E22" s="137"/>
    </row>
    <row r="23" spans="1:7" ht="16.8">
      <c r="A23" s="53" t="s">
        <v>112</v>
      </c>
      <c r="B23" s="200">
        <v>19.797000000000001</v>
      </c>
      <c r="C23" s="200">
        <v>20.315950000000001</v>
      </c>
    </row>
    <row r="24" spans="1:7" ht="16.2">
      <c r="A24" s="52" t="s">
        <v>115</v>
      </c>
      <c r="B24" s="200">
        <f>1/B23</f>
        <v>5.0512703945042176E-2</v>
      </c>
      <c r="C24" s="200">
        <f>1/C23</f>
        <v>4.9222408993918568E-2</v>
      </c>
      <c r="F24" s="103"/>
      <c r="G24" s="103"/>
    </row>
    <row r="25" spans="1:7" ht="16.8">
      <c r="A25" s="53" t="s">
        <v>47</v>
      </c>
      <c r="B25" s="200">
        <v>7.7256999999999998</v>
      </c>
      <c r="C25" s="200">
        <v>7.5183499999999999</v>
      </c>
    </row>
    <row r="26" spans="1:7" ht="16.2">
      <c r="A26" s="52" t="s">
        <v>113</v>
      </c>
      <c r="B26" s="200">
        <f>1/B25</f>
        <v>0.12943810916810128</v>
      </c>
      <c r="C26" s="200">
        <f>1/C25</f>
        <v>0.13300790732009019</v>
      </c>
    </row>
    <row r="27" spans="1:7" ht="16.8">
      <c r="A27" s="53" t="s">
        <v>48</v>
      </c>
      <c r="B27" s="200">
        <v>17.016749999999998</v>
      </c>
      <c r="C27" s="200">
        <v>17.303100000000001</v>
      </c>
    </row>
    <row r="28" spans="1:7" ht="16.2">
      <c r="A28" s="52" t="s">
        <v>49</v>
      </c>
      <c r="B28" s="200">
        <f>1/B27</f>
        <v>5.8765627984192055E-2</v>
      </c>
      <c r="C28" s="200">
        <f>1/C27</f>
        <v>5.7793112216885989E-2</v>
      </c>
    </row>
    <row r="29" spans="1:7" ht="17.399999999999999" thickBot="1">
      <c r="A29" s="53"/>
      <c r="B29" s="83"/>
      <c r="C29" s="83"/>
    </row>
    <row r="30" spans="1:7" ht="17.399999999999999" thickBot="1">
      <c r="A30" s="51" t="s">
        <v>42</v>
      </c>
      <c r="B30" s="135">
        <f>B2</f>
        <v>44377</v>
      </c>
      <c r="C30" s="197">
        <f>C2</f>
        <v>44408</v>
      </c>
    </row>
    <row r="31" spans="1:7" ht="16.2">
      <c r="A31" s="52"/>
      <c r="B31" s="84"/>
      <c r="C31" s="245"/>
    </row>
    <row r="32" spans="1:7" ht="16.2">
      <c r="A32" s="52" t="s">
        <v>43</v>
      </c>
      <c r="B32" s="16">
        <v>4.0568202588728468</v>
      </c>
      <c r="C32" s="16">
        <v>4.0384696385909962</v>
      </c>
    </row>
    <row r="33" spans="1:4" ht="16.2">
      <c r="A33" s="52" t="s">
        <v>44</v>
      </c>
      <c r="B33" s="16">
        <v>2.9351045388398518</v>
      </c>
      <c r="C33" s="16">
        <v>3.1023616206449418</v>
      </c>
      <c r="D33" s="133"/>
    </row>
    <row r="34" spans="1:4" ht="16.8" thickBot="1">
      <c r="A34" s="54" t="s">
        <v>45</v>
      </c>
      <c r="B34" s="85">
        <v>0.47903077651889703</v>
      </c>
      <c r="C34" s="85">
        <v>0.16248789230304794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&amp;L_x000D_&amp;1#&amp;"Calibri"&amp;10&amp;K000000 Office Use Only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A5D4-E320-45EA-93AE-0CCA34C1BCAF}">
  <sheetPr>
    <tabColor rgb="FF92D050"/>
  </sheetPr>
  <dimension ref="B1:B30"/>
  <sheetViews>
    <sheetView zoomScale="80" zoomScaleNormal="80" workbookViewId="0">
      <selection activeCell="L18" sqref="L18"/>
    </sheetView>
  </sheetViews>
  <sheetFormatPr defaultColWidth="9.109375" defaultRowHeight="14.4"/>
  <cols>
    <col min="1" max="16384" width="9.109375" style="214"/>
  </cols>
  <sheetData>
    <row r="1" spans="2:2">
      <c r="B1" s="213" t="s">
        <v>118</v>
      </c>
    </row>
    <row r="15" spans="2:2">
      <c r="B15" s="213" t="s">
        <v>119</v>
      </c>
    </row>
    <row r="30" spans="2:2">
      <c r="B30" s="215" t="s">
        <v>97</v>
      </c>
    </row>
  </sheetData>
  <pageMargins left="0.7" right="0.7" top="0.75" bottom="0.75" header="0.3" footer="0.3"/>
  <headerFooter>
    <oddFooter>&amp;L_x000D_&amp;1#&amp;"Calibri"&amp;10&amp;K000000 Office Use Only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8"/>
  <sheetViews>
    <sheetView zoomScale="80" zoomScaleNormal="80" workbookViewId="0">
      <selection activeCell="J22" sqref="J22"/>
    </sheetView>
  </sheetViews>
  <sheetFormatPr defaultColWidth="9.109375" defaultRowHeight="13.2"/>
  <cols>
    <col min="1" max="1" width="52.44140625" style="104" customWidth="1"/>
    <col min="2" max="10" width="12.33203125" style="104" customWidth="1"/>
    <col min="11" max="19" width="6" style="149" customWidth="1"/>
    <col min="20" max="23" width="5.5546875" style="149" customWidth="1"/>
    <col min="24" max="27" width="5.5546875" style="104" customWidth="1"/>
    <col min="28" max="16384" width="9.109375" style="104"/>
  </cols>
  <sheetData>
    <row r="1" spans="1:27" ht="20.399999999999999" thickBot="1">
      <c r="A1" s="296" t="s">
        <v>98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27" ht="19.5" customHeight="1">
      <c r="A2" s="298" t="s">
        <v>122</v>
      </c>
      <c r="B2" s="299"/>
      <c r="C2" s="299"/>
      <c r="D2" s="299"/>
      <c r="E2" s="299"/>
      <c r="F2" s="299"/>
      <c r="G2" s="299"/>
      <c r="H2" s="299"/>
      <c r="I2" s="299"/>
      <c r="J2" s="300"/>
    </row>
    <row r="3" spans="1:27" ht="19.5" customHeight="1">
      <c r="A3" s="301"/>
      <c r="B3" s="302"/>
      <c r="C3" s="302"/>
      <c r="D3" s="302"/>
      <c r="E3" s="302"/>
      <c r="F3" s="302"/>
      <c r="G3" s="302"/>
      <c r="H3" s="302"/>
      <c r="I3" s="302"/>
      <c r="J3" s="303"/>
    </row>
    <row r="4" spans="1:27" ht="16.8">
      <c r="A4" s="114"/>
      <c r="B4" s="292" t="s">
        <v>95</v>
      </c>
      <c r="C4" s="294"/>
      <c r="D4" s="293"/>
      <c r="E4" s="292" t="s">
        <v>1</v>
      </c>
      <c r="F4" s="293"/>
      <c r="G4" s="115" t="s">
        <v>2</v>
      </c>
      <c r="H4" s="292" t="s">
        <v>93</v>
      </c>
      <c r="I4" s="294"/>
      <c r="J4" s="295"/>
    </row>
    <row r="5" spans="1:27" ht="17.399999999999999" thickBot="1">
      <c r="A5" s="116"/>
      <c r="B5" s="163">
        <v>44043</v>
      </c>
      <c r="C5" s="145">
        <v>44377</v>
      </c>
      <c r="D5" s="145">
        <v>44408</v>
      </c>
      <c r="E5" s="146" t="s">
        <v>4</v>
      </c>
      <c r="F5" s="138" t="s">
        <v>5</v>
      </c>
      <c r="G5" s="146" t="s">
        <v>4</v>
      </c>
      <c r="H5" s="198">
        <v>44347</v>
      </c>
      <c r="I5" s="198">
        <v>44377</v>
      </c>
      <c r="J5" s="198">
        <v>44408</v>
      </c>
    </row>
    <row r="6" spans="1:27" ht="17.399999999999999" thickTop="1">
      <c r="A6" s="119" t="s">
        <v>50</v>
      </c>
      <c r="B6" s="217">
        <v>35808.924823515285</v>
      </c>
      <c r="C6" s="175">
        <v>39126.433920280164</v>
      </c>
      <c r="D6" s="175">
        <v>43821.610561644316</v>
      </c>
      <c r="E6" s="175">
        <v>4695.1766413641526</v>
      </c>
      <c r="F6" s="175">
        <v>8012.685738129032</v>
      </c>
      <c r="G6" s="175">
        <v>12.000011682461391</v>
      </c>
      <c r="H6" s="175">
        <v>12.700031179228887</v>
      </c>
      <c r="I6" s="175">
        <v>15.827395144976933</v>
      </c>
      <c r="J6" s="219">
        <v>22.376225417600921</v>
      </c>
      <c r="X6" s="149"/>
      <c r="Y6" s="149"/>
      <c r="Z6" s="149"/>
      <c r="AA6" s="149"/>
    </row>
    <row r="7" spans="1:27" ht="16.8">
      <c r="A7" s="119" t="s">
        <v>51</v>
      </c>
      <c r="B7" s="177">
        <v>35565.877746145314</v>
      </c>
      <c r="C7" s="175">
        <v>37370.123336420162</v>
      </c>
      <c r="D7" s="175">
        <v>42696.504280004316</v>
      </c>
      <c r="E7" s="175">
        <v>5326.380943584154</v>
      </c>
      <c r="F7" s="175">
        <v>7130.6265338590019</v>
      </c>
      <c r="G7" s="175">
        <v>14.253046198520764</v>
      </c>
      <c r="H7" s="175">
        <v>15.139450712784438</v>
      </c>
      <c r="I7" s="175">
        <v>17.102614132498644</v>
      </c>
      <c r="J7" s="219">
        <v>20.049066649653625</v>
      </c>
      <c r="X7" s="149"/>
      <c r="Y7" s="149"/>
      <c r="Z7" s="149"/>
      <c r="AA7" s="149"/>
    </row>
    <row r="8" spans="1:27" ht="16.2">
      <c r="A8" s="107" t="s">
        <v>52</v>
      </c>
      <c r="B8" s="181">
        <v>10121.103895130002</v>
      </c>
      <c r="C8" s="179">
        <v>9002.6117725000004</v>
      </c>
      <c r="D8" s="179">
        <v>14688.922261530002</v>
      </c>
      <c r="E8" s="179">
        <v>5686.3104890300019</v>
      </c>
      <c r="F8" s="179">
        <v>4567.8183664000007</v>
      </c>
      <c r="G8" s="179">
        <v>63.162897975894055</v>
      </c>
      <c r="H8" s="179">
        <v>0.9488366778217312</v>
      </c>
      <c r="I8" s="179">
        <v>-27.505316373346403</v>
      </c>
      <c r="J8" s="220">
        <v>45.131622140524712</v>
      </c>
      <c r="X8" s="149"/>
      <c r="Y8" s="149"/>
      <c r="Z8" s="149"/>
      <c r="AA8" s="149"/>
    </row>
    <row r="9" spans="1:27" ht="16.2">
      <c r="A9" s="107" t="s">
        <v>53</v>
      </c>
      <c r="B9" s="181">
        <v>25252.44404351999</v>
      </c>
      <c r="C9" s="179">
        <v>28313.888603340001</v>
      </c>
      <c r="D9" s="179">
        <v>27934.801121979999</v>
      </c>
      <c r="E9" s="179">
        <v>-379.08748136000213</v>
      </c>
      <c r="F9" s="179">
        <v>2682.3570784600088</v>
      </c>
      <c r="G9" s="179">
        <v>-1.3388746656129911</v>
      </c>
      <c r="H9" s="179">
        <v>24.201921445775398</v>
      </c>
      <c r="I9" s="179">
        <v>46.552934523804282</v>
      </c>
      <c r="J9" s="220">
        <v>10.622168190283858</v>
      </c>
      <c r="X9" s="149"/>
      <c r="Y9" s="149"/>
      <c r="Z9" s="149"/>
      <c r="AA9" s="149"/>
    </row>
    <row r="10" spans="1:27" ht="16.2">
      <c r="A10" s="107" t="s">
        <v>54</v>
      </c>
      <c r="B10" s="181">
        <v>192.32980749531959</v>
      </c>
      <c r="C10" s="179">
        <v>53.622960580164261</v>
      </c>
      <c r="D10" s="179">
        <v>72.780896494311094</v>
      </c>
      <c r="E10" s="179">
        <v>19.157935914146833</v>
      </c>
      <c r="F10" s="179">
        <v>-119.54891100100849</v>
      </c>
      <c r="G10" s="179">
        <v>35.727113361274519</v>
      </c>
      <c r="H10" s="179">
        <v>-26.775430663153344</v>
      </c>
      <c r="I10" s="179">
        <v>-69.195680121551021</v>
      </c>
      <c r="J10" s="220">
        <v>-62.15828558135366</v>
      </c>
      <c r="X10" s="149"/>
      <c r="Y10" s="149"/>
      <c r="Z10" s="149"/>
      <c r="AA10" s="149"/>
    </row>
    <row r="11" spans="1:27" ht="16.2">
      <c r="A11" s="107" t="s">
        <v>94</v>
      </c>
      <c r="B11" s="181">
        <v>0</v>
      </c>
      <c r="C11" s="179">
        <v>0</v>
      </c>
      <c r="D11" s="179">
        <v>0</v>
      </c>
      <c r="E11" s="179">
        <v>0</v>
      </c>
      <c r="F11" s="179">
        <v>0</v>
      </c>
      <c r="G11" s="179">
        <v>0</v>
      </c>
      <c r="H11" s="179">
        <v>0</v>
      </c>
      <c r="I11" s="179">
        <v>0</v>
      </c>
      <c r="J11" s="220">
        <v>0</v>
      </c>
      <c r="X11" s="149"/>
      <c r="Y11" s="149"/>
      <c r="Z11" s="149"/>
      <c r="AA11" s="149"/>
    </row>
    <row r="12" spans="1:27" ht="16.8">
      <c r="A12" s="119" t="s">
        <v>55</v>
      </c>
      <c r="B12" s="177">
        <v>243.04707736997122</v>
      </c>
      <c r="C12" s="175">
        <v>1756.31058386</v>
      </c>
      <c r="D12" s="175">
        <v>1125.1062816400001</v>
      </c>
      <c r="E12" s="175">
        <v>-631.20430221999982</v>
      </c>
      <c r="F12" s="175">
        <v>882.05920427002889</v>
      </c>
      <c r="G12" s="175">
        <v>-35.939218724785334</v>
      </c>
      <c r="H12" s="175">
        <v>-31.679269158544017</v>
      </c>
      <c r="I12" s="175">
        <v>-5.9619838035904138</v>
      </c>
      <c r="J12" s="178">
        <v>362.91701748272425</v>
      </c>
      <c r="X12" s="149"/>
      <c r="Y12" s="149"/>
      <c r="Z12" s="149"/>
      <c r="AA12" s="149"/>
    </row>
    <row r="13" spans="1:27" ht="16.2">
      <c r="A13" s="107" t="s">
        <v>56</v>
      </c>
      <c r="B13" s="181">
        <v>154.15556046997122</v>
      </c>
      <c r="C13" s="179">
        <v>1652.2100010499998</v>
      </c>
      <c r="D13" s="179">
        <v>1021.7350010500001</v>
      </c>
      <c r="E13" s="179">
        <v>-630.4749999999998</v>
      </c>
      <c r="F13" s="179">
        <v>867.57944058002886</v>
      </c>
      <c r="G13" s="256">
        <v>-38.159495439400871</v>
      </c>
      <c r="H13" s="179">
        <v>1361.5077736558585</v>
      </c>
      <c r="I13" s="179">
        <v>220.75918642045195</v>
      </c>
      <c r="J13" s="182">
        <v>562.79477557284042</v>
      </c>
      <c r="X13" s="149"/>
      <c r="Y13" s="149"/>
      <c r="Z13" s="149"/>
      <c r="AA13" s="149"/>
    </row>
    <row r="14" spans="1:27" ht="16.2">
      <c r="A14" s="107" t="s">
        <v>57</v>
      </c>
      <c r="B14" s="181">
        <v>0</v>
      </c>
      <c r="C14" s="181">
        <v>0</v>
      </c>
      <c r="D14" s="181">
        <v>0</v>
      </c>
      <c r="E14" s="181">
        <v>0</v>
      </c>
      <c r="F14" s="181">
        <v>0</v>
      </c>
      <c r="G14" s="181">
        <v>0</v>
      </c>
      <c r="H14" s="181">
        <v>-96.37243163330379</v>
      </c>
      <c r="I14" s="181">
        <v>-100</v>
      </c>
      <c r="J14" s="182">
        <v>0</v>
      </c>
      <c r="X14" s="149"/>
      <c r="Y14" s="149"/>
      <c r="Z14" s="149"/>
      <c r="AA14" s="149"/>
    </row>
    <row r="15" spans="1:27" ht="16.2">
      <c r="A15" s="107" t="s">
        <v>58</v>
      </c>
      <c r="B15" s="181">
        <v>88.891516899999999</v>
      </c>
      <c r="C15" s="179">
        <v>104.10058281000001</v>
      </c>
      <c r="D15" s="179">
        <v>103.37128059</v>
      </c>
      <c r="E15" s="179">
        <v>-0.72930222000000811</v>
      </c>
      <c r="F15" s="179">
        <v>14.479763689999999</v>
      </c>
      <c r="G15" s="179">
        <v>-0.70057457923276445</v>
      </c>
      <c r="H15" s="179">
        <v>18.012185981396172</v>
      </c>
      <c r="I15" s="179">
        <v>19.511062049126494</v>
      </c>
      <c r="J15" s="220">
        <v>16.289252557461992</v>
      </c>
      <c r="X15" s="149"/>
      <c r="Y15" s="149"/>
      <c r="Z15" s="149"/>
      <c r="AA15" s="149"/>
    </row>
    <row r="16" spans="1:27" ht="16.8">
      <c r="A16" s="120"/>
      <c r="B16" s="181"/>
      <c r="C16" s="179"/>
      <c r="D16" s="179"/>
      <c r="E16" s="179"/>
      <c r="F16" s="179"/>
      <c r="G16" s="179"/>
      <c r="H16" s="179"/>
      <c r="I16" s="179"/>
      <c r="J16" s="220"/>
      <c r="X16" s="149"/>
      <c r="Y16" s="149"/>
      <c r="Z16" s="149"/>
      <c r="AA16" s="149"/>
    </row>
    <row r="17" spans="1:27" ht="16.8">
      <c r="A17" s="119" t="s">
        <v>59</v>
      </c>
      <c r="B17" s="177">
        <v>35809.006508145321</v>
      </c>
      <c r="C17" s="175">
        <v>39126.491608910139</v>
      </c>
      <c r="D17" s="175">
        <v>43821.668250234296</v>
      </c>
      <c r="E17" s="175">
        <v>4695.1766413241567</v>
      </c>
      <c r="F17" s="175">
        <v>8012.6617420889743</v>
      </c>
      <c r="G17" s="175">
        <v>11.999993989379163</v>
      </c>
      <c r="H17" s="175">
        <v>12.699935017497197</v>
      </c>
      <c r="I17" s="175">
        <v>15.827285836199209</v>
      </c>
      <c r="J17" s="219">
        <v>22.376107363566121</v>
      </c>
      <c r="X17" s="149"/>
      <c r="Y17" s="149"/>
      <c r="Z17" s="149"/>
      <c r="AA17" s="149"/>
    </row>
    <row r="18" spans="1:27" ht="16.8">
      <c r="A18" s="119" t="s">
        <v>60</v>
      </c>
      <c r="B18" s="177">
        <v>7405.1441526700009</v>
      </c>
      <c r="C18" s="175">
        <v>7391.7027578000007</v>
      </c>
      <c r="D18" s="175">
        <v>7988.02717863</v>
      </c>
      <c r="E18" s="175">
        <v>596.32442082999933</v>
      </c>
      <c r="F18" s="175">
        <v>582.88302595999903</v>
      </c>
      <c r="G18" s="175">
        <v>8.0674837770057195</v>
      </c>
      <c r="H18" s="175">
        <v>-15.196318910412927</v>
      </c>
      <c r="I18" s="175">
        <v>1.6236301047880346</v>
      </c>
      <c r="J18" s="219">
        <v>7.8713258505553227</v>
      </c>
      <c r="X18" s="149"/>
      <c r="Y18" s="149"/>
      <c r="Z18" s="149"/>
      <c r="AA18" s="149"/>
    </row>
    <row r="19" spans="1:27" ht="16.2">
      <c r="A19" s="107" t="s">
        <v>61</v>
      </c>
      <c r="B19" s="181">
        <v>4528.7372457399997</v>
      </c>
      <c r="C19" s="179">
        <v>4199.457053959999</v>
      </c>
      <c r="D19" s="179">
        <v>4238.9992493</v>
      </c>
      <c r="E19" s="179">
        <v>39.542195340000944</v>
      </c>
      <c r="F19" s="179">
        <v>-289.73799643999973</v>
      </c>
      <c r="G19" s="179">
        <v>0.94160256509144347</v>
      </c>
      <c r="H19" s="179">
        <v>-5.5291463151197888</v>
      </c>
      <c r="I19" s="179">
        <v>-7.7962464092242385</v>
      </c>
      <c r="J19" s="220">
        <v>-6.39776566221731</v>
      </c>
      <c r="X19" s="149"/>
      <c r="Y19" s="149"/>
      <c r="Z19" s="149"/>
      <c r="AA19" s="149"/>
    </row>
    <row r="20" spans="1:27" ht="16.2">
      <c r="A20" s="107" t="s">
        <v>62</v>
      </c>
      <c r="B20" s="181">
        <v>2876.4069069300012</v>
      </c>
      <c r="C20" s="181">
        <v>3192.2457038400016</v>
      </c>
      <c r="D20" s="181">
        <v>3749.02792933</v>
      </c>
      <c r="E20" s="181">
        <v>556.78222548999838</v>
      </c>
      <c r="F20" s="181">
        <v>872.62102239999876</v>
      </c>
      <c r="G20" s="181">
        <v>17.441709603375344</v>
      </c>
      <c r="H20" s="181">
        <v>-23.255768766211276</v>
      </c>
      <c r="I20" s="181">
        <v>17.402285563580364</v>
      </c>
      <c r="J20" s="182">
        <v>30.337189786939774</v>
      </c>
      <c r="X20" s="149"/>
      <c r="Y20" s="149"/>
      <c r="Z20" s="149"/>
      <c r="AA20" s="149"/>
    </row>
    <row r="21" spans="1:27" ht="16.2">
      <c r="A21" s="107" t="s">
        <v>63</v>
      </c>
      <c r="B21" s="181">
        <v>18160.484584010002</v>
      </c>
      <c r="C21" s="179">
        <v>15989.208377610001</v>
      </c>
      <c r="D21" s="179">
        <v>19974.311851270002</v>
      </c>
      <c r="E21" s="179">
        <v>3985.1034736600013</v>
      </c>
      <c r="F21" s="179">
        <v>1813.8272672599996</v>
      </c>
      <c r="G21" s="179">
        <v>24.923707162641136</v>
      </c>
      <c r="H21" s="179">
        <v>9.7729179730833238</v>
      </c>
      <c r="I21" s="179">
        <v>8.4753074284069925</v>
      </c>
      <c r="J21" s="220">
        <v>9.9877690976211397</v>
      </c>
      <c r="X21" s="149"/>
      <c r="Y21" s="149"/>
      <c r="Z21" s="149"/>
      <c r="AA21" s="149"/>
    </row>
    <row r="22" spans="1:27" ht="16.8">
      <c r="A22" s="119" t="s">
        <v>64</v>
      </c>
      <c r="B22" s="177">
        <v>7682.1396395800002</v>
      </c>
      <c r="C22" s="177">
        <v>6892.3726659600006</v>
      </c>
      <c r="D22" s="177">
        <v>10648.097678870001</v>
      </c>
      <c r="E22" s="177">
        <v>3755.7250129100003</v>
      </c>
      <c r="F22" s="177">
        <v>2965.9580392900007</v>
      </c>
      <c r="G22" s="177">
        <v>54.491032260323749</v>
      </c>
      <c r="H22" s="177">
        <v>83.133863882937987</v>
      </c>
      <c r="I22" s="177">
        <v>70.415288995303456</v>
      </c>
      <c r="J22" s="178">
        <v>38.608489020542692</v>
      </c>
      <c r="X22" s="149"/>
      <c r="Y22" s="149"/>
      <c r="Z22" s="149"/>
      <c r="AA22" s="149"/>
    </row>
    <row r="23" spans="1:27" ht="16.8">
      <c r="A23" s="121" t="s">
        <v>104</v>
      </c>
      <c r="B23" s="177">
        <v>10478.34494443</v>
      </c>
      <c r="C23" s="177">
        <v>9096.8357116499992</v>
      </c>
      <c r="D23" s="177">
        <v>9326.2141723999994</v>
      </c>
      <c r="E23" s="177">
        <v>229.37846075000016</v>
      </c>
      <c r="F23" s="177">
        <v>-1152.130772030001</v>
      </c>
      <c r="G23" s="177">
        <v>2.521519218559078</v>
      </c>
      <c r="H23" s="177">
        <v>-19.172966896396531</v>
      </c>
      <c r="I23" s="177">
        <v>-14.947037046677622</v>
      </c>
      <c r="J23" s="178">
        <v>-10.995350679330727</v>
      </c>
      <c r="X23" s="149"/>
      <c r="Y23" s="149"/>
      <c r="Z23" s="149"/>
      <c r="AA23" s="149"/>
    </row>
    <row r="24" spans="1:27" ht="16.8">
      <c r="A24" s="121" t="s">
        <v>65</v>
      </c>
      <c r="B24" s="177">
        <v>3344.5585943966112</v>
      </c>
      <c r="C24" s="218">
        <v>2878.5780496649631</v>
      </c>
      <c r="D24" s="218">
        <v>2932.2141204369686</v>
      </c>
      <c r="E24" s="218">
        <v>53.636070772005496</v>
      </c>
      <c r="F24" s="218">
        <v>-412.34447395964253</v>
      </c>
      <c r="G24" s="218">
        <v>1.8632835325847168</v>
      </c>
      <c r="H24" s="218">
        <v>-20.631146011836705</v>
      </c>
      <c r="I24" s="218">
        <v>-16.582553732462884</v>
      </c>
      <c r="J24" s="178">
        <v>-12.328815965445301</v>
      </c>
      <c r="X24" s="149"/>
      <c r="Y24" s="149"/>
      <c r="Z24" s="149"/>
      <c r="AA24" s="149"/>
    </row>
    <row r="25" spans="1:27" ht="16.8">
      <c r="A25" s="121" t="s">
        <v>103</v>
      </c>
      <c r="B25" s="177">
        <v>7742.787636</v>
      </c>
      <c r="C25" s="177">
        <v>13484.467705299972</v>
      </c>
      <c r="D25" s="177">
        <v>13696.514081579982</v>
      </c>
      <c r="E25" s="177">
        <v>212.04637628001001</v>
      </c>
      <c r="F25" s="177">
        <v>5953.7264455799823</v>
      </c>
      <c r="G25" s="177">
        <v>1.572523149702576</v>
      </c>
      <c r="H25" s="177">
        <v>64.197037297068505</v>
      </c>
      <c r="I25" s="177">
        <v>46.779054338188473</v>
      </c>
      <c r="J25" s="178">
        <v>76.89383624443218</v>
      </c>
      <c r="X25" s="149"/>
      <c r="Y25" s="149"/>
      <c r="Z25" s="149"/>
      <c r="AA25" s="149"/>
    </row>
    <row r="26" spans="1:27" ht="17.399999999999999" thickBot="1">
      <c r="A26" s="127" t="s">
        <v>66</v>
      </c>
      <c r="B26" s="185">
        <v>-843.96845893129091</v>
      </c>
      <c r="C26" s="185">
        <v>-617.46528146479739</v>
      </c>
      <c r="D26" s="185">
        <v>-769.39898168265825</v>
      </c>
      <c r="E26" s="185">
        <v>-151.93370021786086</v>
      </c>
      <c r="F26" s="185">
        <v>74.569477248632666</v>
      </c>
      <c r="G26" s="185">
        <v>24.606031266637757</v>
      </c>
      <c r="H26" s="185">
        <v>-34.816903695282988</v>
      </c>
      <c r="I26" s="185">
        <v>-29.129191561136764</v>
      </c>
      <c r="J26" s="186">
        <v>-8.8355763132498168</v>
      </c>
      <c r="X26" s="149"/>
      <c r="Y26" s="149"/>
      <c r="Z26" s="149"/>
      <c r="AA26" s="149"/>
    </row>
    <row r="27" spans="1:27" ht="16.8" hidden="1">
      <c r="A27" s="249"/>
      <c r="B27" s="250"/>
      <c r="C27" s="250"/>
      <c r="D27" s="250"/>
      <c r="E27" s="250"/>
      <c r="F27" s="250"/>
      <c r="G27" s="250"/>
      <c r="H27" s="250"/>
      <c r="I27" s="250"/>
      <c r="J27" s="250"/>
      <c r="X27" s="149"/>
      <c r="Y27" s="149"/>
      <c r="Z27" s="149"/>
      <c r="AA27" s="149"/>
    </row>
    <row r="28" spans="1:27">
      <c r="A28" s="108"/>
      <c r="B28" s="122"/>
      <c r="C28" s="122"/>
      <c r="D28" s="122"/>
      <c r="E28" s="122"/>
      <c r="F28" s="122"/>
      <c r="G28" s="122"/>
      <c r="H28" s="108"/>
      <c r="I28" s="108"/>
      <c r="J28" s="108"/>
    </row>
    <row r="29" spans="1:27" ht="13.8" thickBot="1">
      <c r="A29" s="109"/>
      <c r="B29" s="122"/>
      <c r="C29" s="122"/>
      <c r="D29" s="122"/>
      <c r="E29" s="122"/>
      <c r="F29" s="122"/>
      <c r="G29" s="122"/>
      <c r="H29" s="108"/>
      <c r="I29" s="108"/>
      <c r="J29" s="108"/>
    </row>
    <row r="30" spans="1:27" ht="19.5" customHeight="1">
      <c r="A30" s="298" t="s">
        <v>102</v>
      </c>
      <c r="B30" s="299"/>
      <c r="C30" s="299"/>
      <c r="D30" s="299"/>
      <c r="E30" s="299"/>
      <c r="F30" s="299"/>
      <c r="G30" s="299"/>
      <c r="H30" s="299"/>
      <c r="I30" s="299"/>
      <c r="J30" s="300"/>
    </row>
    <row r="31" spans="1:27" ht="19.5" customHeight="1">
      <c r="A31" s="301"/>
      <c r="B31" s="302"/>
      <c r="C31" s="302"/>
      <c r="D31" s="302"/>
      <c r="E31" s="302"/>
      <c r="F31" s="302"/>
      <c r="G31" s="302"/>
      <c r="H31" s="302"/>
      <c r="I31" s="302"/>
      <c r="J31" s="303"/>
    </row>
    <row r="32" spans="1:27" ht="16.8">
      <c r="A32" s="140"/>
      <c r="B32" s="292" t="str">
        <f>B4</f>
        <v>N$ Million</v>
      </c>
      <c r="C32" s="294"/>
      <c r="D32" s="293"/>
      <c r="E32" s="292" t="s">
        <v>1</v>
      </c>
      <c r="F32" s="293"/>
      <c r="G32" s="144" t="s">
        <v>2</v>
      </c>
      <c r="H32" s="292" t="str">
        <f>H4</f>
        <v>Annual percentage change</v>
      </c>
      <c r="I32" s="294"/>
      <c r="J32" s="295"/>
    </row>
    <row r="33" spans="1:27" ht="17.399999999999999" thickBot="1">
      <c r="A33" s="141"/>
      <c r="B33" s="146">
        <f>B5</f>
        <v>44043</v>
      </c>
      <c r="C33" s="146">
        <f>C5</f>
        <v>44377</v>
      </c>
      <c r="D33" s="117">
        <f>D5</f>
        <v>44408</v>
      </c>
      <c r="E33" s="146" t="s">
        <v>4</v>
      </c>
      <c r="F33" s="138" t="s">
        <v>5</v>
      </c>
      <c r="G33" s="146" t="s">
        <v>4</v>
      </c>
      <c r="H33" s="118">
        <f>H5</f>
        <v>44347</v>
      </c>
      <c r="I33" s="147">
        <f>I5</f>
        <v>44377</v>
      </c>
      <c r="J33" s="136">
        <f>J5</f>
        <v>44408</v>
      </c>
    </row>
    <row r="34" spans="1:27" ht="17.399999999999999" thickTop="1">
      <c r="A34" s="142" t="s">
        <v>50</v>
      </c>
      <c r="B34" s="221">
        <v>165136.79499106563</v>
      </c>
      <c r="C34" s="222">
        <v>166932.55602989544</v>
      </c>
      <c r="D34" s="222">
        <v>167330.9799637832</v>
      </c>
      <c r="E34" s="222">
        <v>398.42393388776691</v>
      </c>
      <c r="F34" s="222">
        <v>2194.1849727175722</v>
      </c>
      <c r="G34" s="221">
        <v>0.23867359571036673</v>
      </c>
      <c r="H34" s="222">
        <v>1.2028857043031564</v>
      </c>
      <c r="I34" s="222">
        <v>1.2571156701673374</v>
      </c>
      <c r="J34" s="224">
        <v>1.3287074954048137</v>
      </c>
      <c r="X34" s="149"/>
      <c r="Y34" s="149"/>
      <c r="Z34" s="149"/>
      <c r="AA34" s="149"/>
    </row>
    <row r="35" spans="1:27" ht="16.8">
      <c r="A35" s="121" t="s">
        <v>51</v>
      </c>
      <c r="B35" s="222">
        <v>23613.214187465681</v>
      </c>
      <c r="C35" s="222">
        <v>18524.43117555941</v>
      </c>
      <c r="D35" s="222">
        <v>19234.68716746031</v>
      </c>
      <c r="E35" s="222">
        <v>710.25599190089997</v>
      </c>
      <c r="F35" s="222">
        <v>-4378.527020005371</v>
      </c>
      <c r="G35" s="222">
        <v>3.834158172899734</v>
      </c>
      <c r="H35" s="222">
        <v>-21.120691124873531</v>
      </c>
      <c r="I35" s="222">
        <v>-22.741435097862265</v>
      </c>
      <c r="J35" s="224">
        <v>-18.542703839265641</v>
      </c>
      <c r="X35" s="149"/>
      <c r="Y35" s="149"/>
      <c r="Z35" s="149"/>
      <c r="AA35" s="149"/>
    </row>
    <row r="36" spans="1:27" ht="16.2">
      <c r="A36" s="123" t="s">
        <v>67</v>
      </c>
      <c r="B36" s="223">
        <v>215.79898764478517</v>
      </c>
      <c r="C36" s="223">
        <v>113.24196257402542</v>
      </c>
      <c r="D36" s="223">
        <v>131.46939558718191</v>
      </c>
      <c r="E36" s="223">
        <v>18.227433013156485</v>
      </c>
      <c r="F36" s="223">
        <v>-84.329592057603264</v>
      </c>
      <c r="G36" s="223">
        <v>16.096005931759933</v>
      </c>
      <c r="H36" s="223">
        <v>4.5181408549007642</v>
      </c>
      <c r="I36" s="223">
        <v>-51.285383282168794</v>
      </c>
      <c r="J36" s="225">
        <v>-39.077844144669285</v>
      </c>
      <c r="X36" s="149"/>
      <c r="Y36" s="149"/>
      <c r="Z36" s="149"/>
      <c r="AA36" s="149"/>
    </row>
    <row r="37" spans="1:27" ht="16.2">
      <c r="A37" s="123" t="s">
        <v>52</v>
      </c>
      <c r="B37" s="223">
        <v>12948.408882849613</v>
      </c>
      <c r="C37" s="223">
        <v>10459.195956658499</v>
      </c>
      <c r="D37" s="223">
        <v>9751.169784331596</v>
      </c>
      <c r="E37" s="223">
        <v>-708.02617232690318</v>
      </c>
      <c r="F37" s="223">
        <v>-3197.2390985180173</v>
      </c>
      <c r="G37" s="223">
        <v>-6.7694130147371538</v>
      </c>
      <c r="H37" s="223">
        <v>-17.731902118739001</v>
      </c>
      <c r="I37" s="223">
        <v>-16.131122233136537</v>
      </c>
      <c r="J37" s="225">
        <v>-24.692138836863691</v>
      </c>
      <c r="X37" s="149"/>
      <c r="Y37" s="149"/>
      <c r="Z37" s="149"/>
      <c r="AA37" s="149"/>
    </row>
    <row r="38" spans="1:27" ht="16.2">
      <c r="A38" s="123" t="s">
        <v>68</v>
      </c>
      <c r="B38" s="223">
        <v>667.85857424961409</v>
      </c>
      <c r="C38" s="223">
        <v>575.691763297698</v>
      </c>
      <c r="D38" s="223">
        <v>513.49590859644093</v>
      </c>
      <c r="E38" s="223">
        <v>-62.195854701257076</v>
      </c>
      <c r="F38" s="223">
        <v>-154.36266565317317</v>
      </c>
      <c r="G38" s="223">
        <v>-10.803672844819701</v>
      </c>
      <c r="H38" s="223">
        <v>-15.288585274646422</v>
      </c>
      <c r="I38" s="223">
        <v>-14.049846034148445</v>
      </c>
      <c r="J38" s="225">
        <v>-23.113076870595009</v>
      </c>
      <c r="X38" s="149"/>
      <c r="Y38" s="149"/>
      <c r="Z38" s="149"/>
      <c r="AA38" s="149"/>
    </row>
    <row r="39" spans="1:27" ht="16.2">
      <c r="A39" s="123" t="s">
        <v>69</v>
      </c>
      <c r="B39" s="223">
        <v>9781.1477427216705</v>
      </c>
      <c r="C39" s="223">
        <v>7376.3014930291874</v>
      </c>
      <c r="D39" s="223">
        <v>8838.5520789450893</v>
      </c>
      <c r="E39" s="223">
        <v>1462.2505859159019</v>
      </c>
      <c r="F39" s="223">
        <v>-942.5956637765812</v>
      </c>
      <c r="G39" s="223">
        <v>19.82362824103339</v>
      </c>
      <c r="H39" s="223">
        <v>-26.559818705034473</v>
      </c>
      <c r="I39" s="223">
        <v>-30.438751024096959</v>
      </c>
      <c r="J39" s="225">
        <v>-9.6368615276053191</v>
      </c>
      <c r="X39" s="149"/>
      <c r="Y39" s="149"/>
      <c r="Z39" s="149"/>
      <c r="AA39" s="149"/>
    </row>
    <row r="40" spans="1:27" ht="16.8">
      <c r="A40" s="121" t="s">
        <v>55</v>
      </c>
      <c r="B40" s="222">
        <v>141523.58080359997</v>
      </c>
      <c r="C40" s="222">
        <v>148408.12485433603</v>
      </c>
      <c r="D40" s="222">
        <v>148096.2927963229</v>
      </c>
      <c r="E40" s="222">
        <v>-311.83205801312579</v>
      </c>
      <c r="F40" s="222">
        <v>6572.711992722936</v>
      </c>
      <c r="G40" s="222">
        <v>-0.21011791525509693</v>
      </c>
      <c r="H40" s="222">
        <v>5.0400289372814626</v>
      </c>
      <c r="I40" s="222">
        <v>5.3414838318282136</v>
      </c>
      <c r="J40" s="224">
        <v>4.6442521842662075</v>
      </c>
      <c r="X40" s="149"/>
      <c r="Y40" s="149"/>
      <c r="Z40" s="149"/>
      <c r="AA40" s="149"/>
    </row>
    <row r="41" spans="1:27" ht="16.2">
      <c r="A41" s="123" t="s">
        <v>70</v>
      </c>
      <c r="B41" s="223">
        <v>4635.8670107052149</v>
      </c>
      <c r="C41" s="223">
        <v>3847.3099595959748</v>
      </c>
      <c r="D41" s="223">
        <v>4963.641631422819</v>
      </c>
      <c r="E41" s="223">
        <v>1116.3316718268443</v>
      </c>
      <c r="F41" s="223">
        <v>327.77462071760419</v>
      </c>
      <c r="G41" s="223">
        <v>29.015901592292693</v>
      </c>
      <c r="H41" s="223">
        <v>-31.603634827332826</v>
      </c>
      <c r="I41" s="223">
        <v>-14.831789394542156</v>
      </c>
      <c r="J41" s="225">
        <v>7.070406031076871</v>
      </c>
      <c r="X41" s="149"/>
      <c r="Y41" s="149"/>
      <c r="Z41" s="149"/>
      <c r="AA41" s="149"/>
    </row>
    <row r="42" spans="1:27" ht="16.2">
      <c r="A42" s="123" t="s">
        <v>57</v>
      </c>
      <c r="B42" s="223">
        <v>28095.318736731573</v>
      </c>
      <c r="C42" s="223">
        <v>34582.448630089923</v>
      </c>
      <c r="D42" s="223">
        <v>33774.01702646089</v>
      </c>
      <c r="E42" s="223">
        <v>-808.43160362903291</v>
      </c>
      <c r="F42" s="223">
        <v>5678.6982897293165</v>
      </c>
      <c r="G42" s="223">
        <v>-2.3376933550206189</v>
      </c>
      <c r="H42" s="223">
        <v>32.973327562654845</v>
      </c>
      <c r="I42" s="223">
        <v>27.934296120217866</v>
      </c>
      <c r="J42" s="225">
        <v>20.212257931443347</v>
      </c>
      <c r="X42" s="149"/>
      <c r="Y42" s="149"/>
      <c r="Z42" s="149"/>
      <c r="AA42" s="149"/>
    </row>
    <row r="43" spans="1:27" ht="16.2">
      <c r="A43" s="123" t="s">
        <v>10</v>
      </c>
      <c r="B43" s="223">
        <v>5596.5958613958355</v>
      </c>
      <c r="C43" s="223">
        <v>3922.6003039195107</v>
      </c>
      <c r="D43" s="223">
        <v>3697.1268663112983</v>
      </c>
      <c r="E43" s="223">
        <v>-225.47343760821241</v>
      </c>
      <c r="F43" s="223">
        <v>-1899.4689950845373</v>
      </c>
      <c r="G43" s="223">
        <v>-5.7480604736331742</v>
      </c>
      <c r="H43" s="223">
        <v>-24.112581014394522</v>
      </c>
      <c r="I43" s="223">
        <v>-27.289880340186244</v>
      </c>
      <c r="J43" s="225">
        <v>-33.939720539528011</v>
      </c>
      <c r="X43" s="149"/>
      <c r="Y43" s="149"/>
      <c r="Z43" s="149"/>
      <c r="AA43" s="149"/>
    </row>
    <row r="44" spans="1:27" ht="16.2">
      <c r="A44" s="123" t="s">
        <v>71</v>
      </c>
      <c r="B44" s="223">
        <v>233.27085288000001</v>
      </c>
      <c r="C44" s="223">
        <v>185.43199932000002</v>
      </c>
      <c r="D44" s="223">
        <v>182.43018481999999</v>
      </c>
      <c r="E44" s="223">
        <v>-3.0018145000000231</v>
      </c>
      <c r="F44" s="223">
        <v>-50.840668060000013</v>
      </c>
      <c r="G44" s="223">
        <v>-1.6188222696233794</v>
      </c>
      <c r="H44" s="223">
        <v>-28.02018104521909</v>
      </c>
      <c r="I44" s="223">
        <v>-13.503848802576229</v>
      </c>
      <c r="J44" s="225">
        <v>-21.794693778632364</v>
      </c>
      <c r="X44" s="149"/>
      <c r="Y44" s="149"/>
      <c r="Z44" s="149"/>
      <c r="AA44" s="149"/>
    </row>
    <row r="45" spans="1:27" ht="16.2">
      <c r="A45" s="123" t="s">
        <v>12</v>
      </c>
      <c r="B45" s="223">
        <v>486.47956669714171</v>
      </c>
      <c r="C45" s="223">
        <v>584.50538514230198</v>
      </c>
      <c r="D45" s="223">
        <v>432.31657954355899</v>
      </c>
      <c r="E45" s="223">
        <v>-152.18880559874299</v>
      </c>
      <c r="F45" s="223">
        <v>-54.162987153582719</v>
      </c>
      <c r="G45" s="223">
        <v>-26.037194774808029</v>
      </c>
      <c r="H45" s="223">
        <v>-36.087269958549662</v>
      </c>
      <c r="I45" s="223">
        <v>-19.682572438118626</v>
      </c>
      <c r="J45" s="225">
        <v>-11.133661280228438</v>
      </c>
      <c r="X45" s="149"/>
      <c r="Y45" s="149"/>
      <c r="Z45" s="149"/>
      <c r="AA45" s="149"/>
    </row>
    <row r="46" spans="1:27" ht="16.2">
      <c r="A46" s="123" t="s">
        <v>72</v>
      </c>
      <c r="B46" s="223">
        <v>43275.09094018615</v>
      </c>
      <c r="C46" s="223">
        <v>43955.290539716982</v>
      </c>
      <c r="D46" s="223">
        <v>43760.911103130224</v>
      </c>
      <c r="E46" s="223">
        <v>-194.37943658675795</v>
      </c>
      <c r="F46" s="223">
        <v>485.82016294407367</v>
      </c>
      <c r="G46" s="223">
        <v>-0.44222079799726544</v>
      </c>
      <c r="H46" s="223">
        <v>0.21097765569963656</v>
      </c>
      <c r="I46" s="223">
        <v>9.2955871853121153E-2</v>
      </c>
      <c r="J46" s="225">
        <v>1.1226323328021692</v>
      </c>
      <c r="X46" s="149"/>
      <c r="Y46" s="149"/>
      <c r="Z46" s="149"/>
      <c r="AA46" s="149"/>
    </row>
    <row r="47" spans="1:27" ht="16.2">
      <c r="A47" s="123" t="s">
        <v>14</v>
      </c>
      <c r="B47" s="223">
        <v>59200.957835004054</v>
      </c>
      <c r="C47" s="223">
        <v>61330.538036551348</v>
      </c>
      <c r="D47" s="223">
        <v>61285.849404634107</v>
      </c>
      <c r="E47" s="223">
        <v>-44.688631917240855</v>
      </c>
      <c r="F47" s="223">
        <v>2084.8915696300537</v>
      </c>
      <c r="G47" s="223">
        <v>-7.286522073327717E-2</v>
      </c>
      <c r="H47" s="223">
        <v>3.7071212111951866</v>
      </c>
      <c r="I47" s="223">
        <v>3.8045201320297934</v>
      </c>
      <c r="J47" s="225">
        <v>3.5217193198811856</v>
      </c>
      <c r="X47" s="149"/>
      <c r="Y47" s="149"/>
      <c r="Z47" s="149"/>
      <c r="AA47" s="149"/>
    </row>
    <row r="48" spans="1:27" ht="16.8">
      <c r="A48" s="124"/>
      <c r="B48" s="222"/>
      <c r="C48" s="222"/>
      <c r="D48" s="222"/>
      <c r="E48" s="222"/>
      <c r="F48" s="222"/>
      <c r="G48" s="222"/>
      <c r="H48" s="222"/>
      <c r="I48" s="222"/>
      <c r="J48" s="224"/>
      <c r="X48" s="149"/>
      <c r="Y48" s="149"/>
      <c r="Z48" s="149"/>
      <c r="AA48" s="149"/>
    </row>
    <row r="49" spans="1:27" ht="16.8">
      <c r="A49" s="121" t="s">
        <v>59</v>
      </c>
      <c r="B49" s="222">
        <v>165136.79433119585</v>
      </c>
      <c r="C49" s="222">
        <v>166932.55474545079</v>
      </c>
      <c r="D49" s="222">
        <v>167330.97834750434</v>
      </c>
      <c r="E49" s="222">
        <v>398.42360205354635</v>
      </c>
      <c r="F49" s="222">
        <v>2194.1840163084853</v>
      </c>
      <c r="G49" s="222">
        <v>0.23867339876339599</v>
      </c>
      <c r="H49" s="222">
        <v>1.2028856231587071</v>
      </c>
      <c r="I49" s="222">
        <v>1.2571150090044512</v>
      </c>
      <c r="J49" s="224">
        <v>1.3287069215524951</v>
      </c>
      <c r="X49" s="149"/>
      <c r="Y49" s="149"/>
      <c r="Z49" s="149"/>
      <c r="AA49" s="149"/>
    </row>
    <row r="50" spans="1:27" ht="16.8">
      <c r="A50" s="121" t="s">
        <v>73</v>
      </c>
      <c r="B50" s="222">
        <v>7050.6897506500009</v>
      </c>
      <c r="C50" s="222">
        <v>6103.2441678600007</v>
      </c>
      <c r="D50" s="222">
        <v>5558.8518297499986</v>
      </c>
      <c r="E50" s="222">
        <v>-544.39233811000213</v>
      </c>
      <c r="F50" s="222">
        <v>-1491.8379209000022</v>
      </c>
      <c r="G50" s="222">
        <v>-8.9197207769730227</v>
      </c>
      <c r="H50" s="222">
        <v>-22.988598987988311</v>
      </c>
      <c r="I50" s="222">
        <v>-11.788794607703167</v>
      </c>
      <c r="J50" s="224">
        <v>-21.158751464882855</v>
      </c>
      <c r="X50" s="149"/>
      <c r="Y50" s="149"/>
      <c r="Z50" s="149"/>
      <c r="AA50" s="149"/>
    </row>
    <row r="51" spans="1:27" ht="16.2">
      <c r="A51" s="123" t="s">
        <v>52</v>
      </c>
      <c r="B51" s="223">
        <v>4287.8783900500002</v>
      </c>
      <c r="C51" s="223">
        <v>4090.6610599300002</v>
      </c>
      <c r="D51" s="223">
        <v>3942.1186189</v>
      </c>
      <c r="E51" s="223">
        <v>-148.54244103000019</v>
      </c>
      <c r="F51" s="223">
        <v>-345.75977115000023</v>
      </c>
      <c r="G51" s="223">
        <v>-3.6312576098040665</v>
      </c>
      <c r="H51" s="223">
        <v>-22.770115074003229</v>
      </c>
      <c r="I51" s="223">
        <v>-0.35112329059322178</v>
      </c>
      <c r="J51" s="225">
        <v>-8.0636561883922298</v>
      </c>
      <c r="X51" s="149"/>
      <c r="Y51" s="149"/>
      <c r="Z51" s="149"/>
      <c r="AA51" s="149"/>
    </row>
    <row r="52" spans="1:27" ht="16.2">
      <c r="A52" s="123" t="s">
        <v>74</v>
      </c>
      <c r="B52" s="223">
        <v>451.48182274000004</v>
      </c>
      <c r="C52" s="223">
        <v>375.05800972999998</v>
      </c>
      <c r="D52" s="223">
        <v>387.76553670999994</v>
      </c>
      <c r="E52" s="223">
        <v>12.707526979999955</v>
      </c>
      <c r="F52" s="223">
        <v>-63.716286030000106</v>
      </c>
      <c r="G52" s="223">
        <v>3.3881497395957325</v>
      </c>
      <c r="H52" s="223">
        <v>-14.372171709327191</v>
      </c>
      <c r="I52" s="223">
        <v>-17.516044107937944</v>
      </c>
      <c r="J52" s="225">
        <v>-14.112702399248775</v>
      </c>
      <c r="X52" s="149"/>
      <c r="Y52" s="149"/>
      <c r="Z52" s="149"/>
      <c r="AA52" s="149"/>
    </row>
    <row r="53" spans="1:27" ht="16.2">
      <c r="A53" s="123" t="s">
        <v>68</v>
      </c>
      <c r="B53" s="223">
        <v>475.47441858000002</v>
      </c>
      <c r="C53" s="223">
        <v>958.46933488000002</v>
      </c>
      <c r="D53" s="223">
        <v>565.35977409999987</v>
      </c>
      <c r="E53" s="223">
        <v>-393.10956078000015</v>
      </c>
      <c r="F53" s="223">
        <v>89.885355519999848</v>
      </c>
      <c r="G53" s="223">
        <v>-41.014307549987215</v>
      </c>
      <c r="H53" s="223">
        <v>32.613660454653285</v>
      </c>
      <c r="I53" s="223">
        <v>102.94786829388576</v>
      </c>
      <c r="J53" s="225">
        <v>18.904351529245588</v>
      </c>
      <c r="X53" s="149"/>
      <c r="Y53" s="149"/>
      <c r="Z53" s="149"/>
      <c r="AA53" s="149"/>
    </row>
    <row r="54" spans="1:27" ht="16.2">
      <c r="A54" s="123" t="s">
        <v>75</v>
      </c>
      <c r="B54" s="223">
        <v>1835.8551192800001</v>
      </c>
      <c r="C54" s="223">
        <v>679.0557633200001</v>
      </c>
      <c r="D54" s="223">
        <v>663.60790003999989</v>
      </c>
      <c r="E54" s="223">
        <v>-15.447863280000206</v>
      </c>
      <c r="F54" s="223">
        <v>-1172.24721924</v>
      </c>
      <c r="G54" s="223">
        <v>-2.2749034931201351</v>
      </c>
      <c r="H54" s="223">
        <v>-40.45101336778626</v>
      </c>
      <c r="I54" s="223">
        <v>-64.011068932581622</v>
      </c>
      <c r="J54" s="225">
        <v>-63.85292646076239</v>
      </c>
      <c r="X54" s="149"/>
      <c r="Y54" s="149"/>
      <c r="Z54" s="149"/>
      <c r="AA54" s="149"/>
    </row>
    <row r="55" spans="1:27" ht="16.8">
      <c r="A55" s="121" t="s">
        <v>76</v>
      </c>
      <c r="B55" s="222">
        <v>158086.10458054586</v>
      </c>
      <c r="C55" s="222">
        <v>160829.3105775908</v>
      </c>
      <c r="D55" s="222">
        <v>161772.12651775434</v>
      </c>
      <c r="E55" s="222">
        <v>942.81594016353483</v>
      </c>
      <c r="F55" s="222">
        <v>3686.021937208483</v>
      </c>
      <c r="G55" s="222">
        <v>0.58622146471782344</v>
      </c>
      <c r="H55" s="222">
        <v>2.3693694709979667</v>
      </c>
      <c r="I55" s="222">
        <v>1.8286146852512672</v>
      </c>
      <c r="J55" s="224">
        <v>2.3316546049311029</v>
      </c>
      <c r="X55" s="149"/>
      <c r="Y55" s="149"/>
      <c r="Z55" s="149"/>
      <c r="AA55" s="149"/>
    </row>
    <row r="56" spans="1:27" ht="16.8">
      <c r="A56" s="121" t="s">
        <v>77</v>
      </c>
      <c r="B56" s="222">
        <v>120876.44509863913</v>
      </c>
      <c r="C56" s="222">
        <v>118865.58456908508</v>
      </c>
      <c r="D56" s="222">
        <v>118510.70809661353</v>
      </c>
      <c r="E56" s="222">
        <v>-354.87647247155837</v>
      </c>
      <c r="F56" s="222">
        <v>-2365.7370020256058</v>
      </c>
      <c r="G56" s="222">
        <v>-0.29855275078827503</v>
      </c>
      <c r="H56" s="222">
        <v>-1.128266359337502</v>
      </c>
      <c r="I56" s="222">
        <v>-1.6195898637063237</v>
      </c>
      <c r="J56" s="224">
        <v>-1.9571530252193412</v>
      </c>
      <c r="X56" s="149"/>
      <c r="Y56" s="149"/>
      <c r="Z56" s="149"/>
      <c r="AA56" s="149"/>
    </row>
    <row r="57" spans="1:27" ht="16.2">
      <c r="A57" s="125" t="s">
        <v>78</v>
      </c>
      <c r="B57" s="223">
        <v>57917.716704720748</v>
      </c>
      <c r="C57" s="223">
        <v>57716.497027256424</v>
      </c>
      <c r="D57" s="223">
        <v>58814.955833801127</v>
      </c>
      <c r="E57" s="223">
        <v>1098.4588065447024</v>
      </c>
      <c r="F57" s="223">
        <v>897.23912908037892</v>
      </c>
      <c r="G57" s="223">
        <v>1.9031972886815396</v>
      </c>
      <c r="H57" s="223">
        <v>1.7489000735472615</v>
      </c>
      <c r="I57" s="223">
        <v>1.2956070752386779</v>
      </c>
      <c r="J57" s="225">
        <v>1.5491617766196271</v>
      </c>
      <c r="X57" s="149"/>
      <c r="Y57" s="149"/>
      <c r="Z57" s="149"/>
      <c r="AA57" s="149"/>
    </row>
    <row r="58" spans="1:27" ht="16.2">
      <c r="A58" s="125" t="s">
        <v>75</v>
      </c>
      <c r="B58" s="223">
        <v>62958.728393918384</v>
      </c>
      <c r="C58" s="223">
        <v>61149.08754182866</v>
      </c>
      <c r="D58" s="223">
        <v>59695.752262812399</v>
      </c>
      <c r="E58" s="223">
        <v>-1453.3352790162608</v>
      </c>
      <c r="F58" s="223">
        <v>-3262.9761311059847</v>
      </c>
      <c r="G58" s="223">
        <v>-2.3767080384022279</v>
      </c>
      <c r="H58" s="223">
        <v>-3.7631696497241194</v>
      </c>
      <c r="I58" s="223">
        <v>-4.2212842564191533</v>
      </c>
      <c r="J58" s="225">
        <v>-5.1827224188682521</v>
      </c>
      <c r="X58" s="149"/>
      <c r="Y58" s="149"/>
      <c r="Z58" s="149"/>
      <c r="AA58" s="149"/>
    </row>
    <row r="59" spans="1:27" ht="16.8">
      <c r="A59" s="121" t="s">
        <v>79</v>
      </c>
      <c r="B59" s="222">
        <v>4431.3118937200006</v>
      </c>
      <c r="C59" s="222">
        <v>3447.0774268000005</v>
      </c>
      <c r="D59" s="222">
        <v>3592.4469723100001</v>
      </c>
      <c r="E59" s="222">
        <v>145.36954550999963</v>
      </c>
      <c r="F59" s="222">
        <v>-838.86492141000053</v>
      </c>
      <c r="G59" s="222">
        <v>4.2171824856556555</v>
      </c>
      <c r="H59" s="222">
        <v>-11.53146239923808</v>
      </c>
      <c r="I59" s="222">
        <v>-24.6340819425711</v>
      </c>
      <c r="J59" s="224">
        <v>-18.930396720637717</v>
      </c>
      <c r="X59" s="149"/>
      <c r="Y59" s="149"/>
      <c r="Z59" s="149"/>
      <c r="AA59" s="149"/>
    </row>
    <row r="60" spans="1:27" ht="16.8">
      <c r="A60" s="121" t="s">
        <v>80</v>
      </c>
      <c r="B60" s="222">
        <v>0</v>
      </c>
      <c r="C60" s="222">
        <v>0</v>
      </c>
      <c r="D60" s="222">
        <v>0</v>
      </c>
      <c r="E60" s="222">
        <v>0</v>
      </c>
      <c r="F60" s="222">
        <v>0</v>
      </c>
      <c r="G60" s="222">
        <v>0</v>
      </c>
      <c r="H60" s="222">
        <v>0</v>
      </c>
      <c r="I60" s="222">
        <v>0</v>
      </c>
      <c r="J60" s="224">
        <v>0</v>
      </c>
      <c r="X60" s="149"/>
      <c r="Y60" s="149"/>
      <c r="Z60" s="149"/>
      <c r="AA60" s="149"/>
    </row>
    <row r="61" spans="1:27" ht="16.8">
      <c r="A61" s="121" t="s">
        <v>81</v>
      </c>
      <c r="B61" s="222">
        <v>24844.407190630001</v>
      </c>
      <c r="C61" s="222">
        <v>24162.783486749999</v>
      </c>
      <c r="D61" s="222">
        <v>24875.471861629998</v>
      </c>
      <c r="E61" s="222">
        <v>712.68837487999917</v>
      </c>
      <c r="F61" s="222">
        <v>31.064670999996451</v>
      </c>
      <c r="G61" s="222">
        <v>2.9495292844502501</v>
      </c>
      <c r="H61" s="222">
        <v>-7.8660731181748247</v>
      </c>
      <c r="I61" s="222">
        <v>-4.1816396839556518</v>
      </c>
      <c r="J61" s="224">
        <v>0.12503687756218085</v>
      </c>
      <c r="X61" s="149"/>
      <c r="Y61" s="149"/>
      <c r="Z61" s="149"/>
      <c r="AA61" s="149"/>
    </row>
    <row r="62" spans="1:27" ht="16.8">
      <c r="A62" s="121" t="s">
        <v>82</v>
      </c>
      <c r="B62" s="222">
        <v>2316.8436587800002</v>
      </c>
      <c r="C62" s="222">
        <v>1911.2733948699999</v>
      </c>
      <c r="D62" s="222">
        <v>1838.9435763099998</v>
      </c>
      <c r="E62" s="222">
        <v>-72.329818560000149</v>
      </c>
      <c r="F62" s="222">
        <v>-477.90008247000037</v>
      </c>
      <c r="G62" s="222">
        <v>-3.7843784543926944</v>
      </c>
      <c r="H62" s="222">
        <v>0.31129406205299404</v>
      </c>
      <c r="I62" s="222">
        <v>-12.282325425039758</v>
      </c>
      <c r="J62" s="224">
        <v>-20.62720463070228</v>
      </c>
      <c r="X62" s="149"/>
      <c r="Y62" s="149"/>
      <c r="Z62" s="149"/>
      <c r="AA62" s="149"/>
    </row>
    <row r="63" spans="1:27" ht="16.8">
      <c r="A63" s="121" t="s">
        <v>83</v>
      </c>
      <c r="B63" s="222">
        <v>66.513000000000005</v>
      </c>
      <c r="C63" s="222">
        <v>1652.3793970000002</v>
      </c>
      <c r="D63" s="222">
        <v>697.07287291</v>
      </c>
      <c r="E63" s="222">
        <v>-955.30652409000015</v>
      </c>
      <c r="F63" s="222">
        <v>630.55987290999997</v>
      </c>
      <c r="G63" s="222">
        <v>-57.813993918371281</v>
      </c>
      <c r="H63" s="222">
        <v>1575.1214108461447</v>
      </c>
      <c r="I63" s="222">
        <v>2392.0886765703945</v>
      </c>
      <c r="J63" s="224">
        <v>948.02500700614905</v>
      </c>
      <c r="X63" s="149"/>
      <c r="Y63" s="149"/>
      <c r="Z63" s="149"/>
      <c r="AA63" s="149"/>
    </row>
    <row r="64" spans="1:27" ht="16.8">
      <c r="A64" s="121" t="s">
        <v>68</v>
      </c>
      <c r="B64" s="222">
        <v>8.7461118100000004</v>
      </c>
      <c r="C64" s="222">
        <v>9.3184727300000016</v>
      </c>
      <c r="D64" s="222">
        <v>9.3880761899999996</v>
      </c>
      <c r="E64" s="222">
        <v>6.9603459999997952E-2</v>
      </c>
      <c r="F64" s="222">
        <v>0.64196437999999922</v>
      </c>
      <c r="G64" s="222">
        <v>0.74694064163449525</v>
      </c>
      <c r="H64" s="222">
        <v>7.8059379770193118</v>
      </c>
      <c r="I64" s="222">
        <v>7.0601662558197376</v>
      </c>
      <c r="J64" s="224">
        <v>7.3399974062302533</v>
      </c>
      <c r="X64" s="149"/>
      <c r="Y64" s="149"/>
      <c r="Z64" s="149"/>
      <c r="AA64" s="149"/>
    </row>
    <row r="65" spans="1:27" ht="16.8">
      <c r="A65" s="121" t="s">
        <v>84</v>
      </c>
      <c r="B65" s="222">
        <v>173.126778</v>
      </c>
      <c r="C65" s="222">
        <v>243.46781136000001</v>
      </c>
      <c r="D65" s="222">
        <v>181.64024942</v>
      </c>
      <c r="E65" s="222">
        <v>-61.82756194000001</v>
      </c>
      <c r="F65" s="222">
        <v>8.5134714200000019</v>
      </c>
      <c r="G65" s="222">
        <v>-25.394552813628252</v>
      </c>
      <c r="H65" s="222">
        <v>-19.429445106608966</v>
      </c>
      <c r="I65" s="222">
        <v>2.6066903543437121</v>
      </c>
      <c r="J65" s="224">
        <v>4.9174781153727736</v>
      </c>
      <c r="X65" s="149"/>
      <c r="Y65" s="149"/>
      <c r="Z65" s="149"/>
      <c r="AA65" s="149"/>
    </row>
    <row r="66" spans="1:27" ht="16.8">
      <c r="A66" s="121" t="s">
        <v>125</v>
      </c>
      <c r="B66" s="222">
        <v>21894.214599759998</v>
      </c>
      <c r="C66" s="222">
        <v>23332.823537848937</v>
      </c>
      <c r="D66" s="222">
        <v>23556.047146607925</v>
      </c>
      <c r="E66" s="222">
        <v>223.22360875898812</v>
      </c>
      <c r="F66" s="222">
        <v>1661.832546847927</v>
      </c>
      <c r="G66" s="222">
        <v>0.95669351116846713</v>
      </c>
      <c r="H66" s="222">
        <v>5.3264575437952999</v>
      </c>
      <c r="I66" s="222">
        <v>6.695905092328843</v>
      </c>
      <c r="J66" s="224">
        <v>7.5902816210915489</v>
      </c>
      <c r="X66" s="149"/>
      <c r="Y66" s="149"/>
      <c r="Z66" s="149"/>
      <c r="AA66" s="149"/>
    </row>
    <row r="67" spans="1:27" ht="17.399999999999999" thickBot="1">
      <c r="A67" s="254" t="s">
        <v>66</v>
      </c>
      <c r="B67" s="227">
        <v>-16525.503750793301</v>
      </c>
      <c r="C67" s="231">
        <v>-12795.397518853231</v>
      </c>
      <c r="D67" s="231">
        <v>-11489.592334237095</v>
      </c>
      <c r="E67" s="231">
        <v>1305.8051846161361</v>
      </c>
      <c r="F67" s="231">
        <v>5035.9114165562059</v>
      </c>
      <c r="G67" s="231">
        <v>-10.205272502805101</v>
      </c>
      <c r="H67" s="231">
        <v>-31.389114018449064</v>
      </c>
      <c r="I67" s="231">
        <v>-24.874437842377944</v>
      </c>
      <c r="J67" s="232">
        <v>-30.473572802974061</v>
      </c>
      <c r="X67" s="149"/>
      <c r="Y67" s="149"/>
      <c r="Z67" s="149"/>
      <c r="AA67" s="149"/>
    </row>
    <row r="68" spans="1:27" ht="16.8" hidden="1">
      <c r="A68" s="255"/>
      <c r="B68" s="251"/>
      <c r="C68" s="252"/>
      <c r="D68" s="252"/>
      <c r="E68" s="252"/>
      <c r="F68" s="252"/>
      <c r="G68" s="252"/>
      <c r="H68" s="252"/>
      <c r="I68" s="252"/>
      <c r="J68" s="252"/>
      <c r="X68" s="149"/>
      <c r="Y68" s="149"/>
      <c r="Z68" s="149"/>
      <c r="AA68" s="149"/>
    </row>
    <row r="69" spans="1:27" hidden="1">
      <c r="A69" s="253"/>
      <c r="B69" s="126"/>
      <c r="C69" s="126"/>
      <c r="D69" s="126"/>
      <c r="E69" s="126"/>
      <c r="F69" s="126"/>
      <c r="G69" s="126"/>
      <c r="H69" s="110"/>
      <c r="I69" s="110"/>
      <c r="J69" s="110"/>
    </row>
    <row r="70" spans="1:27">
      <c r="A70" s="253"/>
      <c r="B70" s="126"/>
      <c r="C70" s="126"/>
      <c r="D70" s="126"/>
      <c r="E70" s="126"/>
      <c r="F70" s="126"/>
      <c r="G70" s="126"/>
      <c r="H70" s="110"/>
      <c r="I70" s="110"/>
      <c r="J70" s="110"/>
    </row>
    <row r="71" spans="1:27" ht="13.8" thickBot="1">
      <c r="A71" s="110"/>
      <c r="B71" s="126"/>
      <c r="C71" s="126"/>
      <c r="D71" s="126"/>
      <c r="E71" s="126"/>
      <c r="F71" s="126"/>
      <c r="G71" s="126"/>
      <c r="H71" s="110"/>
      <c r="I71" s="110"/>
      <c r="J71" s="110"/>
    </row>
    <row r="72" spans="1:27">
      <c r="A72" s="298" t="s">
        <v>123</v>
      </c>
      <c r="B72" s="299"/>
      <c r="C72" s="299"/>
      <c r="D72" s="299"/>
      <c r="E72" s="299"/>
      <c r="F72" s="299"/>
      <c r="G72" s="299"/>
      <c r="H72" s="299"/>
      <c r="I72" s="299"/>
      <c r="J72" s="300"/>
    </row>
    <row r="73" spans="1:27" ht="19.5" customHeight="1">
      <c r="A73" s="301"/>
      <c r="B73" s="302"/>
      <c r="C73" s="302"/>
      <c r="D73" s="302"/>
      <c r="E73" s="302"/>
      <c r="F73" s="302"/>
      <c r="G73" s="302"/>
      <c r="H73" s="302"/>
      <c r="I73" s="302"/>
      <c r="J73" s="303"/>
    </row>
    <row r="74" spans="1:27" ht="19.5" customHeight="1">
      <c r="A74" s="140"/>
      <c r="B74" s="292" t="str">
        <f>B4</f>
        <v>N$ Million</v>
      </c>
      <c r="C74" s="294"/>
      <c r="D74" s="293"/>
      <c r="E74" s="292" t="s">
        <v>1</v>
      </c>
      <c r="F74" s="293"/>
      <c r="G74" s="143" t="s">
        <v>2</v>
      </c>
      <c r="H74" s="292" t="str">
        <f>H4</f>
        <v>Annual percentage change</v>
      </c>
      <c r="I74" s="294"/>
      <c r="J74" s="295"/>
    </row>
    <row r="75" spans="1:27" ht="17.399999999999999" thickBot="1">
      <c r="A75" s="141"/>
      <c r="B75" s="139">
        <f>B5</f>
        <v>44043</v>
      </c>
      <c r="C75" s="139">
        <f>C5</f>
        <v>44377</v>
      </c>
      <c r="D75" s="146">
        <f>D5</f>
        <v>44408</v>
      </c>
      <c r="E75" s="146" t="s">
        <v>4</v>
      </c>
      <c r="F75" s="138" t="s">
        <v>5</v>
      </c>
      <c r="G75" s="146" t="s">
        <v>4</v>
      </c>
      <c r="H75" s="139">
        <f>H5</f>
        <v>44347</v>
      </c>
      <c r="I75" s="139">
        <f>I5</f>
        <v>44377</v>
      </c>
      <c r="J75" s="148">
        <f>J5</f>
        <v>44408</v>
      </c>
    </row>
    <row r="76" spans="1:27" ht="17.399999999999999" thickTop="1">
      <c r="A76" s="121" t="s">
        <v>50</v>
      </c>
      <c r="B76" s="222">
        <v>175761.46559999912</v>
      </c>
      <c r="C76" s="222">
        <v>182774.00037546729</v>
      </c>
      <c r="D76" s="222">
        <v>184189.10533387988</v>
      </c>
      <c r="E76" s="222">
        <v>1415.1049584125867</v>
      </c>
      <c r="F76" s="222">
        <v>8427.6397338807583</v>
      </c>
      <c r="G76" s="222">
        <v>0.77423755868207422</v>
      </c>
      <c r="H76" s="222">
        <v>3.6388300666164923</v>
      </c>
      <c r="I76" s="222">
        <v>3.2536517751509848</v>
      </c>
      <c r="J76" s="224">
        <v>4.7949302795759081</v>
      </c>
    </row>
    <row r="77" spans="1:27" ht="16.8">
      <c r="A77" s="121" t="s">
        <v>6</v>
      </c>
      <c r="B77" s="222">
        <v>48783.843588564385</v>
      </c>
      <c r="C77" s="222">
        <v>46912.730958747241</v>
      </c>
      <c r="D77" s="222">
        <v>53440.124143569803</v>
      </c>
      <c r="E77" s="222">
        <v>6527.393184822562</v>
      </c>
      <c r="F77" s="222">
        <v>4656.2805550054181</v>
      </c>
      <c r="G77" s="222">
        <v>13.913905780847486</v>
      </c>
      <c r="H77" s="222">
        <v>5.2950341245938404</v>
      </c>
      <c r="I77" s="222">
        <v>3.0601356936377897</v>
      </c>
      <c r="J77" s="224">
        <v>9.5447185225415723</v>
      </c>
      <c r="X77" s="149"/>
      <c r="Y77" s="149"/>
      <c r="Z77" s="149"/>
      <c r="AA77" s="149"/>
    </row>
    <row r="78" spans="1:27" ht="16.8">
      <c r="A78" s="121" t="s">
        <v>7</v>
      </c>
      <c r="B78" s="222">
        <v>126977.62201143475</v>
      </c>
      <c r="C78" s="222">
        <v>135861.26941672005</v>
      </c>
      <c r="D78" s="222">
        <v>130748.98119031008</v>
      </c>
      <c r="E78" s="222">
        <v>-5112.2882264099753</v>
      </c>
      <c r="F78" s="222">
        <v>3771.3591788753256</v>
      </c>
      <c r="G78" s="222">
        <v>-3.7628738847782444</v>
      </c>
      <c r="H78" s="222">
        <v>3.038084048727967</v>
      </c>
      <c r="I78" s="222">
        <v>3.3206415461401804</v>
      </c>
      <c r="J78" s="224">
        <v>2.9700975015390441</v>
      </c>
      <c r="X78" s="149"/>
      <c r="Y78" s="149"/>
      <c r="Z78" s="149"/>
      <c r="AA78" s="149"/>
    </row>
    <row r="79" spans="1:27" ht="16.2">
      <c r="A79" s="107" t="s">
        <v>85</v>
      </c>
      <c r="B79" s="223">
        <v>18096.33543837157</v>
      </c>
      <c r="C79" s="223">
        <v>25778.802569259922</v>
      </c>
      <c r="D79" s="223">
        <v>21286.97577128089</v>
      </c>
      <c r="E79" s="223">
        <v>-4491.8267979790326</v>
      </c>
      <c r="F79" s="223">
        <v>3190.6403329093191</v>
      </c>
      <c r="G79" s="223">
        <v>-17.424497456430871</v>
      </c>
      <c r="H79" s="223">
        <v>15.457039655921861</v>
      </c>
      <c r="I79" s="223">
        <v>16.78606581124842</v>
      </c>
      <c r="J79" s="225">
        <v>17.631416834503781</v>
      </c>
      <c r="X79" s="149"/>
      <c r="Y79" s="149"/>
      <c r="Z79" s="149"/>
      <c r="AA79" s="149"/>
    </row>
    <row r="80" spans="1:27" ht="16.8">
      <c r="A80" s="121" t="s">
        <v>86</v>
      </c>
      <c r="B80" s="222">
        <v>108881.28657306317</v>
      </c>
      <c r="C80" s="222">
        <v>110082.46684746013</v>
      </c>
      <c r="D80" s="222">
        <v>109462.00541902918</v>
      </c>
      <c r="E80" s="222">
        <v>-620.46142843095004</v>
      </c>
      <c r="F80" s="222">
        <v>580.71884596601012</v>
      </c>
      <c r="G80" s="222">
        <v>-0.56363328893303333</v>
      </c>
      <c r="H80" s="222">
        <v>0.67169111697100448</v>
      </c>
      <c r="I80" s="222">
        <v>0.6042648730726512</v>
      </c>
      <c r="J80" s="224">
        <v>0.53335046291572041</v>
      </c>
      <c r="X80" s="149"/>
      <c r="Y80" s="149"/>
      <c r="Z80" s="149"/>
      <c r="AA80" s="149"/>
    </row>
    <row r="81" spans="1:27" ht="16.2">
      <c r="A81" s="111" t="s">
        <v>10</v>
      </c>
      <c r="B81" s="223">
        <v>5596.5968623958352</v>
      </c>
      <c r="C81" s="223">
        <v>3922.6013049195108</v>
      </c>
      <c r="D81" s="223">
        <v>3697.1278673112984</v>
      </c>
      <c r="E81" s="223">
        <v>-225.47343760821241</v>
      </c>
      <c r="F81" s="223">
        <v>-1899.4689950845368</v>
      </c>
      <c r="G81" s="223">
        <v>-5.7480590067982718</v>
      </c>
      <c r="H81" s="223">
        <v>-24.112576281835146</v>
      </c>
      <c r="I81" s="223">
        <v>-27.289875276620762</v>
      </c>
      <c r="J81" s="225">
        <v>-33.939714469113952</v>
      </c>
      <c r="X81" s="149"/>
      <c r="Y81" s="149"/>
      <c r="Z81" s="149"/>
      <c r="AA81" s="149"/>
    </row>
    <row r="82" spans="1:27" ht="16.2">
      <c r="A82" s="111" t="s">
        <v>11</v>
      </c>
      <c r="B82" s="223">
        <v>233.27085288000001</v>
      </c>
      <c r="C82" s="223">
        <v>185.43199932000002</v>
      </c>
      <c r="D82" s="223">
        <v>182.43018481999999</v>
      </c>
      <c r="E82" s="223">
        <v>-3.0018145000000231</v>
      </c>
      <c r="F82" s="223">
        <v>-50.840668060000013</v>
      </c>
      <c r="G82" s="223">
        <v>-1.6188222696233794</v>
      </c>
      <c r="H82" s="223">
        <v>-28.02018104521909</v>
      </c>
      <c r="I82" s="223">
        <v>-13.503848802576229</v>
      </c>
      <c r="J82" s="225">
        <v>-21.794693778632364</v>
      </c>
      <c r="X82" s="149"/>
      <c r="Y82" s="149"/>
      <c r="Z82" s="149"/>
      <c r="AA82" s="149"/>
    </row>
    <row r="83" spans="1:27" ht="16.2">
      <c r="A83" s="111" t="s">
        <v>12</v>
      </c>
      <c r="B83" s="223">
        <v>486.47956669714171</v>
      </c>
      <c r="C83" s="223">
        <v>584.50538514230198</v>
      </c>
      <c r="D83" s="223">
        <v>432.31657954355899</v>
      </c>
      <c r="E83" s="223">
        <v>-152.18880559874299</v>
      </c>
      <c r="F83" s="223">
        <v>-54.162987153582719</v>
      </c>
      <c r="G83" s="223">
        <v>-26.037194774808029</v>
      </c>
      <c r="H83" s="223">
        <v>-36.087269958549662</v>
      </c>
      <c r="I83" s="223">
        <v>-19.682572438118626</v>
      </c>
      <c r="J83" s="225">
        <v>-11.133661280228438</v>
      </c>
      <c r="X83" s="149"/>
      <c r="Y83" s="149"/>
      <c r="Z83" s="149"/>
      <c r="AA83" s="149"/>
    </row>
    <row r="84" spans="1:27" ht="16.2">
      <c r="A84" s="111" t="s">
        <v>87</v>
      </c>
      <c r="B84" s="223">
        <v>43275.09094018615</v>
      </c>
      <c r="C84" s="223">
        <v>43955.290539716982</v>
      </c>
      <c r="D84" s="223">
        <v>43760.911103130224</v>
      </c>
      <c r="E84" s="223">
        <v>-194.37943658675795</v>
      </c>
      <c r="F84" s="223">
        <v>485.82016294407367</v>
      </c>
      <c r="G84" s="223">
        <v>-0.44222079799726544</v>
      </c>
      <c r="H84" s="223">
        <v>0.21097765569963656</v>
      </c>
      <c r="I84" s="223">
        <v>9.2955871853121153E-2</v>
      </c>
      <c r="J84" s="225">
        <v>1.1226323328021692</v>
      </c>
      <c r="X84" s="149"/>
      <c r="Y84" s="149"/>
      <c r="Z84" s="149"/>
      <c r="AA84" s="149"/>
    </row>
    <row r="85" spans="1:27" ht="16.2">
      <c r="A85" s="111" t="s">
        <v>14</v>
      </c>
      <c r="B85" s="223">
        <v>59289.848350904052</v>
      </c>
      <c r="C85" s="223">
        <v>61434.637618361347</v>
      </c>
      <c r="D85" s="223">
        <v>61389.21968422411</v>
      </c>
      <c r="E85" s="223">
        <v>-45.417934137236443</v>
      </c>
      <c r="F85" s="223">
        <v>2099.3713333200576</v>
      </c>
      <c r="G85" s="223">
        <v>-7.3928871232837423E-2</v>
      </c>
      <c r="H85" s="223">
        <v>3.7285262586717067</v>
      </c>
      <c r="I85" s="223">
        <v>3.8276421924983595</v>
      </c>
      <c r="J85" s="225">
        <v>3.5408613644869433</v>
      </c>
      <c r="X85" s="149"/>
      <c r="Y85" s="149"/>
      <c r="Z85" s="149"/>
      <c r="AA85" s="149"/>
    </row>
    <row r="86" spans="1:27" ht="16.2">
      <c r="A86" s="112"/>
      <c r="B86" s="226"/>
      <c r="C86" s="226"/>
      <c r="D86" s="226"/>
      <c r="E86" s="226"/>
      <c r="F86" s="226"/>
      <c r="G86" s="226"/>
      <c r="H86" s="226"/>
      <c r="I86" s="226"/>
      <c r="J86" s="228"/>
      <c r="X86" s="149"/>
      <c r="Y86" s="149"/>
      <c r="Z86" s="149"/>
      <c r="AA86" s="149"/>
    </row>
    <row r="87" spans="1:27" ht="16.8">
      <c r="A87" s="121" t="s">
        <v>59</v>
      </c>
      <c r="B87" s="222">
        <v>175761.54662475936</v>
      </c>
      <c r="C87" s="222">
        <v>182774.05811535998</v>
      </c>
      <c r="D87" s="222">
        <v>184189.16275989887</v>
      </c>
      <c r="E87" s="222">
        <v>1415.1046445388929</v>
      </c>
      <c r="F87" s="222">
        <v>8427.6161351395131</v>
      </c>
      <c r="G87" s="222">
        <v>0.77423714236608987</v>
      </c>
      <c r="H87" s="222">
        <v>3.6388154888041839</v>
      </c>
      <c r="I87" s="222">
        <v>3.2536368587719124</v>
      </c>
      <c r="J87" s="224">
        <v>4.7949146425821993</v>
      </c>
      <c r="X87" s="149"/>
      <c r="Y87" s="149"/>
      <c r="Z87" s="149"/>
      <c r="AA87" s="149"/>
    </row>
    <row r="88" spans="1:27" ht="16.8">
      <c r="A88" s="121" t="s">
        <v>88</v>
      </c>
      <c r="B88" s="222">
        <v>123823.16785011391</v>
      </c>
      <c r="C88" s="222">
        <v>121770.6699211791</v>
      </c>
      <c r="D88" s="222">
        <v>121543.6532304307</v>
      </c>
      <c r="E88" s="222">
        <v>-227.01669074839447</v>
      </c>
      <c r="F88" s="222">
        <v>-2279.5146196832065</v>
      </c>
      <c r="G88" s="222">
        <v>-0.1864296968189052</v>
      </c>
      <c r="H88" s="222">
        <v>-1.3192393274834302</v>
      </c>
      <c r="I88" s="222">
        <v>-1.6940796225078429</v>
      </c>
      <c r="J88" s="224">
        <v>-1.8409435481755168</v>
      </c>
      <c r="X88" s="149"/>
      <c r="Y88" s="149"/>
      <c r="Z88" s="149"/>
      <c r="AA88" s="149"/>
    </row>
    <row r="89" spans="1:27" ht="16.2">
      <c r="A89" s="107" t="s">
        <v>89</v>
      </c>
      <c r="B89" s="223">
        <v>2946.7227514747851</v>
      </c>
      <c r="C89" s="223">
        <v>2905.0853520940245</v>
      </c>
      <c r="D89" s="223">
        <v>3032.9451338171816</v>
      </c>
      <c r="E89" s="223">
        <v>127.85978172315708</v>
      </c>
      <c r="F89" s="223">
        <v>86.222382342396486</v>
      </c>
      <c r="G89" s="223">
        <v>4.4012401092103488</v>
      </c>
      <c r="H89" s="223">
        <v>-8.5551766575954531</v>
      </c>
      <c r="I89" s="223">
        <v>-4.6481068459988251</v>
      </c>
      <c r="J89" s="225">
        <v>2.926043255994955</v>
      </c>
      <c r="X89" s="149"/>
      <c r="Y89" s="149"/>
      <c r="Z89" s="149"/>
      <c r="AA89" s="149"/>
    </row>
    <row r="90" spans="1:27" ht="16.2">
      <c r="A90" s="107" t="s">
        <v>90</v>
      </c>
      <c r="B90" s="223">
        <v>57917.716704720748</v>
      </c>
      <c r="C90" s="223">
        <v>57716.497027256424</v>
      </c>
      <c r="D90" s="223">
        <v>58814.955833801127</v>
      </c>
      <c r="E90" s="223">
        <v>1098.4588065447024</v>
      </c>
      <c r="F90" s="223">
        <v>897.23912908037892</v>
      </c>
      <c r="G90" s="223">
        <v>1.9031972886815396</v>
      </c>
      <c r="H90" s="223">
        <v>1.7489000735472615</v>
      </c>
      <c r="I90" s="223">
        <v>1.2956070752386779</v>
      </c>
      <c r="J90" s="225">
        <v>1.5491617766196271</v>
      </c>
      <c r="X90" s="149"/>
      <c r="Y90" s="149"/>
      <c r="Z90" s="149"/>
      <c r="AA90" s="149"/>
    </row>
    <row r="91" spans="1:27" ht="16.2">
      <c r="A91" s="107" t="s">
        <v>91</v>
      </c>
      <c r="B91" s="223">
        <v>62958.728393918384</v>
      </c>
      <c r="C91" s="223">
        <v>61149.087541828652</v>
      </c>
      <c r="D91" s="223">
        <v>59695.752262812399</v>
      </c>
      <c r="E91" s="223">
        <v>-1453.3352790162535</v>
      </c>
      <c r="F91" s="223">
        <v>-3262.9761311059847</v>
      </c>
      <c r="G91" s="223">
        <v>-2.3767080384022137</v>
      </c>
      <c r="H91" s="223">
        <v>-3.7631696497241194</v>
      </c>
      <c r="I91" s="223">
        <v>-4.2212842564191675</v>
      </c>
      <c r="J91" s="225">
        <v>-5.1827224188682521</v>
      </c>
      <c r="X91" s="149"/>
      <c r="Y91" s="149"/>
      <c r="Z91" s="149"/>
      <c r="AA91" s="149"/>
    </row>
    <row r="92" spans="1:27" ht="16.2">
      <c r="A92" s="107" t="s">
        <v>21</v>
      </c>
      <c r="B92" s="223">
        <v>0</v>
      </c>
      <c r="C92" s="223">
        <v>0</v>
      </c>
      <c r="D92" s="223">
        <v>0</v>
      </c>
      <c r="E92" s="223">
        <v>0</v>
      </c>
      <c r="F92" s="223">
        <v>0</v>
      </c>
      <c r="G92" s="223">
        <v>0</v>
      </c>
      <c r="H92" s="223">
        <v>0</v>
      </c>
      <c r="I92" s="223">
        <v>0</v>
      </c>
      <c r="J92" s="223">
        <v>0</v>
      </c>
      <c r="X92" s="149"/>
      <c r="Y92" s="149"/>
      <c r="Z92" s="149"/>
      <c r="AA92" s="149"/>
    </row>
    <row r="93" spans="1:27" ht="17.399999999999999" thickBot="1">
      <c r="A93" s="127" t="s">
        <v>126</v>
      </c>
      <c r="B93" s="227">
        <v>51938.378774645447</v>
      </c>
      <c r="C93" s="227">
        <v>61003.388194180894</v>
      </c>
      <c r="D93" s="227">
        <v>62645.509529468167</v>
      </c>
      <c r="E93" s="227">
        <v>1642.1213352872728</v>
      </c>
      <c r="F93" s="227">
        <v>10707.13075482272</v>
      </c>
      <c r="G93" s="227">
        <v>2.6918526722814278</v>
      </c>
      <c r="H93" s="227">
        <v>15.16841613313558</v>
      </c>
      <c r="I93" s="227">
        <v>14.785541943900654</v>
      </c>
      <c r="J93" s="229">
        <v>20.615065405255933</v>
      </c>
      <c r="X93" s="149"/>
      <c r="Y93" s="149"/>
      <c r="Z93" s="149"/>
      <c r="AA93" s="149"/>
    </row>
    <row r="94" spans="1:27">
      <c r="A94" s="106"/>
      <c r="X94" s="149"/>
      <c r="Y94" s="149"/>
      <c r="Z94" s="149"/>
      <c r="AA94" s="149"/>
    </row>
    <row r="95" spans="1:27">
      <c r="A95" s="106"/>
    </row>
    <row r="96" spans="1:27">
      <c r="A96" s="106"/>
    </row>
    <row r="97" spans="1:1">
      <c r="A97" s="106"/>
    </row>
    <row r="98" spans="1:1">
      <c r="A98" s="106"/>
    </row>
    <row r="99" spans="1:1">
      <c r="A99" s="106"/>
    </row>
    <row r="100" spans="1:1">
      <c r="A100" s="106"/>
    </row>
    <row r="101" spans="1:1">
      <c r="A101" s="106"/>
    </row>
    <row r="102" spans="1:1">
      <c r="A102" s="106"/>
    </row>
    <row r="103" spans="1:1">
      <c r="A103" s="106"/>
    </row>
    <row r="104" spans="1:1">
      <c r="A104" s="106"/>
    </row>
    <row r="105" spans="1:1">
      <c r="A105" s="106"/>
    </row>
    <row r="106" spans="1:1">
      <c r="A106" s="106"/>
    </row>
    <row r="107" spans="1:1">
      <c r="A107" s="106"/>
    </row>
    <row r="108" spans="1:1">
      <c r="A108" s="106"/>
    </row>
    <row r="109" spans="1:1">
      <c r="A109" s="106"/>
    </row>
    <row r="110" spans="1:1">
      <c r="A110" s="106"/>
    </row>
    <row r="111" spans="1:1">
      <c r="A111" s="106"/>
    </row>
    <row r="112" spans="1:1">
      <c r="A112" s="106"/>
    </row>
    <row r="113" spans="1:1">
      <c r="A113" s="106"/>
    </row>
    <row r="114" spans="1:1">
      <c r="A114" s="106"/>
    </row>
    <row r="115" spans="1:1">
      <c r="A115" s="106"/>
    </row>
    <row r="116" spans="1:1">
      <c r="A116" s="106"/>
    </row>
    <row r="117" spans="1:1">
      <c r="A117" s="106"/>
    </row>
    <row r="118" spans="1:1">
      <c r="A118" s="106"/>
    </row>
    <row r="119" spans="1:1">
      <c r="A119" s="106"/>
    </row>
    <row r="120" spans="1:1">
      <c r="A120" s="106"/>
    </row>
    <row r="121" spans="1:1">
      <c r="A121" s="106"/>
    </row>
    <row r="122" spans="1:1">
      <c r="A122" s="106"/>
    </row>
    <row r="123" spans="1:1">
      <c r="A123" s="106"/>
    </row>
    <row r="124" spans="1:1">
      <c r="A124" s="106"/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6"/>
    </row>
    <row r="130" spans="1:1">
      <c r="A130" s="106"/>
    </row>
    <row r="131" spans="1:1">
      <c r="A131" s="106"/>
    </row>
    <row r="132" spans="1:1">
      <c r="A132" s="106"/>
    </row>
    <row r="133" spans="1:1">
      <c r="A133" s="106"/>
    </row>
    <row r="134" spans="1:1">
      <c r="A134" s="106"/>
    </row>
    <row r="135" spans="1:1">
      <c r="A135" s="10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06"/>
    </row>
    <row r="141" spans="1:1">
      <c r="A141" s="10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06"/>
    </row>
    <row r="148" spans="1:1">
      <c r="A148" s="106"/>
    </row>
    <row r="149" spans="1:1">
      <c r="A149" s="106"/>
    </row>
    <row r="150" spans="1:1">
      <c r="A150" s="106"/>
    </row>
    <row r="151" spans="1:1">
      <c r="A151" s="106"/>
    </row>
    <row r="152" spans="1:1">
      <c r="A152" s="106"/>
    </row>
    <row r="153" spans="1:1">
      <c r="A153" s="106"/>
    </row>
    <row r="154" spans="1:1">
      <c r="A154" s="106"/>
    </row>
    <row r="155" spans="1:1">
      <c r="A155" s="106"/>
    </row>
    <row r="156" spans="1:1">
      <c r="A156" s="106"/>
    </row>
    <row r="157" spans="1:1">
      <c r="A157" s="106"/>
    </row>
    <row r="158" spans="1:1">
      <c r="A158" s="106"/>
    </row>
    <row r="159" spans="1:1">
      <c r="A159" s="106"/>
    </row>
    <row r="160" spans="1:1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6"/>
    </row>
    <row r="241" spans="1:1">
      <c r="A241" s="106"/>
    </row>
    <row r="242" spans="1:1">
      <c r="A242" s="106"/>
    </row>
    <row r="243" spans="1:1">
      <c r="A243" s="106"/>
    </row>
    <row r="244" spans="1:1">
      <c r="A244" s="106"/>
    </row>
    <row r="245" spans="1:1">
      <c r="A245" s="106"/>
    </row>
    <row r="246" spans="1:1">
      <c r="A246" s="106"/>
    </row>
    <row r="247" spans="1:1">
      <c r="A247" s="106"/>
    </row>
    <row r="248" spans="1:1">
      <c r="A248" s="106"/>
    </row>
    <row r="249" spans="1:1">
      <c r="A249" s="106"/>
    </row>
    <row r="250" spans="1:1">
      <c r="A250" s="106"/>
    </row>
    <row r="251" spans="1:1">
      <c r="A251" s="106"/>
    </row>
    <row r="252" spans="1:1">
      <c r="A252" s="106"/>
    </row>
    <row r="253" spans="1:1">
      <c r="A253" s="106"/>
    </row>
    <row r="254" spans="1:1">
      <c r="A254" s="106"/>
    </row>
    <row r="255" spans="1:1">
      <c r="A255" s="106"/>
    </row>
    <row r="256" spans="1:1">
      <c r="A256" s="106"/>
    </row>
    <row r="257" spans="1:1">
      <c r="A257" s="106"/>
    </row>
    <row r="258" spans="1:1">
      <c r="A258" s="106"/>
    </row>
    <row r="259" spans="1:1">
      <c r="A259" s="106"/>
    </row>
    <row r="260" spans="1:1">
      <c r="A260" s="106"/>
    </row>
    <row r="261" spans="1:1">
      <c r="A261" s="106"/>
    </row>
    <row r="262" spans="1:1">
      <c r="A262" s="106"/>
    </row>
    <row r="263" spans="1:1">
      <c r="A263" s="106"/>
    </row>
    <row r="264" spans="1:1">
      <c r="A264" s="106"/>
    </row>
    <row r="265" spans="1:1">
      <c r="A265" s="106"/>
    </row>
    <row r="266" spans="1:1">
      <c r="A266" s="106"/>
    </row>
    <row r="267" spans="1:1">
      <c r="A267" s="106"/>
    </row>
    <row r="268" spans="1:1">
      <c r="A268" s="106"/>
    </row>
    <row r="269" spans="1:1">
      <c r="A269" s="106"/>
    </row>
    <row r="270" spans="1:1">
      <c r="A270" s="106"/>
    </row>
    <row r="271" spans="1:1">
      <c r="A271" s="106"/>
    </row>
    <row r="272" spans="1:1">
      <c r="A272" s="106"/>
    </row>
    <row r="273" spans="1:1">
      <c r="A273" s="106"/>
    </row>
    <row r="274" spans="1:1">
      <c r="A274" s="106"/>
    </row>
    <row r="275" spans="1:1">
      <c r="A275" s="106"/>
    </row>
    <row r="276" spans="1:1">
      <c r="A276" s="106"/>
    </row>
    <row r="277" spans="1:1">
      <c r="A277" s="106"/>
    </row>
    <row r="278" spans="1:1">
      <c r="A278" s="106"/>
    </row>
    <row r="279" spans="1:1">
      <c r="A279" s="106"/>
    </row>
    <row r="280" spans="1:1">
      <c r="A280" s="106"/>
    </row>
    <row r="281" spans="1:1">
      <c r="A281" s="106"/>
    </row>
    <row r="282" spans="1:1">
      <c r="A282" s="106"/>
    </row>
    <row r="283" spans="1:1">
      <c r="A283" s="106"/>
    </row>
    <row r="284" spans="1:1">
      <c r="A284" s="106"/>
    </row>
    <row r="285" spans="1:1">
      <c r="A285" s="106"/>
    </row>
    <row r="286" spans="1:1">
      <c r="A286" s="106"/>
    </row>
    <row r="287" spans="1:1">
      <c r="A287" s="106"/>
    </row>
    <row r="288" spans="1:1">
      <c r="A288" s="106"/>
    </row>
    <row r="289" spans="1:1">
      <c r="A289" s="106"/>
    </row>
    <row r="290" spans="1:1">
      <c r="A290" s="106"/>
    </row>
    <row r="291" spans="1:1">
      <c r="A291" s="106"/>
    </row>
    <row r="292" spans="1:1">
      <c r="A292" s="106"/>
    </row>
    <row r="293" spans="1:1">
      <c r="A293" s="106"/>
    </row>
    <row r="294" spans="1:1">
      <c r="A294" s="106"/>
    </row>
    <row r="295" spans="1:1">
      <c r="A295" s="106"/>
    </row>
    <row r="296" spans="1:1">
      <c r="A296" s="106"/>
    </row>
    <row r="297" spans="1:1">
      <c r="A297" s="106"/>
    </row>
    <row r="298" spans="1:1">
      <c r="A298" s="106"/>
    </row>
    <row r="299" spans="1:1">
      <c r="A299" s="106"/>
    </row>
    <row r="300" spans="1:1">
      <c r="A300" s="106"/>
    </row>
    <row r="301" spans="1:1">
      <c r="A301" s="106"/>
    </row>
    <row r="302" spans="1:1">
      <c r="A302" s="106"/>
    </row>
    <row r="303" spans="1:1">
      <c r="A303" s="106"/>
    </row>
    <row r="304" spans="1:1">
      <c r="A304" s="106"/>
    </row>
    <row r="305" spans="1:1">
      <c r="A305" s="106"/>
    </row>
    <row r="306" spans="1:1">
      <c r="A306" s="106"/>
    </row>
    <row r="307" spans="1:1">
      <c r="A307" s="106"/>
    </row>
    <row r="308" spans="1:1">
      <c r="A308" s="106"/>
    </row>
    <row r="309" spans="1:1">
      <c r="A309" s="106"/>
    </row>
    <row r="310" spans="1:1">
      <c r="A310" s="106"/>
    </row>
    <row r="311" spans="1:1">
      <c r="A311" s="106"/>
    </row>
    <row r="312" spans="1:1">
      <c r="A312" s="106"/>
    </row>
    <row r="313" spans="1:1">
      <c r="A313" s="106"/>
    </row>
    <row r="314" spans="1:1">
      <c r="A314" s="106"/>
    </row>
    <row r="315" spans="1:1">
      <c r="A315" s="106"/>
    </row>
    <row r="316" spans="1:1">
      <c r="A316" s="106"/>
    </row>
    <row r="317" spans="1:1">
      <c r="A317" s="106"/>
    </row>
    <row r="318" spans="1:1">
      <c r="A318" s="106"/>
    </row>
    <row r="319" spans="1:1">
      <c r="A319" s="106"/>
    </row>
    <row r="320" spans="1:1">
      <c r="A320" s="106"/>
    </row>
    <row r="321" spans="1:1">
      <c r="A321" s="106"/>
    </row>
    <row r="322" spans="1:1">
      <c r="A322" s="106"/>
    </row>
    <row r="323" spans="1:1">
      <c r="A323" s="106"/>
    </row>
    <row r="324" spans="1:1">
      <c r="A324" s="106"/>
    </row>
    <row r="325" spans="1:1">
      <c r="A325" s="106"/>
    </row>
    <row r="326" spans="1:1">
      <c r="A326" s="106"/>
    </row>
    <row r="327" spans="1:1">
      <c r="A327" s="106"/>
    </row>
    <row r="328" spans="1:1">
      <c r="A328" s="106"/>
    </row>
    <row r="329" spans="1:1">
      <c r="A329" s="106"/>
    </row>
    <row r="330" spans="1:1">
      <c r="A330" s="106"/>
    </row>
    <row r="331" spans="1:1">
      <c r="A331" s="106"/>
    </row>
    <row r="332" spans="1:1">
      <c r="A332" s="106"/>
    </row>
    <row r="333" spans="1:1">
      <c r="A333" s="106"/>
    </row>
    <row r="334" spans="1:1">
      <c r="A334" s="106"/>
    </row>
    <row r="335" spans="1:1">
      <c r="A335" s="106"/>
    </row>
    <row r="336" spans="1:1">
      <c r="A336" s="106"/>
    </row>
    <row r="337" spans="1:1">
      <c r="A337" s="106"/>
    </row>
    <row r="338" spans="1:1">
      <c r="A338" s="106"/>
    </row>
    <row r="339" spans="1:1">
      <c r="A339" s="106"/>
    </row>
    <row r="340" spans="1:1">
      <c r="A340" s="106"/>
    </row>
    <row r="341" spans="1:1">
      <c r="A341" s="106"/>
    </row>
    <row r="342" spans="1:1">
      <c r="A342" s="106"/>
    </row>
    <row r="343" spans="1:1">
      <c r="A343" s="106"/>
    </row>
    <row r="344" spans="1:1">
      <c r="A344" s="106"/>
    </row>
    <row r="345" spans="1:1">
      <c r="A345" s="106"/>
    </row>
    <row r="346" spans="1:1">
      <c r="A346" s="106"/>
    </row>
    <row r="347" spans="1:1">
      <c r="A347" s="106"/>
    </row>
    <row r="348" spans="1:1">
      <c r="A348" s="106"/>
    </row>
    <row r="349" spans="1:1">
      <c r="A349" s="106"/>
    </row>
    <row r="350" spans="1:1">
      <c r="A350" s="106"/>
    </row>
    <row r="351" spans="1:1">
      <c r="A351" s="106"/>
    </row>
    <row r="352" spans="1:1">
      <c r="A352" s="106"/>
    </row>
    <row r="353" spans="1:1">
      <c r="A353" s="106"/>
    </row>
    <row r="354" spans="1:1">
      <c r="A354" s="106"/>
    </row>
    <row r="355" spans="1:1">
      <c r="A355" s="106"/>
    </row>
    <row r="356" spans="1:1">
      <c r="A356" s="106"/>
    </row>
    <row r="357" spans="1:1">
      <c r="A357" s="106"/>
    </row>
    <row r="358" spans="1:1">
      <c r="A358" s="106"/>
    </row>
    <row r="359" spans="1:1">
      <c r="A359" s="106"/>
    </row>
    <row r="360" spans="1:1">
      <c r="A360" s="106"/>
    </row>
    <row r="361" spans="1:1">
      <c r="A361" s="106"/>
    </row>
    <row r="362" spans="1:1">
      <c r="A362" s="106"/>
    </row>
    <row r="363" spans="1:1">
      <c r="A363" s="106"/>
    </row>
    <row r="364" spans="1:1">
      <c r="A364" s="106"/>
    </row>
    <row r="365" spans="1:1">
      <c r="A365" s="106"/>
    </row>
    <row r="366" spans="1:1">
      <c r="A366" s="106"/>
    </row>
    <row r="367" spans="1:1">
      <c r="A367" s="106"/>
    </row>
    <row r="368" spans="1:1">
      <c r="A368" s="106"/>
    </row>
    <row r="369" spans="1:1">
      <c r="A369" s="106"/>
    </row>
    <row r="370" spans="1:1">
      <c r="A370" s="106"/>
    </row>
    <row r="371" spans="1:1">
      <c r="A371" s="106"/>
    </row>
    <row r="372" spans="1:1">
      <c r="A372" s="106"/>
    </row>
    <row r="373" spans="1:1">
      <c r="A373" s="106"/>
    </row>
    <row r="374" spans="1:1">
      <c r="A374" s="106"/>
    </row>
    <row r="375" spans="1:1">
      <c r="A375" s="106"/>
    </row>
    <row r="376" spans="1:1">
      <c r="A376" s="106"/>
    </row>
    <row r="377" spans="1:1">
      <c r="A377" s="106"/>
    </row>
    <row r="378" spans="1:1">
      <c r="A378" s="106"/>
    </row>
    <row r="379" spans="1:1">
      <c r="A379" s="106"/>
    </row>
    <row r="380" spans="1:1">
      <c r="A380" s="106"/>
    </row>
    <row r="381" spans="1:1">
      <c r="A381" s="106"/>
    </row>
    <row r="382" spans="1:1">
      <c r="A382" s="106"/>
    </row>
    <row r="383" spans="1:1">
      <c r="A383" s="106"/>
    </row>
    <row r="384" spans="1:1">
      <c r="A384" s="106"/>
    </row>
    <row r="385" spans="1:1">
      <c r="A385" s="106"/>
    </row>
    <row r="386" spans="1:1">
      <c r="A386" s="106"/>
    </row>
    <row r="387" spans="1:1">
      <c r="A387" s="106"/>
    </row>
    <row r="388" spans="1:1">
      <c r="A388" s="106"/>
    </row>
    <row r="389" spans="1:1">
      <c r="A389" s="106"/>
    </row>
    <row r="390" spans="1:1">
      <c r="A390" s="106"/>
    </row>
    <row r="391" spans="1:1">
      <c r="A391" s="106"/>
    </row>
    <row r="392" spans="1:1">
      <c r="A392" s="106"/>
    </row>
    <row r="393" spans="1:1">
      <c r="A393" s="106"/>
    </row>
    <row r="394" spans="1:1">
      <c r="A394" s="106"/>
    </row>
    <row r="395" spans="1:1">
      <c r="A395" s="106"/>
    </row>
    <row r="396" spans="1:1">
      <c r="A396" s="106"/>
    </row>
    <row r="397" spans="1:1">
      <c r="A397" s="106"/>
    </row>
    <row r="398" spans="1:1">
      <c r="A398" s="106"/>
    </row>
    <row r="399" spans="1:1">
      <c r="A399" s="106"/>
    </row>
    <row r="400" spans="1:1">
      <c r="A400" s="106"/>
    </row>
    <row r="401" spans="1:1">
      <c r="A401" s="106"/>
    </row>
    <row r="402" spans="1:1">
      <c r="A402" s="106"/>
    </row>
    <row r="403" spans="1:1">
      <c r="A403" s="106"/>
    </row>
    <row r="404" spans="1:1">
      <c r="A404" s="106"/>
    </row>
    <row r="405" spans="1:1">
      <c r="A405" s="106"/>
    </row>
    <row r="406" spans="1:1">
      <c r="A406" s="106"/>
    </row>
    <row r="407" spans="1:1">
      <c r="A407" s="106"/>
    </row>
    <row r="408" spans="1:1">
      <c r="A408" s="106"/>
    </row>
    <row r="409" spans="1:1">
      <c r="A409" s="106"/>
    </row>
    <row r="410" spans="1:1">
      <c r="A410" s="106"/>
    </row>
    <row r="411" spans="1:1">
      <c r="A411" s="106"/>
    </row>
    <row r="412" spans="1:1">
      <c r="A412" s="106"/>
    </row>
    <row r="413" spans="1:1">
      <c r="A413" s="106"/>
    </row>
    <row r="414" spans="1:1">
      <c r="A414" s="106"/>
    </row>
    <row r="415" spans="1:1">
      <c r="A415" s="106"/>
    </row>
    <row r="416" spans="1:1">
      <c r="A416" s="106"/>
    </row>
    <row r="417" spans="1:1">
      <c r="A417" s="106"/>
    </row>
    <row r="418" spans="1:1">
      <c r="A418" s="106"/>
    </row>
    <row r="419" spans="1:1">
      <c r="A419" s="106"/>
    </row>
    <row r="420" spans="1:1">
      <c r="A420" s="106"/>
    </row>
    <row r="421" spans="1:1">
      <c r="A421" s="106"/>
    </row>
    <row r="422" spans="1:1">
      <c r="A422" s="106"/>
    </row>
    <row r="423" spans="1:1">
      <c r="A423" s="106"/>
    </row>
    <row r="424" spans="1:1">
      <c r="A424" s="106"/>
    </row>
    <row r="425" spans="1:1">
      <c r="A425" s="106"/>
    </row>
    <row r="426" spans="1:1">
      <c r="A426" s="106"/>
    </row>
    <row r="427" spans="1:1">
      <c r="A427" s="106"/>
    </row>
    <row r="428" spans="1:1">
      <c r="A428" s="106"/>
    </row>
    <row r="429" spans="1:1">
      <c r="A429" s="106"/>
    </row>
    <row r="430" spans="1:1">
      <c r="A430" s="106"/>
    </row>
    <row r="431" spans="1:1">
      <c r="A431" s="106"/>
    </row>
    <row r="432" spans="1:1">
      <c r="A432" s="106"/>
    </row>
    <row r="433" spans="1:1">
      <c r="A433" s="106"/>
    </row>
    <row r="434" spans="1:1">
      <c r="A434" s="106"/>
    </row>
    <row r="435" spans="1:1">
      <c r="A435" s="106"/>
    </row>
    <row r="436" spans="1:1">
      <c r="A436" s="106"/>
    </row>
    <row r="437" spans="1:1">
      <c r="A437" s="106"/>
    </row>
    <row r="438" spans="1:1">
      <c r="A438" s="106"/>
    </row>
    <row r="439" spans="1:1">
      <c r="A439" s="106"/>
    </row>
    <row r="440" spans="1:1">
      <c r="A440" s="106"/>
    </row>
    <row r="441" spans="1:1">
      <c r="A441" s="106"/>
    </row>
    <row r="442" spans="1:1">
      <c r="A442" s="106"/>
    </row>
    <row r="443" spans="1:1">
      <c r="A443" s="106"/>
    </row>
    <row r="444" spans="1:1">
      <c r="A444" s="106"/>
    </row>
    <row r="445" spans="1:1">
      <c r="A445" s="106"/>
    </row>
    <row r="446" spans="1:1">
      <c r="A446" s="106"/>
    </row>
    <row r="447" spans="1:1">
      <c r="A447" s="106"/>
    </row>
    <row r="448" spans="1:1">
      <c r="A448" s="106"/>
    </row>
    <row r="449" spans="1:1">
      <c r="A449" s="106"/>
    </row>
    <row r="450" spans="1:1">
      <c r="A450" s="106"/>
    </row>
    <row r="451" spans="1:1">
      <c r="A451" s="106"/>
    </row>
    <row r="452" spans="1:1">
      <c r="A452" s="106"/>
    </row>
    <row r="453" spans="1:1">
      <c r="A453" s="106"/>
    </row>
    <row r="454" spans="1:1">
      <c r="A454" s="106"/>
    </row>
    <row r="455" spans="1:1">
      <c r="A455" s="106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6"/>
    </row>
    <row r="461" spans="1:1">
      <c r="A461" s="106"/>
    </row>
    <row r="462" spans="1:1">
      <c r="A462" s="106"/>
    </row>
    <row r="463" spans="1:1">
      <c r="A463" s="106"/>
    </row>
    <row r="464" spans="1:1">
      <c r="A464" s="106"/>
    </row>
    <row r="465" spans="1:1">
      <c r="A465" s="106"/>
    </row>
    <row r="466" spans="1:1">
      <c r="A466" s="106"/>
    </row>
    <row r="467" spans="1:1">
      <c r="A467" s="106"/>
    </row>
    <row r="468" spans="1:1">
      <c r="A468" s="106"/>
    </row>
    <row r="469" spans="1:1">
      <c r="A469" s="106"/>
    </row>
    <row r="470" spans="1:1">
      <c r="A470" s="106"/>
    </row>
    <row r="471" spans="1:1">
      <c r="A471" s="106"/>
    </row>
    <row r="472" spans="1:1">
      <c r="A472" s="106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>
      <c r="A478" s="106"/>
    </row>
    <row r="479" spans="1: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6"/>
    </row>
    <row r="487" spans="1:1">
      <c r="A487" s="106"/>
    </row>
    <row r="488" spans="1:1">
      <c r="A488" s="106"/>
    </row>
    <row r="489" spans="1:1">
      <c r="A489" s="106"/>
    </row>
    <row r="490" spans="1:1">
      <c r="A490" s="106"/>
    </row>
    <row r="491" spans="1:1">
      <c r="A491" s="106"/>
    </row>
    <row r="492" spans="1:1">
      <c r="A492" s="106"/>
    </row>
    <row r="493" spans="1:1">
      <c r="A493" s="106"/>
    </row>
    <row r="494" spans="1:1">
      <c r="A494" s="106"/>
    </row>
    <row r="495" spans="1:1">
      <c r="A495" s="106"/>
    </row>
    <row r="496" spans="1:1">
      <c r="A496" s="106"/>
    </row>
    <row r="497" spans="1:1">
      <c r="A497" s="106"/>
    </row>
    <row r="498" spans="1:1">
      <c r="A498" s="106"/>
    </row>
    <row r="499" spans="1:1">
      <c r="A499" s="106"/>
    </row>
    <row r="500" spans="1:1">
      <c r="A500" s="106"/>
    </row>
    <row r="501" spans="1:1">
      <c r="A501" s="106"/>
    </row>
    <row r="502" spans="1:1">
      <c r="A502" s="106"/>
    </row>
    <row r="503" spans="1:1">
      <c r="A503" s="106"/>
    </row>
    <row r="504" spans="1:1">
      <c r="A504" s="106"/>
    </row>
    <row r="505" spans="1:1">
      <c r="A505" s="106"/>
    </row>
    <row r="506" spans="1:1">
      <c r="A506" s="106"/>
    </row>
    <row r="507" spans="1:1">
      <c r="A507" s="106"/>
    </row>
    <row r="508" spans="1:1">
      <c r="A508" s="106"/>
    </row>
    <row r="509" spans="1:1">
      <c r="A509" s="106"/>
    </row>
    <row r="510" spans="1:1">
      <c r="A510" s="106"/>
    </row>
    <row r="511" spans="1:1">
      <c r="A511" s="106"/>
    </row>
    <row r="512" spans="1:1">
      <c r="A512" s="106"/>
    </row>
    <row r="513" spans="1:1">
      <c r="A513" s="106"/>
    </row>
    <row r="514" spans="1:1">
      <c r="A514" s="106"/>
    </row>
    <row r="515" spans="1:1">
      <c r="A515" s="106"/>
    </row>
    <row r="516" spans="1:1">
      <c r="A516" s="106"/>
    </row>
    <row r="517" spans="1:1">
      <c r="A517" s="106"/>
    </row>
    <row r="518" spans="1:1">
      <c r="A518" s="106"/>
    </row>
    <row r="519" spans="1:1">
      <c r="A519" s="106"/>
    </row>
    <row r="520" spans="1:1">
      <c r="A520" s="106"/>
    </row>
    <row r="521" spans="1:1">
      <c r="A521" s="106"/>
    </row>
    <row r="522" spans="1:1">
      <c r="A522" s="106"/>
    </row>
    <row r="523" spans="1:1">
      <c r="A523" s="106"/>
    </row>
    <row r="524" spans="1:1">
      <c r="A524" s="106"/>
    </row>
    <row r="525" spans="1:1">
      <c r="A525" s="106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6"/>
    </row>
    <row r="531" spans="1:1">
      <c r="A531" s="106"/>
    </row>
    <row r="532" spans="1:1">
      <c r="A532" s="106"/>
    </row>
    <row r="533" spans="1:1">
      <c r="A533" s="106"/>
    </row>
    <row r="534" spans="1:1">
      <c r="A534" s="106"/>
    </row>
    <row r="535" spans="1:1">
      <c r="A535" s="106"/>
    </row>
    <row r="536" spans="1:1">
      <c r="A536" s="106"/>
    </row>
    <row r="537" spans="1:1">
      <c r="A537" s="106"/>
    </row>
    <row r="538" spans="1:1">
      <c r="A538" s="106"/>
    </row>
    <row r="539" spans="1:1">
      <c r="A539" s="106"/>
    </row>
    <row r="540" spans="1:1">
      <c r="A540" s="106"/>
    </row>
    <row r="541" spans="1:1">
      <c r="A541" s="106"/>
    </row>
    <row r="542" spans="1:1">
      <c r="A542" s="106"/>
    </row>
    <row r="543" spans="1:1">
      <c r="A543" s="106"/>
    </row>
    <row r="544" spans="1:1">
      <c r="A544" s="106"/>
    </row>
    <row r="545" spans="1:1">
      <c r="A545" s="106"/>
    </row>
    <row r="546" spans="1:1">
      <c r="A546" s="106"/>
    </row>
    <row r="547" spans="1:1">
      <c r="A547" s="106"/>
    </row>
    <row r="548" spans="1:1">
      <c r="A548" s="106"/>
    </row>
    <row r="549" spans="1:1">
      <c r="A549" s="106"/>
    </row>
    <row r="550" spans="1:1">
      <c r="A550" s="106"/>
    </row>
    <row r="551" spans="1:1">
      <c r="A551" s="106"/>
    </row>
    <row r="552" spans="1:1">
      <c r="A552" s="106"/>
    </row>
    <row r="553" spans="1:1">
      <c r="A553" s="106"/>
    </row>
    <row r="554" spans="1:1">
      <c r="A554" s="106"/>
    </row>
    <row r="555" spans="1:1">
      <c r="A555" s="106"/>
    </row>
    <row r="556" spans="1:1">
      <c r="A556" s="106"/>
    </row>
    <row r="557" spans="1:1">
      <c r="A557" s="106"/>
    </row>
    <row r="558" spans="1:1">
      <c r="A558" s="106"/>
    </row>
    <row r="559" spans="1:1">
      <c r="A559" s="106"/>
    </row>
    <row r="560" spans="1:1">
      <c r="A560" s="106"/>
    </row>
    <row r="561" spans="1:1">
      <c r="A561" s="106"/>
    </row>
    <row r="562" spans="1:1">
      <c r="A562" s="106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6"/>
    </row>
    <row r="568" spans="1:1">
      <c r="A568" s="106"/>
    </row>
    <row r="569" spans="1:1">
      <c r="A569" s="106"/>
    </row>
    <row r="570" spans="1:1">
      <c r="A570" s="106"/>
    </row>
    <row r="571" spans="1:1">
      <c r="A571" s="106"/>
    </row>
    <row r="572" spans="1:1">
      <c r="A572" s="106"/>
    </row>
    <row r="573" spans="1:1">
      <c r="A573" s="106"/>
    </row>
    <row r="574" spans="1:1">
      <c r="A574" s="106"/>
    </row>
    <row r="575" spans="1:1">
      <c r="A575" s="106"/>
    </row>
    <row r="576" spans="1:1">
      <c r="A576" s="106"/>
    </row>
    <row r="577" spans="1:1">
      <c r="A577" s="106"/>
    </row>
    <row r="578" spans="1:1">
      <c r="A578" s="106"/>
    </row>
    <row r="579" spans="1:1">
      <c r="A579" s="106"/>
    </row>
    <row r="580" spans="1:1">
      <c r="A580" s="106"/>
    </row>
    <row r="581" spans="1:1">
      <c r="A581" s="106"/>
    </row>
    <row r="582" spans="1:1">
      <c r="A582" s="106"/>
    </row>
    <row r="583" spans="1:1">
      <c r="A583" s="106"/>
    </row>
    <row r="584" spans="1:1">
      <c r="A584" s="106"/>
    </row>
    <row r="585" spans="1:1">
      <c r="A585" s="106"/>
    </row>
    <row r="586" spans="1:1">
      <c r="A586" s="106"/>
    </row>
    <row r="587" spans="1:1">
      <c r="A587" s="106"/>
    </row>
    <row r="588" spans="1:1">
      <c r="A588" s="106"/>
    </row>
    <row r="589" spans="1:1">
      <c r="A589" s="106"/>
    </row>
    <row r="590" spans="1:1">
      <c r="A590" s="106"/>
    </row>
    <row r="591" spans="1:1">
      <c r="A591" s="106"/>
    </row>
    <row r="592" spans="1:1">
      <c r="A592" s="106"/>
    </row>
    <row r="593" spans="1:1">
      <c r="A593" s="106"/>
    </row>
    <row r="594" spans="1:1">
      <c r="A594" s="106"/>
    </row>
    <row r="595" spans="1:1">
      <c r="A595" s="106"/>
    </row>
    <row r="596" spans="1:1">
      <c r="A596" s="106"/>
    </row>
    <row r="597" spans="1:1">
      <c r="A597" s="106"/>
    </row>
    <row r="598" spans="1:1">
      <c r="A598" s="106"/>
    </row>
    <row r="599" spans="1:1">
      <c r="A599" s="106"/>
    </row>
    <row r="600" spans="1:1">
      <c r="A600" s="106"/>
    </row>
    <row r="601" spans="1:1">
      <c r="A601" s="106"/>
    </row>
    <row r="602" spans="1:1">
      <c r="A602" s="106"/>
    </row>
    <row r="603" spans="1:1">
      <c r="A603" s="106"/>
    </row>
    <row r="604" spans="1:1">
      <c r="A604" s="106"/>
    </row>
    <row r="605" spans="1:1">
      <c r="A605" s="106"/>
    </row>
    <row r="606" spans="1:1">
      <c r="A606" s="106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6"/>
    </row>
    <row r="612" spans="1:1">
      <c r="A612" s="106"/>
    </row>
    <row r="613" spans="1:1">
      <c r="A613" s="106"/>
    </row>
    <row r="614" spans="1:1">
      <c r="A614" s="106"/>
    </row>
    <row r="615" spans="1:1">
      <c r="A615" s="106"/>
    </row>
    <row r="616" spans="1:1">
      <c r="A616" s="106"/>
    </row>
    <row r="617" spans="1:1">
      <c r="A617" s="106"/>
    </row>
    <row r="618" spans="1:1">
      <c r="A618" s="106"/>
    </row>
    <row r="619" spans="1:1">
      <c r="A619" s="106"/>
    </row>
    <row r="620" spans="1:1">
      <c r="A620" s="106"/>
    </row>
    <row r="621" spans="1:1">
      <c r="A621" s="106"/>
    </row>
    <row r="622" spans="1:1">
      <c r="A622" s="106"/>
    </row>
    <row r="623" spans="1:1">
      <c r="A623" s="106"/>
    </row>
    <row r="624" spans="1:1">
      <c r="A624" s="106"/>
    </row>
    <row r="625" spans="1:1">
      <c r="A625" s="106"/>
    </row>
    <row r="626" spans="1:1">
      <c r="A626" s="106"/>
    </row>
    <row r="627" spans="1:1">
      <c r="A627" s="106"/>
    </row>
    <row r="628" spans="1:1">
      <c r="A628" s="106"/>
    </row>
    <row r="629" spans="1:1">
      <c r="A629" s="106"/>
    </row>
    <row r="630" spans="1:1">
      <c r="A630" s="106"/>
    </row>
    <row r="631" spans="1:1">
      <c r="A631" s="106"/>
    </row>
    <row r="632" spans="1:1">
      <c r="A632" s="106"/>
    </row>
    <row r="633" spans="1:1">
      <c r="A633" s="106"/>
    </row>
    <row r="634" spans="1:1">
      <c r="A634" s="106"/>
    </row>
    <row r="635" spans="1:1">
      <c r="A635" s="106"/>
    </row>
    <row r="636" spans="1:1">
      <c r="A636" s="106"/>
    </row>
    <row r="637" spans="1:1">
      <c r="A637" s="106"/>
    </row>
    <row r="638" spans="1:1">
      <c r="A638" s="106"/>
    </row>
    <row r="639" spans="1:1">
      <c r="A639" s="106"/>
    </row>
    <row r="640" spans="1:1">
      <c r="A640" s="106"/>
    </row>
    <row r="641" spans="1:1">
      <c r="A641" s="106"/>
    </row>
    <row r="642" spans="1:1">
      <c r="A642" s="106"/>
    </row>
    <row r="643" spans="1:1">
      <c r="A643" s="106"/>
    </row>
    <row r="644" spans="1:1">
      <c r="A644" s="106"/>
    </row>
    <row r="645" spans="1:1">
      <c r="A645" s="106"/>
    </row>
    <row r="646" spans="1:1">
      <c r="A646" s="106"/>
    </row>
    <row r="647" spans="1:1">
      <c r="A647" s="106"/>
    </row>
    <row r="648" spans="1:1">
      <c r="A648" s="106"/>
    </row>
    <row r="649" spans="1:1">
      <c r="A649" s="106"/>
    </row>
    <row r="650" spans="1:1">
      <c r="A650" s="106"/>
    </row>
    <row r="651" spans="1:1">
      <c r="A651" s="106"/>
    </row>
    <row r="652" spans="1:1">
      <c r="A652" s="106"/>
    </row>
    <row r="653" spans="1:1">
      <c r="A653" s="106"/>
    </row>
    <row r="654" spans="1:1">
      <c r="A654" s="106"/>
    </row>
    <row r="655" spans="1:1">
      <c r="A655" s="106"/>
    </row>
    <row r="656" spans="1:1">
      <c r="A656" s="106"/>
    </row>
    <row r="657" spans="1:1">
      <c r="A657" s="106"/>
    </row>
    <row r="658" spans="1:1">
      <c r="A658" s="106"/>
    </row>
    <row r="659" spans="1:1">
      <c r="A659" s="106"/>
    </row>
    <row r="660" spans="1:1">
      <c r="A660" s="106"/>
    </row>
    <row r="661" spans="1:1">
      <c r="A661" s="106"/>
    </row>
    <row r="662" spans="1:1">
      <c r="A662" s="106"/>
    </row>
    <row r="663" spans="1:1">
      <c r="A663" s="106"/>
    </row>
    <row r="664" spans="1:1">
      <c r="A664" s="106"/>
    </row>
    <row r="665" spans="1:1">
      <c r="A665" s="106"/>
    </row>
    <row r="666" spans="1:1">
      <c r="A666" s="106"/>
    </row>
    <row r="667" spans="1:1">
      <c r="A667" s="106"/>
    </row>
    <row r="668" spans="1:1">
      <c r="A668" s="106"/>
    </row>
    <row r="669" spans="1:1">
      <c r="A669" s="106"/>
    </row>
    <row r="670" spans="1:1">
      <c r="A670" s="106"/>
    </row>
    <row r="671" spans="1:1">
      <c r="A671" s="106"/>
    </row>
    <row r="672" spans="1:1">
      <c r="A672" s="106"/>
    </row>
    <row r="673" spans="1:1">
      <c r="A673" s="106"/>
    </row>
    <row r="674" spans="1:1">
      <c r="A674" s="106"/>
    </row>
    <row r="675" spans="1:1">
      <c r="A675" s="106"/>
    </row>
    <row r="676" spans="1:1">
      <c r="A676" s="106"/>
    </row>
    <row r="677" spans="1:1">
      <c r="A677" s="106"/>
    </row>
    <row r="678" spans="1:1">
      <c r="A678" s="106"/>
    </row>
    <row r="679" spans="1:1">
      <c r="A679" s="106"/>
    </row>
    <row r="680" spans="1:1">
      <c r="A680" s="106"/>
    </row>
    <row r="681" spans="1:1">
      <c r="A681" s="106"/>
    </row>
    <row r="682" spans="1:1">
      <c r="A682" s="106"/>
    </row>
    <row r="683" spans="1:1">
      <c r="A683" s="106"/>
    </row>
    <row r="684" spans="1:1">
      <c r="A684" s="106"/>
    </row>
    <row r="685" spans="1:1">
      <c r="A685" s="106"/>
    </row>
    <row r="686" spans="1:1">
      <c r="A686" s="106"/>
    </row>
    <row r="687" spans="1:1">
      <c r="A687" s="106"/>
    </row>
    <row r="688" spans="1:1">
      <c r="A688" s="106"/>
    </row>
    <row r="689" spans="1:1">
      <c r="A689" s="106"/>
    </row>
    <row r="690" spans="1:1">
      <c r="A690" s="106"/>
    </row>
    <row r="691" spans="1:1">
      <c r="A691" s="106"/>
    </row>
    <row r="692" spans="1:1">
      <c r="A692" s="106"/>
    </row>
    <row r="693" spans="1:1">
      <c r="A693" s="106"/>
    </row>
    <row r="694" spans="1:1">
      <c r="A694" s="106"/>
    </row>
    <row r="695" spans="1:1">
      <c r="A695" s="106"/>
    </row>
    <row r="696" spans="1:1">
      <c r="A696" s="106"/>
    </row>
    <row r="697" spans="1:1">
      <c r="A697" s="106"/>
    </row>
    <row r="698" spans="1:1">
      <c r="A698" s="106"/>
    </row>
    <row r="699" spans="1:1">
      <c r="A699" s="106"/>
    </row>
    <row r="700" spans="1:1">
      <c r="A700" s="106"/>
    </row>
    <row r="701" spans="1:1">
      <c r="A701" s="106"/>
    </row>
    <row r="702" spans="1:1">
      <c r="A702" s="106"/>
    </row>
    <row r="703" spans="1:1">
      <c r="A703" s="106"/>
    </row>
    <row r="704" spans="1:1">
      <c r="A704" s="106"/>
    </row>
    <row r="705" spans="1:1">
      <c r="A705" s="106"/>
    </row>
    <row r="706" spans="1:1">
      <c r="A706" s="106"/>
    </row>
    <row r="707" spans="1:1">
      <c r="A707" s="106"/>
    </row>
    <row r="708" spans="1:1">
      <c r="A708" s="106"/>
    </row>
    <row r="709" spans="1:1">
      <c r="A709" s="106"/>
    </row>
    <row r="710" spans="1:1">
      <c r="A710" s="106"/>
    </row>
    <row r="711" spans="1:1">
      <c r="A711" s="106"/>
    </row>
    <row r="712" spans="1:1">
      <c r="A712" s="106"/>
    </row>
    <row r="713" spans="1:1">
      <c r="A713" s="106"/>
    </row>
    <row r="714" spans="1:1">
      <c r="A714" s="106"/>
    </row>
    <row r="715" spans="1:1">
      <c r="A715" s="106"/>
    </row>
    <row r="716" spans="1:1">
      <c r="A716" s="106"/>
    </row>
    <row r="717" spans="1:1">
      <c r="A717" s="106"/>
    </row>
    <row r="718" spans="1:1">
      <c r="A718" s="106"/>
    </row>
    <row r="719" spans="1:1">
      <c r="A719" s="106"/>
    </row>
    <row r="720" spans="1:1">
      <c r="A720" s="106"/>
    </row>
    <row r="721" spans="1:1">
      <c r="A721" s="106"/>
    </row>
    <row r="722" spans="1:1">
      <c r="A722" s="106"/>
    </row>
    <row r="723" spans="1:1">
      <c r="A723" s="106"/>
    </row>
    <row r="724" spans="1:1">
      <c r="A724" s="106"/>
    </row>
    <row r="725" spans="1:1">
      <c r="A725" s="106"/>
    </row>
    <row r="726" spans="1:1">
      <c r="A726" s="106"/>
    </row>
    <row r="727" spans="1:1">
      <c r="A727" s="106"/>
    </row>
    <row r="728" spans="1:1">
      <c r="A728" s="106"/>
    </row>
    <row r="729" spans="1:1">
      <c r="A729" s="106"/>
    </row>
    <row r="730" spans="1:1">
      <c r="A730" s="106"/>
    </row>
    <row r="731" spans="1:1">
      <c r="A731" s="106"/>
    </row>
    <row r="732" spans="1:1">
      <c r="A732" s="106"/>
    </row>
    <row r="733" spans="1:1">
      <c r="A733" s="106"/>
    </row>
    <row r="734" spans="1:1">
      <c r="A734" s="106"/>
    </row>
    <row r="735" spans="1:1">
      <c r="A735" s="106"/>
    </row>
    <row r="736" spans="1:1">
      <c r="A736" s="106"/>
    </row>
    <row r="737" spans="1:1">
      <c r="A737" s="106"/>
    </row>
    <row r="738" spans="1:1">
      <c r="A738" s="106"/>
    </row>
    <row r="739" spans="1:1">
      <c r="A739" s="106"/>
    </row>
    <row r="740" spans="1:1">
      <c r="A740" s="106"/>
    </row>
    <row r="741" spans="1:1">
      <c r="A741" s="106"/>
    </row>
    <row r="742" spans="1:1">
      <c r="A742" s="106"/>
    </row>
    <row r="743" spans="1:1">
      <c r="A743" s="106"/>
    </row>
    <row r="744" spans="1:1">
      <c r="A744" s="106"/>
    </row>
    <row r="745" spans="1:1">
      <c r="A745" s="106"/>
    </row>
    <row r="746" spans="1:1">
      <c r="A746" s="106"/>
    </row>
    <row r="747" spans="1:1">
      <c r="A747" s="106"/>
    </row>
    <row r="748" spans="1:1">
      <c r="A748" s="106"/>
    </row>
    <row r="749" spans="1:1">
      <c r="A749" s="106"/>
    </row>
    <row r="750" spans="1:1">
      <c r="A750" s="106"/>
    </row>
    <row r="751" spans="1:1">
      <c r="A751" s="106"/>
    </row>
    <row r="752" spans="1:1">
      <c r="A752" s="106"/>
    </row>
    <row r="753" spans="1:1">
      <c r="A753" s="106"/>
    </row>
    <row r="754" spans="1:1">
      <c r="A754" s="106"/>
    </row>
    <row r="755" spans="1:1">
      <c r="A755" s="106"/>
    </row>
    <row r="756" spans="1:1">
      <c r="A756" s="106"/>
    </row>
    <row r="757" spans="1:1">
      <c r="A757" s="106"/>
    </row>
    <row r="758" spans="1:1">
      <c r="A758" s="106"/>
    </row>
    <row r="759" spans="1:1">
      <c r="A759" s="106"/>
    </row>
    <row r="760" spans="1:1">
      <c r="A760" s="106"/>
    </row>
    <row r="761" spans="1:1">
      <c r="A761" s="106"/>
    </row>
    <row r="762" spans="1:1">
      <c r="A762" s="106"/>
    </row>
    <row r="763" spans="1:1">
      <c r="A763" s="106"/>
    </row>
    <row r="764" spans="1:1">
      <c r="A764" s="106"/>
    </row>
    <row r="765" spans="1:1">
      <c r="A765" s="106"/>
    </row>
    <row r="766" spans="1:1">
      <c r="A766" s="106"/>
    </row>
    <row r="767" spans="1:1">
      <c r="A767" s="106"/>
    </row>
    <row r="768" spans="1:1">
      <c r="A768" s="106"/>
    </row>
    <row r="769" spans="1:1">
      <c r="A769" s="106"/>
    </row>
    <row r="770" spans="1:1">
      <c r="A770" s="106"/>
    </row>
    <row r="771" spans="1:1">
      <c r="A771" s="106"/>
    </row>
    <row r="772" spans="1:1">
      <c r="A772" s="106"/>
    </row>
    <row r="773" spans="1:1">
      <c r="A773" s="106"/>
    </row>
    <row r="774" spans="1:1">
      <c r="A774" s="106"/>
    </row>
    <row r="775" spans="1:1">
      <c r="A775" s="106"/>
    </row>
    <row r="776" spans="1:1">
      <c r="A776" s="106"/>
    </row>
    <row r="777" spans="1:1">
      <c r="A777" s="106"/>
    </row>
    <row r="778" spans="1:1">
      <c r="A778" s="106"/>
    </row>
    <row r="779" spans="1:1">
      <c r="A779" s="106"/>
    </row>
    <row r="780" spans="1:1">
      <c r="A780" s="106"/>
    </row>
    <row r="781" spans="1:1">
      <c r="A781" s="106"/>
    </row>
    <row r="782" spans="1:1">
      <c r="A782" s="106"/>
    </row>
    <row r="783" spans="1:1">
      <c r="A783" s="106"/>
    </row>
    <row r="784" spans="1:1">
      <c r="A784" s="106"/>
    </row>
    <row r="785" spans="1:1">
      <c r="A785" s="106"/>
    </row>
    <row r="786" spans="1:1">
      <c r="A786" s="106"/>
    </row>
    <row r="787" spans="1:1">
      <c r="A787" s="106"/>
    </row>
    <row r="788" spans="1:1">
      <c r="A788" s="106"/>
    </row>
    <row r="789" spans="1:1">
      <c r="A789" s="106"/>
    </row>
    <row r="790" spans="1:1">
      <c r="A790" s="106"/>
    </row>
    <row r="791" spans="1:1">
      <c r="A791" s="106"/>
    </row>
    <row r="792" spans="1:1">
      <c r="A792" s="106"/>
    </row>
    <row r="793" spans="1:1">
      <c r="A793" s="106"/>
    </row>
    <row r="794" spans="1:1">
      <c r="A794" s="106"/>
    </row>
    <row r="795" spans="1:1">
      <c r="A795" s="106"/>
    </row>
    <row r="796" spans="1:1">
      <c r="A796" s="106"/>
    </row>
    <row r="797" spans="1:1">
      <c r="A797" s="106"/>
    </row>
    <row r="798" spans="1:1">
      <c r="A798" s="106"/>
    </row>
    <row r="799" spans="1:1">
      <c r="A799" s="106"/>
    </row>
    <row r="800" spans="1:1">
      <c r="A800" s="106"/>
    </row>
    <row r="801" spans="1:1">
      <c r="A801" s="106"/>
    </row>
    <row r="802" spans="1:1">
      <c r="A802" s="106"/>
    </row>
    <row r="803" spans="1:1">
      <c r="A803" s="106"/>
    </row>
    <row r="804" spans="1:1">
      <c r="A804" s="106"/>
    </row>
    <row r="805" spans="1:1">
      <c r="A805" s="106"/>
    </row>
    <row r="806" spans="1:1">
      <c r="A806" s="106"/>
    </row>
    <row r="807" spans="1:1">
      <c r="A807" s="106"/>
    </row>
    <row r="808" spans="1:1">
      <c r="A808" s="106"/>
    </row>
    <row r="809" spans="1:1">
      <c r="A809" s="106"/>
    </row>
    <row r="810" spans="1:1">
      <c r="A810" s="106"/>
    </row>
    <row r="811" spans="1:1">
      <c r="A811" s="106"/>
    </row>
    <row r="812" spans="1:1">
      <c r="A812" s="106"/>
    </row>
    <row r="813" spans="1:1">
      <c r="A813" s="106"/>
    </row>
    <row r="814" spans="1:1">
      <c r="A814" s="106"/>
    </row>
    <row r="815" spans="1:1">
      <c r="A815" s="106"/>
    </row>
    <row r="816" spans="1:1">
      <c r="A816" s="106"/>
    </row>
    <row r="817" spans="1:1">
      <c r="A817" s="106"/>
    </row>
    <row r="818" spans="1:1">
      <c r="A818" s="106"/>
    </row>
    <row r="819" spans="1:1">
      <c r="A819" s="106"/>
    </row>
    <row r="820" spans="1:1">
      <c r="A820" s="106"/>
    </row>
    <row r="821" spans="1:1">
      <c r="A821" s="106"/>
    </row>
    <row r="822" spans="1:1">
      <c r="A822" s="106"/>
    </row>
    <row r="823" spans="1:1">
      <c r="A823" s="106"/>
    </row>
    <row r="824" spans="1:1">
      <c r="A824" s="106"/>
    </row>
    <row r="825" spans="1:1">
      <c r="A825" s="106"/>
    </row>
    <row r="826" spans="1:1">
      <c r="A826" s="106"/>
    </row>
    <row r="827" spans="1:1">
      <c r="A827" s="106"/>
    </row>
    <row r="828" spans="1:1">
      <c r="A828" s="106"/>
    </row>
    <row r="829" spans="1:1">
      <c r="A829" s="106"/>
    </row>
    <row r="830" spans="1:1">
      <c r="A830" s="106"/>
    </row>
    <row r="831" spans="1:1">
      <c r="A831" s="106"/>
    </row>
    <row r="832" spans="1:1">
      <c r="A832" s="106"/>
    </row>
    <row r="833" spans="1:1">
      <c r="A833" s="106"/>
    </row>
    <row r="834" spans="1:1">
      <c r="A834" s="106"/>
    </row>
    <row r="835" spans="1:1">
      <c r="A835" s="106"/>
    </row>
    <row r="836" spans="1:1">
      <c r="A836" s="106"/>
    </row>
    <row r="837" spans="1:1">
      <c r="A837" s="106"/>
    </row>
    <row r="838" spans="1:1">
      <c r="A838" s="106"/>
    </row>
    <row r="839" spans="1:1">
      <c r="A839" s="106"/>
    </row>
    <row r="840" spans="1:1">
      <c r="A840" s="106"/>
    </row>
    <row r="841" spans="1:1">
      <c r="A841" s="106"/>
    </row>
    <row r="842" spans="1:1">
      <c r="A842" s="106"/>
    </row>
    <row r="843" spans="1:1">
      <c r="A843" s="106"/>
    </row>
    <row r="844" spans="1:1">
      <c r="A844" s="106"/>
    </row>
    <row r="845" spans="1:1">
      <c r="A845" s="106"/>
    </row>
    <row r="846" spans="1:1">
      <c r="A846" s="106"/>
    </row>
    <row r="847" spans="1:1">
      <c r="A847" s="106"/>
    </row>
    <row r="848" spans="1:1">
      <c r="A848" s="106"/>
    </row>
    <row r="849" spans="1:1">
      <c r="A849" s="106"/>
    </row>
    <row r="850" spans="1:1">
      <c r="A850" s="106"/>
    </row>
    <row r="851" spans="1:1">
      <c r="A851" s="106"/>
    </row>
    <row r="852" spans="1:1">
      <c r="A852" s="106"/>
    </row>
    <row r="853" spans="1:1">
      <c r="A853" s="106"/>
    </row>
    <row r="854" spans="1:1">
      <c r="A854" s="106"/>
    </row>
    <row r="855" spans="1:1">
      <c r="A855" s="106"/>
    </row>
    <row r="856" spans="1:1">
      <c r="A856" s="106"/>
    </row>
    <row r="857" spans="1:1">
      <c r="A857" s="106"/>
    </row>
    <row r="858" spans="1:1">
      <c r="A858" s="106"/>
    </row>
    <row r="859" spans="1:1">
      <c r="A859" s="106"/>
    </row>
    <row r="860" spans="1:1">
      <c r="A860" s="106"/>
    </row>
    <row r="861" spans="1:1">
      <c r="A861" s="106"/>
    </row>
    <row r="862" spans="1:1">
      <c r="A862" s="106"/>
    </row>
    <row r="863" spans="1:1">
      <c r="A863" s="106"/>
    </row>
    <row r="864" spans="1:1">
      <c r="A864" s="106"/>
    </row>
    <row r="865" spans="1:1">
      <c r="A865" s="106"/>
    </row>
    <row r="866" spans="1:1">
      <c r="A866" s="106"/>
    </row>
    <row r="867" spans="1:1">
      <c r="A867" s="106"/>
    </row>
    <row r="868" spans="1:1">
      <c r="A868" s="106"/>
    </row>
    <row r="869" spans="1:1">
      <c r="A869" s="106"/>
    </row>
    <row r="870" spans="1:1">
      <c r="A870" s="106"/>
    </row>
    <row r="871" spans="1:1">
      <c r="A871" s="106"/>
    </row>
    <row r="872" spans="1:1">
      <c r="A872" s="106"/>
    </row>
    <row r="873" spans="1:1">
      <c r="A873" s="106"/>
    </row>
    <row r="874" spans="1:1">
      <c r="A874" s="106"/>
    </row>
    <row r="875" spans="1:1">
      <c r="A875" s="106"/>
    </row>
    <row r="876" spans="1:1">
      <c r="A876" s="106"/>
    </row>
    <row r="877" spans="1:1">
      <c r="A877" s="106"/>
    </row>
    <row r="878" spans="1:1">
      <c r="A878" s="106"/>
    </row>
    <row r="879" spans="1:1">
      <c r="A879" s="106"/>
    </row>
    <row r="880" spans="1:1">
      <c r="A880" s="106"/>
    </row>
    <row r="881" spans="1:1">
      <c r="A881" s="106"/>
    </row>
    <row r="882" spans="1:1">
      <c r="A882" s="106"/>
    </row>
    <row r="883" spans="1:1">
      <c r="A883" s="106"/>
    </row>
    <row r="884" spans="1:1">
      <c r="A884" s="106"/>
    </row>
    <row r="885" spans="1:1">
      <c r="A885" s="106"/>
    </row>
    <row r="886" spans="1:1">
      <c r="A886" s="106"/>
    </row>
    <row r="887" spans="1:1">
      <c r="A887" s="106"/>
    </row>
    <row r="888" spans="1:1">
      <c r="A888" s="106"/>
    </row>
    <row r="889" spans="1:1">
      <c r="A889" s="106"/>
    </row>
    <row r="890" spans="1:1">
      <c r="A890" s="106"/>
    </row>
    <row r="891" spans="1:1">
      <c r="A891" s="106"/>
    </row>
    <row r="892" spans="1:1">
      <c r="A892" s="106"/>
    </row>
    <row r="893" spans="1:1">
      <c r="A893" s="106"/>
    </row>
    <row r="894" spans="1:1">
      <c r="A894" s="106"/>
    </row>
    <row r="895" spans="1:1">
      <c r="A895" s="106"/>
    </row>
    <row r="896" spans="1:1">
      <c r="A896" s="106"/>
    </row>
    <row r="897" spans="1:1">
      <c r="A897" s="106"/>
    </row>
    <row r="898" spans="1:1">
      <c r="A898" s="106"/>
    </row>
    <row r="899" spans="1:1">
      <c r="A899" s="106"/>
    </row>
    <row r="900" spans="1:1">
      <c r="A900" s="106"/>
    </row>
    <row r="901" spans="1:1">
      <c r="A901" s="106"/>
    </row>
    <row r="902" spans="1:1">
      <c r="A902" s="106"/>
    </row>
    <row r="903" spans="1:1">
      <c r="A903" s="106"/>
    </row>
    <row r="904" spans="1:1">
      <c r="A904" s="106"/>
    </row>
    <row r="905" spans="1:1">
      <c r="A905" s="106"/>
    </row>
    <row r="906" spans="1:1">
      <c r="A906" s="106"/>
    </row>
    <row r="907" spans="1:1">
      <c r="A907" s="106"/>
    </row>
    <row r="908" spans="1:1">
      <c r="A908" s="106"/>
    </row>
    <row r="909" spans="1:1">
      <c r="A909" s="106"/>
    </row>
    <row r="910" spans="1:1">
      <c r="A910" s="106"/>
    </row>
    <row r="911" spans="1:1">
      <c r="A911" s="106"/>
    </row>
    <row r="912" spans="1:1">
      <c r="A912" s="106"/>
    </row>
    <row r="913" spans="1:1">
      <c r="A913" s="106"/>
    </row>
    <row r="914" spans="1:1">
      <c r="A914" s="106"/>
    </row>
    <row r="915" spans="1:1">
      <c r="A915" s="106"/>
    </row>
    <row r="916" spans="1:1">
      <c r="A916" s="106"/>
    </row>
    <row r="917" spans="1:1">
      <c r="A917" s="106"/>
    </row>
    <row r="918" spans="1:1">
      <c r="A918" s="106"/>
    </row>
    <row r="919" spans="1:1">
      <c r="A919" s="106"/>
    </row>
    <row r="920" spans="1:1">
      <c r="A920" s="106"/>
    </row>
    <row r="921" spans="1:1">
      <c r="A921" s="106"/>
    </row>
    <row r="922" spans="1:1">
      <c r="A922" s="106"/>
    </row>
    <row r="923" spans="1:1">
      <c r="A923" s="106"/>
    </row>
    <row r="924" spans="1:1">
      <c r="A924" s="106"/>
    </row>
    <row r="925" spans="1:1">
      <c r="A925" s="106"/>
    </row>
    <row r="926" spans="1:1">
      <c r="A926" s="106"/>
    </row>
    <row r="927" spans="1:1">
      <c r="A927" s="106"/>
    </row>
    <row r="928" spans="1:1">
      <c r="A928" s="106"/>
    </row>
    <row r="929" spans="1:1">
      <c r="A929" s="106"/>
    </row>
    <row r="930" spans="1:1">
      <c r="A930" s="106"/>
    </row>
    <row r="931" spans="1:1">
      <c r="A931" s="106"/>
    </row>
    <row r="932" spans="1:1">
      <c r="A932" s="106"/>
    </row>
    <row r="933" spans="1:1">
      <c r="A933" s="106"/>
    </row>
    <row r="934" spans="1:1">
      <c r="A934" s="106"/>
    </row>
    <row r="935" spans="1:1">
      <c r="A935" s="106"/>
    </row>
    <row r="936" spans="1:1">
      <c r="A936" s="106"/>
    </row>
    <row r="937" spans="1:1">
      <c r="A937" s="106"/>
    </row>
    <row r="938" spans="1:1">
      <c r="A938" s="106"/>
    </row>
    <row r="939" spans="1:1">
      <c r="A939" s="106"/>
    </row>
    <row r="940" spans="1:1">
      <c r="A940" s="106"/>
    </row>
    <row r="941" spans="1:1">
      <c r="A941" s="106"/>
    </row>
    <row r="942" spans="1:1">
      <c r="A942" s="106"/>
    </row>
    <row r="943" spans="1:1">
      <c r="A943" s="106"/>
    </row>
    <row r="944" spans="1:1">
      <c r="A944" s="106"/>
    </row>
    <row r="945" spans="1:1">
      <c r="A945" s="106"/>
    </row>
    <row r="946" spans="1:1">
      <c r="A946" s="106"/>
    </row>
    <row r="947" spans="1:1">
      <c r="A947" s="106"/>
    </row>
    <row r="948" spans="1:1">
      <c r="A948" s="106"/>
    </row>
    <row r="949" spans="1:1">
      <c r="A949" s="106"/>
    </row>
    <row r="950" spans="1:1">
      <c r="A950" s="106"/>
    </row>
    <row r="951" spans="1:1">
      <c r="A951" s="106"/>
    </row>
    <row r="952" spans="1:1">
      <c r="A952" s="106"/>
    </row>
    <row r="953" spans="1:1">
      <c r="A953" s="106"/>
    </row>
    <row r="954" spans="1:1">
      <c r="A954" s="106"/>
    </row>
    <row r="955" spans="1:1">
      <c r="A955" s="106"/>
    </row>
    <row r="956" spans="1:1">
      <c r="A956" s="106"/>
    </row>
    <row r="957" spans="1:1">
      <c r="A957" s="106"/>
    </row>
    <row r="958" spans="1:1">
      <c r="A958" s="106"/>
    </row>
    <row r="959" spans="1:1">
      <c r="A959" s="106"/>
    </row>
    <row r="960" spans="1:1">
      <c r="A960" s="106"/>
    </row>
    <row r="961" spans="1:1">
      <c r="A961" s="106"/>
    </row>
    <row r="962" spans="1:1">
      <c r="A962" s="106"/>
    </row>
    <row r="963" spans="1:1">
      <c r="A963" s="106"/>
    </row>
    <row r="964" spans="1:1">
      <c r="A964" s="106"/>
    </row>
    <row r="965" spans="1:1">
      <c r="A965" s="106"/>
    </row>
    <row r="966" spans="1:1">
      <c r="A966" s="106"/>
    </row>
    <row r="967" spans="1:1">
      <c r="A967" s="106"/>
    </row>
    <row r="968" spans="1:1">
      <c r="A968" s="106"/>
    </row>
    <row r="969" spans="1:1">
      <c r="A969" s="106"/>
    </row>
    <row r="970" spans="1:1">
      <c r="A970" s="106"/>
    </row>
    <row r="971" spans="1:1">
      <c r="A971" s="106"/>
    </row>
    <row r="972" spans="1:1">
      <c r="A972" s="106"/>
    </row>
    <row r="973" spans="1:1">
      <c r="A973" s="106"/>
    </row>
    <row r="974" spans="1:1">
      <c r="A974" s="106"/>
    </row>
    <row r="975" spans="1:1">
      <c r="A975" s="106"/>
    </row>
    <row r="976" spans="1:1">
      <c r="A976" s="106"/>
    </row>
    <row r="977" spans="1:1">
      <c r="A977" s="106"/>
    </row>
    <row r="978" spans="1:1">
      <c r="A978" s="106"/>
    </row>
    <row r="979" spans="1:1">
      <c r="A979" s="106"/>
    </row>
    <row r="980" spans="1:1">
      <c r="A980" s="106"/>
    </row>
    <row r="981" spans="1:1">
      <c r="A981" s="106"/>
    </row>
    <row r="982" spans="1:1">
      <c r="A982" s="106"/>
    </row>
    <row r="983" spans="1:1">
      <c r="A983" s="106"/>
    </row>
    <row r="984" spans="1:1">
      <c r="A984" s="106"/>
    </row>
    <row r="985" spans="1:1">
      <c r="A985" s="106"/>
    </row>
    <row r="986" spans="1:1">
      <c r="A986" s="106"/>
    </row>
    <row r="987" spans="1:1">
      <c r="A987" s="106"/>
    </row>
    <row r="988" spans="1:1">
      <c r="A988" s="106"/>
    </row>
    <row r="989" spans="1:1">
      <c r="A989" s="106"/>
    </row>
    <row r="990" spans="1:1">
      <c r="A990" s="106"/>
    </row>
    <row r="991" spans="1:1">
      <c r="A991" s="106"/>
    </row>
    <row r="992" spans="1:1">
      <c r="A992" s="106"/>
    </row>
    <row r="993" spans="1:1">
      <c r="A993" s="106"/>
    </row>
    <row r="994" spans="1:1">
      <c r="A994" s="106"/>
    </row>
    <row r="995" spans="1:1">
      <c r="A995" s="106"/>
    </row>
    <row r="996" spans="1:1">
      <c r="A996" s="106"/>
    </row>
    <row r="997" spans="1:1">
      <c r="A997" s="106"/>
    </row>
    <row r="998" spans="1:1">
      <c r="A998" s="106"/>
    </row>
    <row r="999" spans="1:1">
      <c r="A999" s="106"/>
    </row>
    <row r="1000" spans="1:1">
      <c r="A1000" s="106"/>
    </row>
    <row r="1001" spans="1:1">
      <c r="A1001" s="106"/>
    </row>
    <row r="1002" spans="1:1">
      <c r="A1002" s="106"/>
    </row>
    <row r="1003" spans="1:1">
      <c r="A1003" s="106"/>
    </row>
    <row r="1004" spans="1:1">
      <c r="A1004" s="106"/>
    </row>
    <row r="1005" spans="1:1">
      <c r="A1005" s="106"/>
    </row>
    <row r="1006" spans="1:1">
      <c r="A1006" s="106"/>
    </row>
    <row r="1007" spans="1:1">
      <c r="A1007" s="106"/>
    </row>
    <row r="1008" spans="1:1">
      <c r="A1008" s="106"/>
    </row>
    <row r="1009" spans="1:1">
      <c r="A1009" s="106"/>
    </row>
    <row r="1010" spans="1:1">
      <c r="A1010" s="106"/>
    </row>
    <row r="1011" spans="1:1">
      <c r="A1011" s="106"/>
    </row>
    <row r="1012" spans="1:1">
      <c r="A1012" s="106"/>
    </row>
    <row r="1013" spans="1:1">
      <c r="A1013" s="106"/>
    </row>
    <row r="1014" spans="1:1">
      <c r="A1014" s="106"/>
    </row>
    <row r="1015" spans="1:1">
      <c r="A1015" s="106"/>
    </row>
    <row r="1016" spans="1:1">
      <c r="A1016" s="106"/>
    </row>
    <row r="1017" spans="1:1">
      <c r="A1017" s="106"/>
    </row>
    <row r="1018" spans="1:1">
      <c r="A1018" s="106"/>
    </row>
    <row r="1019" spans="1:1">
      <c r="A1019" s="106"/>
    </row>
    <row r="1020" spans="1:1">
      <c r="A1020" s="106"/>
    </row>
    <row r="1021" spans="1:1">
      <c r="A1021" s="106"/>
    </row>
    <row r="1022" spans="1:1">
      <c r="A1022" s="106"/>
    </row>
    <row r="1023" spans="1:1">
      <c r="A1023" s="106"/>
    </row>
    <row r="1024" spans="1:1">
      <c r="A1024" s="106"/>
    </row>
    <row r="1025" spans="1:1">
      <c r="A1025" s="106"/>
    </row>
    <row r="1026" spans="1:1">
      <c r="A1026" s="106"/>
    </row>
    <row r="1027" spans="1:1">
      <c r="A1027" s="106"/>
    </row>
    <row r="1028" spans="1:1">
      <c r="A1028" s="106"/>
    </row>
    <row r="1029" spans="1:1">
      <c r="A1029" s="106"/>
    </row>
    <row r="1030" spans="1:1">
      <c r="A1030" s="106"/>
    </row>
    <row r="1031" spans="1:1">
      <c r="A1031" s="106"/>
    </row>
    <row r="1032" spans="1:1">
      <c r="A1032" s="106"/>
    </row>
    <row r="1033" spans="1:1">
      <c r="A1033" s="106"/>
    </row>
    <row r="1034" spans="1:1">
      <c r="A1034" s="106"/>
    </row>
    <row r="1035" spans="1:1">
      <c r="A1035" s="106"/>
    </row>
    <row r="1036" spans="1:1">
      <c r="A1036" s="106"/>
    </row>
    <row r="1037" spans="1:1">
      <c r="A1037" s="106"/>
    </row>
    <row r="1038" spans="1:1">
      <c r="A1038" s="106"/>
    </row>
    <row r="1039" spans="1:1">
      <c r="A1039" s="106"/>
    </row>
    <row r="1040" spans="1:1">
      <c r="A1040" s="106"/>
    </row>
    <row r="1041" spans="1:1">
      <c r="A1041" s="106"/>
    </row>
    <row r="1042" spans="1:1">
      <c r="A1042" s="106"/>
    </row>
    <row r="1043" spans="1:1">
      <c r="A1043" s="106"/>
    </row>
    <row r="1044" spans="1:1">
      <c r="A1044" s="106"/>
    </row>
    <row r="1045" spans="1:1">
      <c r="A1045" s="106"/>
    </row>
    <row r="1046" spans="1:1">
      <c r="A1046" s="106"/>
    </row>
    <row r="1047" spans="1:1">
      <c r="A1047" s="106"/>
    </row>
    <row r="1048" spans="1:1">
      <c r="A1048" s="106"/>
    </row>
    <row r="1049" spans="1:1">
      <c r="A1049" s="106"/>
    </row>
    <row r="1050" spans="1:1">
      <c r="A1050" s="106"/>
    </row>
    <row r="1051" spans="1:1">
      <c r="A1051" s="106"/>
    </row>
    <row r="1052" spans="1:1">
      <c r="A1052" s="106"/>
    </row>
    <row r="1053" spans="1:1">
      <c r="A1053" s="106"/>
    </row>
    <row r="1054" spans="1:1">
      <c r="A1054" s="106"/>
    </row>
    <row r="1055" spans="1:1">
      <c r="A1055" s="106"/>
    </row>
    <row r="1056" spans="1:1">
      <c r="A1056" s="106"/>
    </row>
    <row r="1057" spans="1:1">
      <c r="A1057" s="106"/>
    </row>
    <row r="1058" spans="1:1">
      <c r="A1058" s="106"/>
    </row>
    <row r="1059" spans="1:1">
      <c r="A1059" s="106"/>
    </row>
    <row r="1060" spans="1:1">
      <c r="A1060" s="106"/>
    </row>
    <row r="1061" spans="1:1">
      <c r="A1061" s="106"/>
    </row>
    <row r="1062" spans="1:1">
      <c r="A1062" s="106"/>
    </row>
    <row r="1063" spans="1:1">
      <c r="A1063" s="106"/>
    </row>
    <row r="1064" spans="1:1">
      <c r="A1064" s="106"/>
    </row>
    <row r="1065" spans="1:1">
      <c r="A1065" s="106"/>
    </row>
    <row r="1066" spans="1:1">
      <c r="A1066" s="106"/>
    </row>
    <row r="1067" spans="1:1">
      <c r="A1067" s="106"/>
    </row>
    <row r="1068" spans="1:1">
      <c r="A1068" s="106"/>
    </row>
    <row r="1069" spans="1:1">
      <c r="A1069" s="106"/>
    </row>
    <row r="1070" spans="1:1">
      <c r="A1070" s="106"/>
    </row>
    <row r="1071" spans="1:1">
      <c r="A1071" s="106"/>
    </row>
    <row r="1072" spans="1:1">
      <c r="A1072" s="106"/>
    </row>
    <row r="1073" spans="1:1">
      <c r="A1073" s="106"/>
    </row>
    <row r="1074" spans="1:1">
      <c r="A1074" s="106"/>
    </row>
    <row r="1075" spans="1:1">
      <c r="A1075" s="106"/>
    </row>
    <row r="1076" spans="1:1">
      <c r="A1076" s="106"/>
    </row>
    <row r="1077" spans="1:1">
      <c r="A1077" s="106"/>
    </row>
    <row r="1078" spans="1:1">
      <c r="A1078" s="106"/>
    </row>
    <row r="1079" spans="1:1">
      <c r="A1079" s="106"/>
    </row>
    <row r="1080" spans="1:1">
      <c r="A1080" s="106"/>
    </row>
    <row r="1081" spans="1:1">
      <c r="A1081" s="106"/>
    </row>
    <row r="1082" spans="1:1">
      <c r="A1082" s="106"/>
    </row>
    <row r="1083" spans="1:1">
      <c r="A1083" s="106"/>
    </row>
    <row r="1084" spans="1:1">
      <c r="A1084" s="106"/>
    </row>
    <row r="1085" spans="1:1">
      <c r="A1085" s="106"/>
    </row>
    <row r="1086" spans="1:1">
      <c r="A1086" s="106"/>
    </row>
    <row r="1087" spans="1:1">
      <c r="A1087" s="106"/>
    </row>
    <row r="1088" spans="1:1">
      <c r="A1088" s="106"/>
    </row>
    <row r="1089" spans="1:1">
      <c r="A1089" s="106"/>
    </row>
    <row r="1090" spans="1:1">
      <c r="A1090" s="106"/>
    </row>
    <row r="1091" spans="1:1">
      <c r="A1091" s="106"/>
    </row>
    <row r="1092" spans="1:1">
      <c r="A1092" s="106"/>
    </row>
    <row r="1093" spans="1:1">
      <c r="A1093" s="106"/>
    </row>
    <row r="1094" spans="1:1">
      <c r="A1094" s="106"/>
    </row>
    <row r="1095" spans="1:1">
      <c r="A1095" s="106"/>
    </row>
    <row r="1096" spans="1:1">
      <c r="A1096" s="106"/>
    </row>
    <row r="1097" spans="1:1">
      <c r="A1097" s="106"/>
    </row>
    <row r="1098" spans="1:1">
      <c r="A1098" s="106"/>
    </row>
    <row r="1099" spans="1:1">
      <c r="A1099" s="106"/>
    </row>
    <row r="1100" spans="1:1">
      <c r="A1100" s="106"/>
    </row>
    <row r="1101" spans="1:1">
      <c r="A1101" s="106"/>
    </row>
    <row r="1102" spans="1:1">
      <c r="A1102" s="106"/>
    </row>
    <row r="1103" spans="1:1">
      <c r="A1103" s="106"/>
    </row>
    <row r="1104" spans="1:1">
      <c r="A1104" s="106"/>
    </row>
    <row r="1105" spans="1:1">
      <c r="A1105" s="106"/>
    </row>
    <row r="1106" spans="1:1">
      <c r="A1106" s="106"/>
    </row>
    <row r="1107" spans="1:1">
      <c r="A1107" s="106"/>
    </row>
    <row r="1108" spans="1:1">
      <c r="A1108" s="106"/>
    </row>
    <row r="1109" spans="1:1">
      <c r="A1109" s="106"/>
    </row>
    <row r="1110" spans="1:1">
      <c r="A1110" s="106"/>
    </row>
    <row r="1111" spans="1:1">
      <c r="A1111" s="106"/>
    </row>
    <row r="1112" spans="1:1">
      <c r="A1112" s="106"/>
    </row>
    <row r="1113" spans="1:1">
      <c r="A1113" s="106"/>
    </row>
    <row r="1114" spans="1:1">
      <c r="A1114" s="106"/>
    </row>
    <row r="1115" spans="1:1">
      <c r="A1115" s="106"/>
    </row>
    <row r="1116" spans="1:1">
      <c r="A1116" s="106"/>
    </row>
    <row r="1117" spans="1:1">
      <c r="A1117" s="106"/>
    </row>
    <row r="1118" spans="1:1">
      <c r="A1118" s="106"/>
    </row>
    <row r="1119" spans="1:1">
      <c r="A1119" s="106"/>
    </row>
    <row r="1120" spans="1:1">
      <c r="A1120" s="106"/>
    </row>
    <row r="1121" spans="1:1">
      <c r="A1121" s="106"/>
    </row>
    <row r="1122" spans="1:1">
      <c r="A1122" s="106"/>
    </row>
    <row r="1123" spans="1:1">
      <c r="A1123" s="106"/>
    </row>
    <row r="1124" spans="1:1">
      <c r="A1124" s="106"/>
    </row>
    <row r="1125" spans="1:1">
      <c r="A1125" s="106"/>
    </row>
    <row r="1126" spans="1:1">
      <c r="A1126" s="106"/>
    </row>
    <row r="1127" spans="1:1">
      <c r="A1127" s="106"/>
    </row>
    <row r="1128" spans="1:1">
      <c r="A1128" s="106"/>
    </row>
    <row r="1129" spans="1:1">
      <c r="A1129" s="106"/>
    </row>
    <row r="1130" spans="1:1">
      <c r="A1130" s="106"/>
    </row>
    <row r="1131" spans="1:1">
      <c r="A1131" s="106"/>
    </row>
    <row r="1132" spans="1:1">
      <c r="A1132" s="106"/>
    </row>
    <row r="1133" spans="1:1">
      <c r="A1133" s="106"/>
    </row>
    <row r="1134" spans="1:1">
      <c r="A1134" s="106"/>
    </row>
    <row r="1135" spans="1:1">
      <c r="A1135" s="106"/>
    </row>
    <row r="1136" spans="1:1">
      <c r="A1136" s="106"/>
    </row>
    <row r="1137" spans="1:1">
      <c r="A1137" s="106"/>
    </row>
    <row r="1138" spans="1:1">
      <c r="A1138" s="106"/>
    </row>
    <row r="1139" spans="1:1">
      <c r="A1139" s="106"/>
    </row>
    <row r="1140" spans="1:1">
      <c r="A1140" s="106"/>
    </row>
    <row r="1141" spans="1:1">
      <c r="A1141" s="106"/>
    </row>
    <row r="1142" spans="1:1">
      <c r="A1142" s="106"/>
    </row>
    <row r="1143" spans="1:1">
      <c r="A1143" s="106"/>
    </row>
    <row r="1144" spans="1:1">
      <c r="A1144" s="106"/>
    </row>
    <row r="1145" spans="1:1">
      <c r="A1145" s="106"/>
    </row>
    <row r="1146" spans="1:1">
      <c r="A1146" s="106"/>
    </row>
    <row r="1147" spans="1:1">
      <c r="A1147" s="106"/>
    </row>
    <row r="1148" spans="1:1">
      <c r="A1148" s="106"/>
    </row>
    <row r="1149" spans="1:1">
      <c r="A1149" s="106"/>
    </row>
    <row r="1150" spans="1:1">
      <c r="A1150" s="106"/>
    </row>
    <row r="1151" spans="1:1">
      <c r="A1151" s="106"/>
    </row>
    <row r="1152" spans="1:1">
      <c r="A1152" s="106"/>
    </row>
    <row r="1153" spans="1:1">
      <c r="A1153" s="106"/>
    </row>
    <row r="1154" spans="1:1">
      <c r="A1154" s="106"/>
    </row>
    <row r="1155" spans="1:1">
      <c r="A1155" s="106"/>
    </row>
    <row r="1156" spans="1:1">
      <c r="A1156" s="106"/>
    </row>
    <row r="1157" spans="1:1">
      <c r="A1157" s="106"/>
    </row>
    <row r="1158" spans="1:1">
      <c r="A1158" s="106"/>
    </row>
    <row r="1159" spans="1:1">
      <c r="A1159" s="106"/>
    </row>
    <row r="1160" spans="1:1">
      <c r="A1160" s="106"/>
    </row>
    <row r="1161" spans="1:1">
      <c r="A1161" s="106"/>
    </row>
    <row r="1162" spans="1:1">
      <c r="A1162" s="106"/>
    </row>
    <row r="1163" spans="1:1">
      <c r="A1163" s="106"/>
    </row>
    <row r="1164" spans="1:1">
      <c r="A1164" s="106"/>
    </row>
    <row r="1165" spans="1:1">
      <c r="A1165" s="106"/>
    </row>
    <row r="1166" spans="1:1">
      <c r="A1166" s="106"/>
    </row>
    <row r="1167" spans="1:1">
      <c r="A1167" s="106"/>
    </row>
    <row r="1168" spans="1:1">
      <c r="A1168" s="106"/>
    </row>
    <row r="1169" spans="1:1">
      <c r="A1169" s="106"/>
    </row>
    <row r="1170" spans="1:1">
      <c r="A1170" s="106"/>
    </row>
    <row r="1171" spans="1:1">
      <c r="A1171" s="106"/>
    </row>
    <row r="1172" spans="1:1">
      <c r="A1172" s="106"/>
    </row>
    <row r="1173" spans="1:1">
      <c r="A1173" s="106"/>
    </row>
    <row r="1174" spans="1:1">
      <c r="A1174" s="106"/>
    </row>
    <row r="1175" spans="1:1">
      <c r="A1175" s="106"/>
    </row>
    <row r="1176" spans="1:1">
      <c r="A1176" s="106"/>
    </row>
    <row r="1177" spans="1:1">
      <c r="A1177" s="106"/>
    </row>
    <row r="1178" spans="1:1">
      <c r="A1178" s="106"/>
    </row>
    <row r="1179" spans="1:1">
      <c r="A1179" s="106"/>
    </row>
    <row r="1180" spans="1:1">
      <c r="A1180" s="106"/>
    </row>
    <row r="1181" spans="1:1">
      <c r="A1181" s="106"/>
    </row>
    <row r="1182" spans="1:1">
      <c r="A1182" s="106"/>
    </row>
    <row r="1183" spans="1:1">
      <c r="A1183" s="106"/>
    </row>
    <row r="1184" spans="1:1">
      <c r="A1184" s="106"/>
    </row>
    <row r="1185" spans="1:1">
      <c r="A1185" s="106"/>
    </row>
    <row r="1186" spans="1:1">
      <c r="A1186" s="106"/>
    </row>
    <row r="1187" spans="1:1">
      <c r="A1187" s="106"/>
    </row>
    <row r="1188" spans="1:1">
      <c r="A1188" s="106"/>
    </row>
    <row r="1189" spans="1:1">
      <c r="A1189" s="106"/>
    </row>
    <row r="1190" spans="1:1">
      <c r="A1190" s="106"/>
    </row>
    <row r="1191" spans="1:1">
      <c r="A1191" s="106"/>
    </row>
    <row r="1192" spans="1:1">
      <c r="A1192" s="106"/>
    </row>
    <row r="1193" spans="1:1">
      <c r="A1193" s="106"/>
    </row>
    <row r="1194" spans="1:1">
      <c r="A1194" s="106"/>
    </row>
    <row r="1195" spans="1:1">
      <c r="A1195" s="106"/>
    </row>
    <row r="1196" spans="1:1">
      <c r="A1196" s="106"/>
    </row>
    <row r="1197" spans="1:1">
      <c r="A1197" s="106"/>
    </row>
    <row r="1198" spans="1:1">
      <c r="A1198" s="106"/>
    </row>
    <row r="1199" spans="1:1">
      <c r="A1199" s="106"/>
    </row>
    <row r="1200" spans="1:1">
      <c r="A1200" s="106"/>
    </row>
    <row r="1201" spans="1:1">
      <c r="A1201" s="106"/>
    </row>
    <row r="1202" spans="1:1">
      <c r="A1202" s="106"/>
    </row>
    <row r="1203" spans="1:1">
      <c r="A1203" s="106"/>
    </row>
    <row r="1204" spans="1:1">
      <c r="A1204" s="106"/>
    </row>
    <row r="1205" spans="1:1">
      <c r="A1205" s="106"/>
    </row>
    <row r="1206" spans="1:1">
      <c r="A1206" s="106"/>
    </row>
    <row r="1207" spans="1:1">
      <c r="A1207" s="106"/>
    </row>
    <row r="1208" spans="1:1">
      <c r="A1208" s="106"/>
    </row>
    <row r="1209" spans="1:1">
      <c r="A1209" s="106"/>
    </row>
    <row r="1210" spans="1:1">
      <c r="A1210" s="106"/>
    </row>
    <row r="1211" spans="1:1">
      <c r="A1211" s="106"/>
    </row>
    <row r="1212" spans="1:1">
      <c r="A1212" s="106"/>
    </row>
    <row r="1213" spans="1:1">
      <c r="A1213" s="106"/>
    </row>
    <row r="1214" spans="1:1">
      <c r="A1214" s="106"/>
    </row>
    <row r="1215" spans="1:1">
      <c r="A1215" s="106"/>
    </row>
    <row r="1216" spans="1:1">
      <c r="A1216" s="106"/>
    </row>
    <row r="1217" spans="1:1">
      <c r="A1217" s="106"/>
    </row>
    <row r="1218" spans="1:1">
      <c r="A1218" s="106"/>
    </row>
    <row r="1219" spans="1:1">
      <c r="A1219" s="106"/>
    </row>
    <row r="1220" spans="1:1">
      <c r="A1220" s="106"/>
    </row>
    <row r="1221" spans="1:1">
      <c r="A1221" s="106"/>
    </row>
    <row r="1222" spans="1:1">
      <c r="A1222" s="106"/>
    </row>
    <row r="1223" spans="1:1">
      <c r="A1223" s="106"/>
    </row>
    <row r="1224" spans="1:1">
      <c r="A1224" s="106"/>
    </row>
    <row r="1225" spans="1:1">
      <c r="A1225" s="106"/>
    </row>
    <row r="1226" spans="1:1">
      <c r="A1226" s="106"/>
    </row>
    <row r="1227" spans="1:1">
      <c r="A1227" s="106"/>
    </row>
    <row r="1228" spans="1:1">
      <c r="A1228" s="106"/>
    </row>
    <row r="1229" spans="1:1">
      <c r="A1229" s="106"/>
    </row>
    <row r="1230" spans="1:1">
      <c r="A1230" s="106"/>
    </row>
    <row r="1231" spans="1:1">
      <c r="A1231" s="106"/>
    </row>
    <row r="1232" spans="1:1">
      <c r="A1232" s="106"/>
    </row>
    <row r="1233" spans="1:1">
      <c r="A1233" s="106"/>
    </row>
    <row r="1234" spans="1:1">
      <c r="A1234" s="106"/>
    </row>
    <row r="1235" spans="1:1">
      <c r="A1235" s="106"/>
    </row>
    <row r="1236" spans="1:1">
      <c r="A1236" s="106"/>
    </row>
    <row r="1237" spans="1:1">
      <c r="A1237" s="106"/>
    </row>
    <row r="1238" spans="1:1">
      <c r="A1238" s="106"/>
    </row>
    <row r="1239" spans="1:1">
      <c r="A1239" s="106"/>
    </row>
    <row r="1240" spans="1:1">
      <c r="A1240" s="106"/>
    </row>
    <row r="1241" spans="1:1">
      <c r="A1241" s="106"/>
    </row>
    <row r="1242" spans="1:1">
      <c r="A1242" s="106"/>
    </row>
    <row r="1243" spans="1:1">
      <c r="A1243" s="106"/>
    </row>
    <row r="1244" spans="1:1">
      <c r="A1244" s="106"/>
    </row>
    <row r="1245" spans="1:1">
      <c r="A1245" s="106"/>
    </row>
    <row r="1246" spans="1:1">
      <c r="A1246" s="106"/>
    </row>
    <row r="1247" spans="1:1">
      <c r="A1247" s="106"/>
    </row>
    <row r="1248" spans="1:1">
      <c r="A1248" s="106"/>
    </row>
    <row r="1249" spans="1:1">
      <c r="A1249" s="106"/>
    </row>
    <row r="1250" spans="1:1">
      <c r="A1250" s="106"/>
    </row>
    <row r="1251" spans="1:1">
      <c r="A1251" s="106"/>
    </row>
    <row r="1252" spans="1:1">
      <c r="A1252" s="106"/>
    </row>
    <row r="1253" spans="1:1">
      <c r="A1253" s="106"/>
    </row>
    <row r="1254" spans="1:1">
      <c r="A1254" s="106"/>
    </row>
    <row r="1255" spans="1:1">
      <c r="A1255" s="106"/>
    </row>
    <row r="1256" spans="1:1">
      <c r="A1256" s="106"/>
    </row>
    <row r="1257" spans="1:1">
      <c r="A1257" s="106"/>
    </row>
    <row r="1258" spans="1:1">
      <c r="A1258" s="106"/>
    </row>
    <row r="1259" spans="1:1">
      <c r="A1259" s="106"/>
    </row>
    <row r="1260" spans="1:1">
      <c r="A1260" s="106"/>
    </row>
    <row r="1261" spans="1:1">
      <c r="A1261" s="106"/>
    </row>
    <row r="1262" spans="1:1">
      <c r="A1262" s="106"/>
    </row>
    <row r="1263" spans="1:1">
      <c r="A1263" s="106"/>
    </row>
    <row r="1264" spans="1:1">
      <c r="A1264" s="106"/>
    </row>
    <row r="1265" spans="1:1">
      <c r="A1265" s="106"/>
    </row>
    <row r="1266" spans="1:1">
      <c r="A1266" s="106"/>
    </row>
    <row r="1267" spans="1:1">
      <c r="A1267" s="106"/>
    </row>
    <row r="1268" spans="1:1">
      <c r="A1268" s="106"/>
    </row>
    <row r="1269" spans="1:1">
      <c r="A1269" s="106"/>
    </row>
    <row r="1270" spans="1:1">
      <c r="A1270" s="106"/>
    </row>
    <row r="1271" spans="1:1">
      <c r="A1271" s="106"/>
    </row>
    <row r="1272" spans="1:1">
      <c r="A1272" s="106"/>
    </row>
    <row r="1273" spans="1:1">
      <c r="A1273" s="106"/>
    </row>
    <row r="1274" spans="1:1">
      <c r="A1274" s="106"/>
    </row>
    <row r="1275" spans="1:1">
      <c r="A1275" s="106"/>
    </row>
    <row r="1276" spans="1:1">
      <c r="A1276" s="106"/>
    </row>
    <row r="1277" spans="1:1">
      <c r="A1277" s="106"/>
    </row>
    <row r="1278" spans="1:1">
      <c r="A1278" s="106"/>
    </row>
    <row r="1279" spans="1:1">
      <c r="A1279" s="106"/>
    </row>
    <row r="1280" spans="1:1">
      <c r="A1280" s="106"/>
    </row>
    <row r="1281" spans="1:1">
      <c r="A1281" s="106"/>
    </row>
    <row r="1282" spans="1:1">
      <c r="A1282" s="106"/>
    </row>
    <row r="1283" spans="1:1">
      <c r="A1283" s="106"/>
    </row>
    <row r="1284" spans="1:1">
      <c r="A1284" s="106"/>
    </row>
    <row r="1285" spans="1:1">
      <c r="A1285" s="106"/>
    </row>
    <row r="1286" spans="1:1">
      <c r="A1286" s="106"/>
    </row>
    <row r="1287" spans="1:1">
      <c r="A1287" s="106"/>
    </row>
    <row r="1288" spans="1:1">
      <c r="A1288" s="106"/>
    </row>
    <row r="1289" spans="1:1">
      <c r="A1289" s="106"/>
    </row>
    <row r="1290" spans="1:1">
      <c r="A1290" s="106"/>
    </row>
    <row r="1291" spans="1:1">
      <c r="A1291" s="106"/>
    </row>
    <row r="1292" spans="1:1">
      <c r="A1292" s="106"/>
    </row>
    <row r="1293" spans="1:1">
      <c r="A1293" s="106"/>
    </row>
    <row r="1294" spans="1:1">
      <c r="A1294" s="106"/>
    </row>
    <row r="1295" spans="1:1">
      <c r="A1295" s="106"/>
    </row>
    <row r="1296" spans="1:1">
      <c r="A1296" s="106"/>
    </row>
    <row r="1297" spans="1:1">
      <c r="A1297" s="106"/>
    </row>
    <row r="1298" spans="1:1">
      <c r="A1298" s="106"/>
    </row>
    <row r="1299" spans="1:1">
      <c r="A1299" s="106"/>
    </row>
    <row r="1300" spans="1:1">
      <c r="A1300" s="106"/>
    </row>
    <row r="1301" spans="1:1">
      <c r="A1301" s="106"/>
    </row>
    <row r="1302" spans="1:1">
      <c r="A1302" s="106"/>
    </row>
    <row r="1303" spans="1:1">
      <c r="A1303" s="106"/>
    </row>
    <row r="1304" spans="1:1">
      <c r="A1304" s="106"/>
    </row>
    <row r="1305" spans="1:1">
      <c r="A1305" s="106"/>
    </row>
    <row r="1306" spans="1:1">
      <c r="A1306" s="106"/>
    </row>
    <row r="1307" spans="1:1">
      <c r="A1307" s="106"/>
    </row>
    <row r="1308" spans="1:1">
      <c r="A1308" s="106"/>
    </row>
    <row r="1309" spans="1:1">
      <c r="A1309" s="106"/>
    </row>
    <row r="1310" spans="1:1">
      <c r="A1310" s="106"/>
    </row>
    <row r="1311" spans="1:1">
      <c r="A1311" s="106"/>
    </row>
    <row r="1312" spans="1:1">
      <c r="A1312" s="106"/>
    </row>
    <row r="1313" spans="1:1">
      <c r="A1313" s="106"/>
    </row>
    <row r="1314" spans="1:1">
      <c r="A1314" s="106"/>
    </row>
    <row r="1315" spans="1:1">
      <c r="A1315" s="106"/>
    </row>
    <row r="1316" spans="1:1">
      <c r="A1316" s="106"/>
    </row>
    <row r="1317" spans="1:1">
      <c r="A1317" s="106"/>
    </row>
    <row r="1318" spans="1:1">
      <c r="A1318" s="106"/>
    </row>
    <row r="1319" spans="1:1">
      <c r="A1319" s="106"/>
    </row>
    <row r="1320" spans="1:1">
      <c r="A1320" s="106"/>
    </row>
    <row r="1321" spans="1:1">
      <c r="A1321" s="106"/>
    </row>
    <row r="1322" spans="1:1">
      <c r="A1322" s="106"/>
    </row>
    <row r="1323" spans="1:1">
      <c r="A1323" s="106"/>
    </row>
    <row r="1324" spans="1:1">
      <c r="A1324" s="106"/>
    </row>
    <row r="1325" spans="1:1">
      <c r="A1325" s="106"/>
    </row>
    <row r="1326" spans="1:1">
      <c r="A1326" s="106"/>
    </row>
    <row r="1327" spans="1:1">
      <c r="A1327" s="106"/>
    </row>
    <row r="1328" spans="1:1">
      <c r="A1328" s="106"/>
    </row>
    <row r="1329" spans="1:1">
      <c r="A1329" s="106"/>
    </row>
    <row r="1330" spans="1:1">
      <c r="A1330" s="106"/>
    </row>
    <row r="1331" spans="1:1">
      <c r="A1331" s="106"/>
    </row>
    <row r="1332" spans="1:1">
      <c r="A1332" s="106"/>
    </row>
    <row r="1333" spans="1:1">
      <c r="A1333" s="106"/>
    </row>
    <row r="1334" spans="1:1">
      <c r="A1334" s="106"/>
    </row>
    <row r="1335" spans="1:1">
      <c r="A1335" s="106"/>
    </row>
    <row r="1336" spans="1:1">
      <c r="A1336" s="106"/>
    </row>
    <row r="1337" spans="1:1">
      <c r="A1337" s="106"/>
    </row>
    <row r="1338" spans="1:1">
      <c r="A1338" s="106"/>
    </row>
    <row r="1339" spans="1:1">
      <c r="A1339" s="106"/>
    </row>
    <row r="1340" spans="1:1">
      <c r="A1340" s="106"/>
    </row>
    <row r="1341" spans="1:1">
      <c r="A1341" s="106"/>
    </row>
    <row r="1342" spans="1:1">
      <c r="A1342" s="106"/>
    </row>
    <row r="1343" spans="1:1">
      <c r="A1343" s="106"/>
    </row>
    <row r="1344" spans="1:1">
      <c r="A1344" s="106"/>
    </row>
    <row r="1345" spans="1:1">
      <c r="A1345" s="106"/>
    </row>
    <row r="1346" spans="1:1">
      <c r="A1346" s="106"/>
    </row>
    <row r="1347" spans="1:1">
      <c r="A1347" s="106"/>
    </row>
    <row r="1348" spans="1:1">
      <c r="A1348" s="106"/>
    </row>
    <row r="1349" spans="1:1">
      <c r="A1349" s="106"/>
    </row>
    <row r="1350" spans="1:1">
      <c r="A1350" s="106"/>
    </row>
    <row r="1351" spans="1:1">
      <c r="A1351" s="106"/>
    </row>
    <row r="1352" spans="1:1">
      <c r="A1352" s="106"/>
    </row>
    <row r="1353" spans="1:1">
      <c r="A1353" s="106"/>
    </row>
    <row r="1354" spans="1:1">
      <c r="A1354" s="106"/>
    </row>
    <row r="1355" spans="1:1">
      <c r="A1355" s="106"/>
    </row>
    <row r="1356" spans="1:1">
      <c r="A1356" s="106"/>
    </row>
    <row r="1357" spans="1:1">
      <c r="A1357" s="106"/>
    </row>
    <row r="1358" spans="1:1">
      <c r="A1358" s="106"/>
    </row>
    <row r="1359" spans="1:1">
      <c r="A1359" s="106"/>
    </row>
    <row r="1360" spans="1:1">
      <c r="A1360" s="106"/>
    </row>
    <row r="1361" spans="1:1">
      <c r="A1361" s="106"/>
    </row>
    <row r="1362" spans="1:1">
      <c r="A1362" s="106"/>
    </row>
    <row r="1363" spans="1:1">
      <c r="A1363" s="106"/>
    </row>
    <row r="1364" spans="1:1">
      <c r="A1364" s="106"/>
    </row>
    <row r="1365" spans="1:1">
      <c r="A1365" s="106"/>
    </row>
    <row r="1366" spans="1:1">
      <c r="A1366" s="106"/>
    </row>
    <row r="1367" spans="1:1">
      <c r="A1367" s="106"/>
    </row>
    <row r="1368" spans="1:1">
      <c r="A1368" s="106"/>
    </row>
    <row r="1369" spans="1:1">
      <c r="A1369" s="106"/>
    </row>
    <row r="1370" spans="1:1">
      <c r="A1370" s="106"/>
    </row>
    <row r="1371" spans="1:1">
      <c r="A1371" s="106"/>
    </row>
    <row r="1372" spans="1:1">
      <c r="A1372" s="106"/>
    </row>
    <row r="1373" spans="1:1">
      <c r="A1373" s="106"/>
    </row>
    <row r="1374" spans="1:1">
      <c r="A1374" s="106"/>
    </row>
    <row r="1375" spans="1:1">
      <c r="A1375" s="106"/>
    </row>
    <row r="1376" spans="1:1">
      <c r="A1376" s="106"/>
    </row>
    <row r="1377" spans="1:1">
      <c r="A1377" s="106"/>
    </row>
    <row r="1378" spans="1:1">
      <c r="A1378" s="106"/>
    </row>
    <row r="1379" spans="1:1">
      <c r="A1379" s="106"/>
    </row>
    <row r="1380" spans="1:1">
      <c r="A1380" s="106"/>
    </row>
    <row r="1381" spans="1:1">
      <c r="A1381" s="106"/>
    </row>
    <row r="1382" spans="1:1">
      <c r="A1382" s="106"/>
    </row>
    <row r="1383" spans="1:1">
      <c r="A1383" s="106"/>
    </row>
    <row r="1384" spans="1:1">
      <c r="A1384" s="106"/>
    </row>
    <row r="1385" spans="1:1">
      <c r="A1385" s="106"/>
    </row>
    <row r="1386" spans="1:1">
      <c r="A1386" s="106"/>
    </row>
    <row r="1387" spans="1:1">
      <c r="A1387" s="106"/>
    </row>
    <row r="1388" spans="1:1">
      <c r="A1388" s="106"/>
    </row>
    <row r="1389" spans="1:1">
      <c r="A1389" s="106"/>
    </row>
    <row r="1390" spans="1:1">
      <c r="A1390" s="106"/>
    </row>
    <row r="1391" spans="1:1">
      <c r="A1391" s="106"/>
    </row>
    <row r="1392" spans="1:1">
      <c r="A1392" s="106"/>
    </row>
    <row r="1393" spans="1:1">
      <c r="A1393" s="106"/>
    </row>
    <row r="1394" spans="1:1">
      <c r="A1394" s="106"/>
    </row>
    <row r="1395" spans="1:1">
      <c r="A1395" s="106"/>
    </row>
    <row r="1396" spans="1:1">
      <c r="A1396" s="106"/>
    </row>
    <row r="1397" spans="1:1">
      <c r="A1397" s="106"/>
    </row>
    <row r="1398" spans="1:1">
      <c r="A1398" s="106"/>
    </row>
    <row r="1399" spans="1:1">
      <c r="A1399" s="106"/>
    </row>
    <row r="1400" spans="1:1">
      <c r="A1400" s="106"/>
    </row>
    <row r="1401" spans="1:1">
      <c r="A1401" s="106"/>
    </row>
    <row r="1402" spans="1:1">
      <c r="A1402" s="106"/>
    </row>
    <row r="1403" spans="1:1">
      <c r="A1403" s="106"/>
    </row>
    <row r="1404" spans="1:1">
      <c r="A1404" s="106"/>
    </row>
    <row r="1405" spans="1:1">
      <c r="A1405" s="106"/>
    </row>
    <row r="1406" spans="1:1">
      <c r="A1406" s="106"/>
    </row>
    <row r="1407" spans="1:1">
      <c r="A1407" s="106"/>
    </row>
    <row r="1408" spans="1:1">
      <c r="A1408" s="106"/>
    </row>
    <row r="1409" spans="1:1">
      <c r="A1409" s="106"/>
    </row>
    <row r="1410" spans="1:1">
      <c r="A1410" s="106"/>
    </row>
    <row r="1411" spans="1:1">
      <c r="A1411" s="106"/>
    </row>
    <row r="1412" spans="1:1">
      <c r="A1412" s="106"/>
    </row>
    <row r="1413" spans="1:1">
      <c r="A1413" s="106"/>
    </row>
    <row r="1414" spans="1:1">
      <c r="A1414" s="106"/>
    </row>
    <row r="1415" spans="1:1">
      <c r="A1415" s="106"/>
    </row>
    <row r="1416" spans="1:1">
      <c r="A1416" s="106"/>
    </row>
    <row r="1417" spans="1:1">
      <c r="A1417" s="106"/>
    </row>
    <row r="1418" spans="1:1">
      <c r="A1418" s="106"/>
    </row>
    <row r="1419" spans="1:1">
      <c r="A1419" s="106"/>
    </row>
    <row r="1420" spans="1:1">
      <c r="A1420" s="106"/>
    </row>
    <row r="1421" spans="1:1">
      <c r="A1421" s="106"/>
    </row>
    <row r="1422" spans="1:1">
      <c r="A1422" s="106"/>
    </row>
    <row r="1423" spans="1:1">
      <c r="A1423" s="106"/>
    </row>
    <row r="1424" spans="1:1">
      <c r="A1424" s="106"/>
    </row>
    <row r="1425" spans="1:1">
      <c r="A1425" s="106"/>
    </row>
    <row r="1426" spans="1:1">
      <c r="A1426" s="106"/>
    </row>
    <row r="1427" spans="1:1">
      <c r="A1427" s="106"/>
    </row>
    <row r="1428" spans="1:1">
      <c r="A1428" s="106"/>
    </row>
    <row r="1429" spans="1:1">
      <c r="A1429" s="106"/>
    </row>
    <row r="1430" spans="1:1">
      <c r="A1430" s="106"/>
    </row>
    <row r="1431" spans="1:1">
      <c r="A1431" s="106"/>
    </row>
    <row r="1432" spans="1:1">
      <c r="A1432" s="106"/>
    </row>
    <row r="1433" spans="1:1">
      <c r="A1433" s="106"/>
    </row>
    <row r="1434" spans="1:1">
      <c r="A1434" s="106"/>
    </row>
    <row r="1435" spans="1:1">
      <c r="A1435" s="106"/>
    </row>
    <row r="1436" spans="1:1">
      <c r="A1436" s="106"/>
    </row>
    <row r="1437" spans="1:1">
      <c r="A1437" s="106"/>
    </row>
    <row r="1438" spans="1:1">
      <c r="A1438" s="106"/>
    </row>
    <row r="1439" spans="1:1">
      <c r="A1439" s="106"/>
    </row>
    <row r="1440" spans="1:1">
      <c r="A1440" s="106"/>
    </row>
    <row r="1441" spans="1:1">
      <c r="A1441" s="106"/>
    </row>
    <row r="1442" spans="1:1">
      <c r="A1442" s="106"/>
    </row>
    <row r="1443" spans="1:1">
      <c r="A1443" s="106"/>
    </row>
    <row r="1444" spans="1:1">
      <c r="A1444" s="106"/>
    </row>
    <row r="1445" spans="1:1">
      <c r="A1445" s="106"/>
    </row>
    <row r="1446" spans="1:1">
      <c r="A1446" s="106"/>
    </row>
    <row r="1447" spans="1:1">
      <c r="A1447" s="106"/>
    </row>
    <row r="1448" spans="1:1">
      <c r="A1448" s="106"/>
    </row>
    <row r="1449" spans="1:1">
      <c r="A1449" s="106"/>
    </row>
    <row r="1450" spans="1:1">
      <c r="A1450" s="106"/>
    </row>
    <row r="1451" spans="1:1">
      <c r="A1451" s="106"/>
    </row>
    <row r="1452" spans="1:1">
      <c r="A1452" s="106"/>
    </row>
    <row r="1453" spans="1:1">
      <c r="A1453" s="106"/>
    </row>
    <row r="1454" spans="1:1">
      <c r="A1454" s="106"/>
    </row>
    <row r="1455" spans="1:1">
      <c r="A1455" s="106"/>
    </row>
    <row r="1456" spans="1:1">
      <c r="A1456" s="106"/>
    </row>
    <row r="1457" spans="1:1">
      <c r="A1457" s="106"/>
    </row>
    <row r="1458" spans="1:1">
      <c r="A1458" s="106"/>
    </row>
    <row r="1459" spans="1:1">
      <c r="A1459" s="106"/>
    </row>
    <row r="1460" spans="1:1">
      <c r="A1460" s="106"/>
    </row>
    <row r="1461" spans="1:1">
      <c r="A1461" s="106"/>
    </row>
    <row r="1462" spans="1:1">
      <c r="A1462" s="106"/>
    </row>
    <row r="1463" spans="1:1">
      <c r="A1463" s="106"/>
    </row>
    <row r="1464" spans="1:1">
      <c r="A1464" s="106"/>
    </row>
    <row r="1465" spans="1:1">
      <c r="A1465" s="106"/>
    </row>
    <row r="1466" spans="1:1">
      <c r="A1466" s="106"/>
    </row>
    <row r="1467" spans="1:1">
      <c r="A1467" s="106"/>
    </row>
    <row r="1468" spans="1:1">
      <c r="A1468" s="106"/>
    </row>
    <row r="1469" spans="1:1">
      <c r="A1469" s="106"/>
    </row>
    <row r="1470" spans="1:1">
      <c r="A1470" s="106"/>
    </row>
    <row r="1471" spans="1:1">
      <c r="A1471" s="106"/>
    </row>
    <row r="1472" spans="1:1">
      <c r="A1472" s="106"/>
    </row>
    <row r="1473" spans="1:1">
      <c r="A1473" s="106"/>
    </row>
    <row r="1474" spans="1:1">
      <c r="A1474" s="106"/>
    </row>
    <row r="1475" spans="1:1">
      <c r="A1475" s="106"/>
    </row>
    <row r="1476" spans="1:1">
      <c r="A1476" s="106"/>
    </row>
    <row r="1477" spans="1:1">
      <c r="A1477" s="106"/>
    </row>
    <row r="1478" spans="1:1">
      <c r="A1478" s="106"/>
    </row>
    <row r="1479" spans="1:1">
      <c r="A1479" s="106"/>
    </row>
    <row r="1480" spans="1:1">
      <c r="A1480" s="106"/>
    </row>
    <row r="1481" spans="1:1">
      <c r="A1481" s="106"/>
    </row>
    <row r="1482" spans="1:1">
      <c r="A1482" s="106"/>
    </row>
    <row r="1483" spans="1:1">
      <c r="A1483" s="106"/>
    </row>
    <row r="1484" spans="1:1">
      <c r="A1484" s="106"/>
    </row>
    <row r="1485" spans="1:1">
      <c r="A1485" s="106"/>
    </row>
    <row r="1486" spans="1:1">
      <c r="A1486" s="106"/>
    </row>
    <row r="1487" spans="1:1">
      <c r="A1487" s="106"/>
    </row>
    <row r="1488" spans="1:1">
      <c r="A1488" s="106"/>
    </row>
    <row r="1489" spans="1:1">
      <c r="A1489" s="106"/>
    </row>
    <row r="1490" spans="1:1">
      <c r="A1490" s="106"/>
    </row>
    <row r="1491" spans="1:1">
      <c r="A1491" s="106"/>
    </row>
    <row r="1492" spans="1:1">
      <c r="A1492" s="106"/>
    </row>
    <row r="1493" spans="1:1">
      <c r="A1493" s="106"/>
    </row>
    <row r="1494" spans="1:1">
      <c r="A1494" s="106"/>
    </row>
    <row r="1495" spans="1:1">
      <c r="A1495" s="106"/>
    </row>
    <row r="1496" spans="1:1">
      <c r="A1496" s="106"/>
    </row>
    <row r="1497" spans="1:1">
      <c r="A1497" s="106"/>
    </row>
    <row r="1498" spans="1:1">
      <c r="A1498" s="106"/>
    </row>
    <row r="1499" spans="1:1">
      <c r="A1499" s="106"/>
    </row>
    <row r="1500" spans="1:1">
      <c r="A1500" s="106"/>
    </row>
    <row r="1501" spans="1:1">
      <c r="A1501" s="106"/>
    </row>
    <row r="1502" spans="1:1">
      <c r="A1502" s="106"/>
    </row>
    <row r="1503" spans="1:1">
      <c r="A1503" s="106"/>
    </row>
    <row r="1504" spans="1:1">
      <c r="A1504" s="106"/>
    </row>
    <row r="1505" spans="1:1">
      <c r="A1505" s="106"/>
    </row>
    <row r="1506" spans="1:1">
      <c r="A1506" s="106"/>
    </row>
    <row r="1507" spans="1:1">
      <c r="A1507" s="106"/>
    </row>
    <row r="1508" spans="1:1">
      <c r="A1508" s="106"/>
    </row>
    <row r="1509" spans="1:1">
      <c r="A1509" s="106"/>
    </row>
    <row r="1510" spans="1:1">
      <c r="A1510" s="106"/>
    </row>
    <row r="1511" spans="1:1">
      <c r="A1511" s="106"/>
    </row>
    <row r="1512" spans="1:1">
      <c r="A1512" s="106"/>
    </row>
    <row r="1513" spans="1:1">
      <c r="A1513" s="106"/>
    </row>
    <row r="1514" spans="1:1">
      <c r="A1514" s="106"/>
    </row>
    <row r="1515" spans="1:1">
      <c r="A1515" s="106"/>
    </row>
    <row r="1516" spans="1:1">
      <c r="A1516" s="106"/>
    </row>
    <row r="1517" spans="1:1">
      <c r="A1517" s="106"/>
    </row>
    <row r="1518" spans="1:1">
      <c r="A1518" s="106"/>
    </row>
  </sheetData>
  <mergeCells count="13">
    <mergeCell ref="A1:J1"/>
    <mergeCell ref="A2:J3"/>
    <mergeCell ref="A30:J31"/>
    <mergeCell ref="A72:J73"/>
    <mergeCell ref="E4:F4"/>
    <mergeCell ref="E74:F74"/>
    <mergeCell ref="E32:F32"/>
    <mergeCell ref="B4:D4"/>
    <mergeCell ref="H4:J4"/>
    <mergeCell ref="B32:D32"/>
    <mergeCell ref="H32:J32"/>
    <mergeCell ref="B74:D74"/>
    <mergeCell ref="H74:J74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>
    <oddFooter>&amp;L_x000D_&amp;1#&amp;"Calibri"&amp;10&amp;K000000 Office Use Only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4.4"/>
  <cols>
    <col min="3" max="3" width="38.33203125" customWidth="1"/>
    <col min="4" max="6" width="10.109375" bestFit="1" customWidth="1"/>
    <col min="7" max="7" width="11.109375" customWidth="1"/>
    <col min="8" max="8" width="10.44140625" bestFit="1" customWidth="1"/>
    <col min="9" max="9" width="10.33203125" customWidth="1"/>
    <col min="10" max="12" width="9.5546875" bestFit="1" customWidth="1"/>
    <col min="13" max="13" width="9.5546875" style="39" bestFit="1" customWidth="1"/>
    <col min="14" max="14" width="13.5546875" customWidth="1"/>
    <col min="15" max="15" width="12.109375" customWidth="1"/>
    <col min="16" max="16" width="13.44140625" customWidth="1"/>
    <col min="18" max="18" width="11" customWidth="1"/>
  </cols>
  <sheetData>
    <row r="1" spans="3:14" ht="15" thickBot="1"/>
    <row r="2" spans="3:14" ht="19.8">
      <c r="C2" s="306" t="s">
        <v>98</v>
      </c>
      <c r="D2" s="306"/>
      <c r="E2" s="306"/>
      <c r="F2" s="306"/>
      <c r="G2" s="306"/>
      <c r="H2" s="306"/>
      <c r="I2" s="306"/>
      <c r="J2" s="306"/>
      <c r="K2" s="306"/>
      <c r="L2" s="307"/>
      <c r="M2" s="97"/>
    </row>
    <row r="3" spans="3:14" ht="19.8">
      <c r="C3" s="308" t="s">
        <v>99</v>
      </c>
      <c r="D3" s="308"/>
      <c r="E3" s="308"/>
      <c r="F3" s="308"/>
      <c r="G3" s="308"/>
      <c r="H3" s="308"/>
      <c r="I3" s="308"/>
      <c r="J3" s="308"/>
      <c r="K3" s="308"/>
      <c r="L3" s="309"/>
      <c r="M3" s="98"/>
    </row>
    <row r="4" spans="3:14" ht="16.8">
      <c r="C4" s="45"/>
      <c r="D4" s="304" t="s">
        <v>100</v>
      </c>
      <c r="E4" s="304"/>
      <c r="F4" s="304"/>
      <c r="G4" s="46" t="s">
        <v>1</v>
      </c>
      <c r="H4" s="46"/>
      <c r="I4" s="47" t="s">
        <v>2</v>
      </c>
      <c r="J4" s="304" t="s">
        <v>93</v>
      </c>
      <c r="K4" s="304"/>
      <c r="L4" s="305"/>
      <c r="M4" s="45"/>
    </row>
    <row r="5" spans="3:14" ht="16.8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8">
      <c r="C29" s="310" t="s">
        <v>102</v>
      </c>
      <c r="D29" s="310"/>
      <c r="E29" s="310"/>
      <c r="F29" s="310"/>
      <c r="G29" s="310"/>
      <c r="H29" s="310"/>
      <c r="I29" s="310"/>
      <c r="J29" s="310"/>
      <c r="K29" s="310"/>
      <c r="L29" s="311"/>
      <c r="M29" s="78"/>
      <c r="N29" s="57"/>
    </row>
    <row r="30" spans="3:22" ht="16.8">
      <c r="C30" s="45"/>
      <c r="D30" s="304" t="s">
        <v>100</v>
      </c>
      <c r="E30" s="304"/>
      <c r="F30" s="304"/>
      <c r="G30" s="46" t="s">
        <v>1</v>
      </c>
      <c r="H30" s="46"/>
      <c r="I30" s="47" t="s">
        <v>2</v>
      </c>
      <c r="J30" s="304" t="s">
        <v>93</v>
      </c>
      <c r="K30" s="304"/>
      <c r="L30" s="305"/>
      <c r="M30" s="78"/>
      <c r="N30" s="57"/>
    </row>
    <row r="31" spans="3:22" ht="16.8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8">
      <c r="C68" s="308" t="s">
        <v>101</v>
      </c>
      <c r="D68" s="308"/>
      <c r="E68" s="308"/>
      <c r="F68" s="308"/>
      <c r="G68" s="308"/>
      <c r="H68" s="308"/>
      <c r="I68" s="308"/>
      <c r="J68" s="308"/>
      <c r="K68" s="308"/>
      <c r="L68" s="309"/>
      <c r="M68" s="78"/>
      <c r="N68" s="57"/>
    </row>
    <row r="69" spans="3:22" ht="16.8">
      <c r="C69" s="45"/>
      <c r="D69" s="304" t="s">
        <v>100</v>
      </c>
      <c r="E69" s="304"/>
      <c r="F69" s="304"/>
      <c r="G69" s="46" t="s">
        <v>1</v>
      </c>
      <c r="H69" s="46"/>
      <c r="I69" s="47" t="s">
        <v>2</v>
      </c>
      <c r="J69" s="304" t="s">
        <v>93</v>
      </c>
      <c r="K69" s="304"/>
      <c r="L69" s="305"/>
      <c r="M69" s="78"/>
      <c r="N69" s="57"/>
    </row>
    <row r="70" spans="3:22" ht="16.8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headerFooter>
    <oddFooter>&amp;L_x000D_&amp;1#&amp;"Calibri"&amp;10&amp;K000000 Office Use Only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Ndana, Doughlas</cp:lastModifiedBy>
  <cp:lastPrinted>2020-03-27T09:00:07Z</cp:lastPrinted>
  <dcterms:created xsi:type="dcterms:W3CDTF">2013-04-23T13:55:53Z</dcterms:created>
  <dcterms:modified xsi:type="dcterms:W3CDTF">2021-08-30T11:34:55Z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b29788d-7490-4074-bccc-82a151f1609d_Enabled">
    <vt:lpwstr>true</vt:lpwstr>
  </property>
  <property fmtid="{D5CDD505-2E9C-101B-9397-08002B2CF9AE}" pid="3" name="MSIP_Label_bb29788d-7490-4074-bccc-82a151f1609d_SetDate">
    <vt:lpwstr>2021-07-26T13:03:34Z</vt:lpwstr>
  </property>
  <property fmtid="{D5CDD505-2E9C-101B-9397-08002B2CF9AE}" pid="4" name="MSIP_Label_bb29788d-7490-4074-bccc-82a151f1609d_Method">
    <vt:lpwstr>Privileged</vt:lpwstr>
  </property>
  <property fmtid="{D5CDD505-2E9C-101B-9397-08002B2CF9AE}" pid="5" name="MSIP_Label_bb29788d-7490-4074-bccc-82a151f1609d_Name">
    <vt:lpwstr>Official Use Only</vt:lpwstr>
  </property>
  <property fmtid="{D5CDD505-2E9C-101B-9397-08002B2CF9AE}" pid="6" name="MSIP_Label_bb29788d-7490-4074-bccc-82a151f1609d_SiteId">
    <vt:lpwstr>7fbedcc9-7201-4aa8-8786-7001cf6a0802</vt:lpwstr>
  </property>
  <property fmtid="{D5CDD505-2E9C-101B-9397-08002B2CF9AE}" pid="7" name="MSIP_Label_bb29788d-7490-4074-bccc-82a151f1609d_ActionId">
    <vt:lpwstr>044189b6-f14d-46d2-a407-e1cb7a0bee52</vt:lpwstr>
  </property>
  <property fmtid="{D5CDD505-2E9C-101B-9397-08002B2CF9AE}" pid="8" name="MSIP_Label_bb29788d-7490-4074-bccc-82a151f1609d_ContentBits">
    <vt:lpwstr>2</vt:lpwstr>
  </property>
</Properties>
</file>