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ofnamibia.sharepoint.com/sites/ResearchandFinancialSectorDevelopment/Shared Documents/General/Statistics and Publications Division/Monetary and Financial Statistics/Monthly Selected Statistics/Selected Monthly Statistics-Excel files/2020/"/>
    </mc:Choice>
  </mc:AlternateContent>
  <xr:revisionPtr revIDLastSave="8" documentId="13_ncr:1_{9EF3B49D-102F-4924-B3CF-FC7E38AB1B85}" xr6:coauthVersionLast="47" xr6:coauthVersionMax="47" xr10:uidLastSave="{4D045D27-9F04-4DE5-9997-808A33053332}"/>
  <bookViews>
    <workbookView minimized="1" xWindow="1116" yWindow="1116" windowWidth="17280" windowHeight="8964" firstSheet="2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1" i="37" l="1"/>
  <c r="B71" i="37"/>
  <c r="B31" i="37"/>
  <c r="H31" i="37"/>
  <c r="B30" i="4" l="1"/>
  <c r="B19" i="4"/>
  <c r="B14" i="4"/>
  <c r="J32" i="37" l="1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<sst xmlns="http://schemas.openxmlformats.org/spreadsheetml/2006/main" count="327" uniqueCount="130">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</sst>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8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70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188" fontId="128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6" fillId="0" borderId="0"/>
    <xf numFmtId="188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130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</cellStyleXfs>
  <cellXfs count="30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3" fontId="94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3" fontId="116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3" fillId="63" borderId="23" xfId="620" applyNumberFormat="1" applyFont="1" applyFill="1" applyBorder="1" applyAlignment="1">
      <alignment horizontal="left" indent="1"/>
    </xf>
    <xf numFmtId="173" fontId="117" fillId="63" borderId="23" xfId="620" applyNumberFormat="1" applyFont="1" applyFill="1" applyBorder="1" applyAlignment="1">
      <alignment horizontal="left" indent="2"/>
    </xf>
    <xf numFmtId="173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6" fillId="63" borderId="24" xfId="620" applyNumberFormat="1" applyFont="1" applyFill="1" applyBorder="1" applyAlignment="1">
      <alignment horizontal="left" indent="1"/>
    </xf>
    <xf numFmtId="173" fontId="118" fillId="63" borderId="36" xfId="620" applyNumberFormat="1" applyFont="1" applyFill="1" applyBorder="1" applyAlignment="1">
      <alignment horizontal="right"/>
    </xf>
    <xf numFmtId="173" fontId="119" fillId="63" borderId="36" xfId="620" applyNumberFormat="1" applyFont="1" applyFill="1" applyBorder="1" applyAlignment="1">
      <alignment horizontal="right"/>
    </xf>
    <xf numFmtId="173" fontId="119" fillId="63" borderId="35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1" fillId="0" borderId="0" xfId="0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9" fillId="64" borderId="19" xfId="620" applyNumberFormat="1" applyFont="1" applyFill="1" applyBorder="1" applyAlignment="1">
      <alignment horizontal="right"/>
    </xf>
    <xf numFmtId="173" fontId="119" fillId="64" borderId="0" xfId="620" applyNumberFormat="1" applyFont="1" applyFill="1" applyAlignment="1">
      <alignment horizontal="right"/>
    </xf>
    <xf numFmtId="173" fontId="119" fillId="64" borderId="36" xfId="620" applyNumberFormat="1" applyFont="1" applyFill="1" applyBorder="1" applyAlignment="1">
      <alignment horizontal="right"/>
    </xf>
    <xf numFmtId="173" fontId="119" fillId="64" borderId="35" xfId="620" applyNumberFormat="1" applyFont="1" applyFill="1" applyBorder="1" applyAlignment="1">
      <alignment horizontal="right"/>
    </xf>
    <xf numFmtId="173" fontId="118" fillId="64" borderId="46" xfId="620" applyNumberFormat="1" applyFont="1" applyFill="1" applyBorder="1" applyAlignment="1">
      <alignment horizontal="right"/>
    </xf>
    <xf numFmtId="173" fontId="118" fillId="64" borderId="14" xfId="620" applyNumberFormat="1" applyFont="1" applyFill="1" applyBorder="1" applyAlignment="1">
      <alignment horizontal="right"/>
    </xf>
    <xf numFmtId="173" fontId="118" fillId="64" borderId="37" xfId="620" applyNumberFormat="1" applyFont="1" applyFill="1" applyBorder="1" applyAlignment="1">
      <alignment horizontal="right"/>
    </xf>
    <xf numFmtId="173" fontId="118" fillId="64" borderId="38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5" fontId="119" fillId="63" borderId="34" xfId="346" applyNumberFormat="1" applyFont="1" applyFill="1" applyBorder="1" applyAlignment="1">
      <alignment horizontal="right"/>
    </xf>
    <xf numFmtId="182" fontId="119" fillId="63" borderId="34" xfId="620" applyNumberFormat="1" applyFont="1" applyFill="1" applyBorder="1" applyAlignment="1">
      <alignment horizontal="right"/>
    </xf>
    <xf numFmtId="182" fontId="119" fillId="63" borderId="35" xfId="620" applyNumberFormat="1" applyFont="1" applyFill="1" applyBorder="1" applyAlignment="1">
      <alignment horizontal="right"/>
    </xf>
    <xf numFmtId="182" fontId="119" fillId="63" borderId="48" xfId="620" applyNumberFormat="1" applyFont="1" applyFill="1" applyBorder="1" applyAlignment="1">
      <alignment horizontal="right"/>
    </xf>
    <xf numFmtId="182" fontId="119" fillId="63" borderId="38" xfId="620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85" fontId="119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7" fillId="64" borderId="36" xfId="620" applyNumberFormat="1" applyFont="1" applyFill="1" applyBorder="1" applyAlignment="1">
      <alignment horizontal="center"/>
    </xf>
    <xf numFmtId="173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71" fontId="0" fillId="0" borderId="0" xfId="321" applyFont="1"/>
    <xf numFmtId="173" fontId="118" fillId="64" borderId="47" xfId="620" applyNumberFormat="1" applyFont="1" applyFill="1" applyBorder="1" applyAlignment="1">
      <alignment horizontal="right"/>
    </xf>
    <xf numFmtId="173" fontId="118" fillId="64" borderId="34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9" fillId="64" borderId="41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/>
    <xf numFmtId="173" fontId="118" fillId="64" borderId="36" xfId="620" applyNumberFormat="1" applyFont="1" applyFill="1" applyBorder="1"/>
    <xf numFmtId="173" fontId="119" fillId="64" borderId="36" xfId="620" applyNumberFormat="1" applyFont="1" applyFill="1" applyBorder="1"/>
    <xf numFmtId="173" fontId="118" fillId="64" borderId="35" xfId="620" applyNumberFormat="1" applyFont="1" applyFill="1" applyBorder="1"/>
    <xf numFmtId="173" fontId="119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8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8" fillId="64" borderId="38" xfId="620" applyNumberFormat="1" applyFont="1" applyFill="1" applyBorder="1"/>
    <xf numFmtId="173" fontId="2" fillId="0" borderId="0" xfId="571" applyNumberFormat="1"/>
    <xf numFmtId="173" fontId="117" fillId="64" borderId="37" xfId="620" applyNumberFormat="1" applyFont="1" applyFill="1" applyBorder="1"/>
    <xf numFmtId="173" fontId="117" fillId="64" borderId="38" xfId="620" applyNumberFormat="1" applyFont="1" applyFill="1" applyBorder="1"/>
    <xf numFmtId="0" fontId="5" fillId="0" borderId="26" xfId="620" applyFont="1" applyBorder="1"/>
    <xf numFmtId="189" fontId="2" fillId="0" borderId="0" xfId="571" applyNumberFormat="1"/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119" fillId="66" borderId="36" xfId="346" applyNumberFormat="1" applyFont="1" applyFill="1" applyBorder="1" applyAlignment="1">
      <alignment horizontal="right"/>
    </xf>
    <xf numFmtId="173" fontId="119" fillId="66" borderId="36" xfId="620" applyNumberFormat="1" applyFont="1" applyFill="1" applyBorder="1" applyAlignment="1">
      <alignment horizontal="right"/>
    </xf>
    <xf numFmtId="173" fontId="119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8" fillId="66" borderId="37" xfId="346" applyNumberFormat="1" applyFont="1" applyFill="1" applyBorder="1" applyAlignment="1">
      <alignment horizontal="right"/>
    </xf>
    <xf numFmtId="173" fontId="118" fillId="66" borderId="37" xfId="620" applyNumberFormat="1" applyFont="1" applyFill="1" applyBorder="1" applyAlignment="1">
      <alignment horizontal="right"/>
    </xf>
    <xf numFmtId="173" fontId="115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2" fillId="62" borderId="66" xfId="620" applyFont="1" applyFill="1" applyBorder="1" applyAlignment="1">
      <alignment horizontal="center"/>
    </xf>
    <xf numFmtId="0" fontId="122" fillId="62" borderId="65" xfId="620" applyFont="1" applyFill="1" applyBorder="1" applyAlignment="1">
      <alignment horizontal="center"/>
    </xf>
    <xf numFmtId="0" fontId="122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2" fillId="62" borderId="54" xfId="620" applyNumberFormat="1" applyFont="1" applyFill="1" applyBorder="1" applyAlignment="1">
      <alignment horizontal="center"/>
    </xf>
    <xf numFmtId="173" fontId="122" fillId="62" borderId="52" xfId="620" applyNumberFormat="1" applyFont="1" applyFill="1" applyBorder="1" applyAlignment="1">
      <alignment horizontal="center"/>
    </xf>
    <xf numFmtId="173" fontId="122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Border="1" applyAlignment="1">
      <alignment horizontal="center" vertical="center"/>
    </xf>
    <xf numFmtId="0" fontId="45" fillId="0" borderId="14" xfId="620" applyFont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  <xf numFmtId="185" fontId="119" fillId="67" borderId="36" xfId="346" applyNumberFormat="1" applyFont="1" applyFill="1" applyBorder="1" applyAlignment="1">
      <alignment horizontal="right"/>
    </xf>
  </cellXfs>
  <cellStyles count="6548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[18]IR!$C$333:$D$368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[18]IR!$M$333:$M$368</c:f>
              <c:numCache>
                <c:formatCode>General</c:formatCode>
                <c:ptCount val="36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7.6785660091964001</c:v>
                </c:pt>
                <c:pt idx="30">
                  <c:v>7.4</c:v>
                </c:pt>
                <c:pt idx="31">
                  <c:v>7.0947097983841578</c:v>
                </c:pt>
                <c:pt idx="32">
                  <c:v>6.5</c:v>
                </c:pt>
                <c:pt idx="33">
                  <c:v>7.4019009626820482</c:v>
                </c:pt>
                <c:pt idx="34">
                  <c:v>6.97</c:v>
                </c:pt>
                <c:pt idx="35">
                  <c:v>6.92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76-4513-B215-634E7E7832F8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[18]IR!$C$333:$D$368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[18]IR!$F$333:$F$368</c:f>
              <c:numCache>
                <c:formatCode>General</c:formatCode>
                <c:ptCount val="36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76-4513-B215-634E7E7832F8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[18]IR!$C$333:$D$368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[18]IR!$L$333:$L$368</c:f>
              <c:numCache>
                <c:formatCode>General</c:formatCode>
                <c:ptCount val="36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3.952324664792819</c:v>
                </c:pt>
                <c:pt idx="30">
                  <c:v>3.81</c:v>
                </c:pt>
                <c:pt idx="31">
                  <c:v>3.6994387285032593</c:v>
                </c:pt>
                <c:pt idx="32">
                  <c:v>3.44</c:v>
                </c:pt>
                <c:pt idx="33">
                  <c:v>3.3743771908832372</c:v>
                </c:pt>
                <c:pt idx="34">
                  <c:v>3.28</c:v>
                </c:pt>
                <c:pt idx="35">
                  <c:v>3.29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C76-4513-B215-634E7E783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-NCPI'!$A$157:$B$192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-NCPI'!$E$157:$E$192</c:f>
              <c:numCache>
                <c:formatCode>General</c:formatCode>
                <c:ptCount val="36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2.1446392462370625</c:v>
                </c:pt>
                <c:pt idx="30">
                  <c:v>2.0868094370267443</c:v>
                </c:pt>
                <c:pt idx="31">
                  <c:v>2.4160186174740517</c:v>
                </c:pt>
                <c:pt idx="32">
                  <c:v>2.4161171437785782</c:v>
                </c:pt>
                <c:pt idx="33">
                  <c:v>2.2767910007146099</c:v>
                </c:pt>
                <c:pt idx="34">
                  <c:v>2.2421321686475011</c:v>
                </c:pt>
                <c:pt idx="35">
                  <c:v>2.3607228553388637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2D-49BC-9F4D-0A6B4248050F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-NCPI'!$A$157:$B$192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-NCPI'!$D$157:$D$192</c:f>
              <c:numCache>
                <c:formatCode>General</c:formatCode>
                <c:ptCount val="36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3.3</c:v>
                </c:pt>
                <c:pt idx="34">
                  <c:v>3.2</c:v>
                </c:pt>
                <c:pt idx="35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D-49BC-9F4D-0A6B4248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headerFooter>
    <oddFooter>&amp;L_x000D_&amp;1#&amp;"Calibri"&amp;10&amp;K008000 Office Use Only\General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December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518584</xdr:colOff>
      <xdr:row>16</xdr:row>
      <xdr:rowOff>137583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123CE1A4-66F8-465F-9755-21FA517D1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190499</xdr:rowOff>
    </xdr:from>
    <xdr:to>
      <xdr:col>9</xdr:col>
      <xdr:colOff>518583</xdr:colOff>
      <xdr:row>33</xdr:row>
      <xdr:rowOff>169333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DCB0369-C920-4853-866D-668D14535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3.952324664792819</v>
          </cell>
          <cell r="M362">
            <v>7.6785660091964001</v>
          </cell>
        </row>
        <row r="363">
          <cell r="C363"/>
          <cell r="D363" t="str">
            <v>J</v>
          </cell>
          <cell r="F363">
            <v>4</v>
          </cell>
          <cell r="L363">
            <v>3.81</v>
          </cell>
          <cell r="M363">
            <v>7.4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3.44</v>
          </cell>
          <cell r="M365">
            <v>6.5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7.4019009626820482</v>
          </cell>
        </row>
        <row r="367">
          <cell r="C367"/>
          <cell r="D367" t="str">
            <v>N</v>
          </cell>
          <cell r="F367">
            <v>3.75</v>
          </cell>
          <cell r="L367">
            <v>3.28</v>
          </cell>
          <cell r="M367">
            <v>6.97</v>
          </cell>
        </row>
        <row r="368">
          <cell r="C368"/>
          <cell r="D368" t="str">
            <v>D</v>
          </cell>
          <cell r="F368">
            <v>3.75</v>
          </cell>
          <cell r="L368">
            <v>3.29</v>
          </cell>
          <cell r="M368">
            <v>6.92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46" t="s">
        <v>96</v>
      </c>
      <c r="B1" s="247"/>
      <c r="C1" s="247"/>
      <c r="D1" s="247"/>
      <c r="E1" s="247"/>
      <c r="F1" s="247"/>
      <c r="G1" s="247"/>
      <c r="H1" s="248"/>
      <c r="I1" s="248"/>
      <c r="J1" s="248"/>
    </row>
    <row r="2" spans="1:12" ht="16.2">
      <c r="A2" s="257" t="s">
        <v>0</v>
      </c>
      <c r="B2" s="258"/>
      <c r="C2" s="258"/>
      <c r="D2" s="258"/>
      <c r="E2" s="258"/>
      <c r="F2" s="258"/>
      <c r="G2" s="258"/>
      <c r="H2" s="259"/>
      <c r="I2" s="259"/>
      <c r="J2" s="259"/>
    </row>
    <row r="3" spans="1:12" ht="16.8">
      <c r="A3" s="40"/>
      <c r="B3" s="249" t="s">
        <v>95</v>
      </c>
      <c r="C3" s="250"/>
      <c r="D3" s="251"/>
      <c r="E3" s="254" t="s">
        <v>1</v>
      </c>
      <c r="F3" s="255"/>
      <c r="G3" s="41" t="s">
        <v>2</v>
      </c>
      <c r="H3" s="252" t="s">
        <v>3</v>
      </c>
      <c r="I3" s="260"/>
      <c r="J3" s="260"/>
    </row>
    <row r="4" spans="1:12" ht="15">
      <c r="A4" s="42"/>
      <c r="B4" s="94">
        <v>42309</v>
      </c>
      <c r="C4" s="94">
        <v>42644</v>
      </c>
      <c r="D4" s="94">
        <v>42675</v>
      </c>
      <c r="E4" s="95" t="s">
        <v>4</v>
      </c>
      <c r="F4" s="95" t="s">
        <v>5</v>
      </c>
      <c r="G4" s="95" t="s">
        <v>4</v>
      </c>
      <c r="H4" s="94">
        <v>42614</v>
      </c>
      <c r="I4" s="94">
        <v>42644</v>
      </c>
      <c r="J4" s="94">
        <v>42675</v>
      </c>
      <c r="K4" s="54"/>
      <c r="L4" s="54"/>
    </row>
    <row r="5" spans="1:12" ht="15">
      <c r="A5" s="17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">
      <c r="A6" s="18" t="s">
        <v>6</v>
      </c>
      <c r="B6" s="98">
        <v>30787.424626156644</v>
      </c>
      <c r="C6" s="98">
        <v>29430.213859693897</v>
      </c>
      <c r="D6" s="98">
        <v>35174.638340786463</v>
      </c>
      <c r="E6" s="98">
        <v>5744.4244810925666</v>
      </c>
      <c r="F6" s="99">
        <v>4387.2137146298192</v>
      </c>
      <c r="G6" s="98">
        <v>19.518799654255432</v>
      </c>
      <c r="H6" s="98">
        <v>29.025581114208514</v>
      </c>
      <c r="I6" s="98">
        <v>3.7053011483746241</v>
      </c>
      <c r="J6" s="98">
        <v>14.250018531600375</v>
      </c>
      <c r="K6" s="81"/>
      <c r="L6" s="54"/>
    </row>
    <row r="7" spans="1:12" ht="15">
      <c r="A7" s="18" t="s">
        <v>7</v>
      </c>
      <c r="B7" s="98">
        <v>83010.958553839475</v>
      </c>
      <c r="C7" s="98">
        <v>94235.026595161777</v>
      </c>
      <c r="D7" s="98">
        <v>96956.845467809777</v>
      </c>
      <c r="E7" s="98">
        <v>2721.8188726480003</v>
      </c>
      <c r="F7" s="99">
        <v>13945.886913970302</v>
      </c>
      <c r="G7" s="98">
        <v>2.8883303491185561</v>
      </c>
      <c r="H7" s="98">
        <v>6.3338780102546703</v>
      </c>
      <c r="I7" s="98">
        <v>18.872939641195071</v>
      </c>
      <c r="J7" s="98">
        <v>16.800055266107115</v>
      </c>
      <c r="K7" s="81"/>
      <c r="L7" s="54"/>
    </row>
    <row r="8" spans="1:12" ht="15">
      <c r="A8" s="21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">
      <c r="A9" s="21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">
      <c r="A10" s="22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2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2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2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2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">
      <c r="A15" s="18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1"/>
    </row>
    <row r="16" spans="1:12" ht="15.6" thickBot="1">
      <c r="A16" s="23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6.2">
      <c r="A18" s="262" t="s">
        <v>92</v>
      </c>
      <c r="B18" s="263"/>
      <c r="C18" s="263"/>
      <c r="D18" s="263"/>
      <c r="E18" s="263"/>
      <c r="F18" s="263"/>
      <c r="G18" s="263"/>
      <c r="H18" s="264"/>
      <c r="I18" s="264"/>
      <c r="J18" s="264"/>
      <c r="K18" s="81"/>
      <c r="L18" s="54"/>
    </row>
    <row r="19" spans="1:12" ht="16.8">
      <c r="A19" s="40"/>
      <c r="B19" s="249" t="s">
        <v>95</v>
      </c>
      <c r="C19" s="250"/>
      <c r="D19" s="251"/>
      <c r="E19" s="254" t="s">
        <v>1</v>
      </c>
      <c r="F19" s="255"/>
      <c r="G19" s="41" t="s">
        <v>2</v>
      </c>
      <c r="H19" s="252" t="s">
        <v>3</v>
      </c>
      <c r="I19" s="260"/>
      <c r="J19" s="260"/>
      <c r="K19" s="81"/>
      <c r="L19" s="54"/>
    </row>
    <row r="20" spans="1:12" ht="1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1"/>
      <c r="L21" s="54"/>
    </row>
    <row r="22" spans="1:12" ht="15">
      <c r="A22" s="18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">
      <c r="A23" s="21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">
      <c r="A24" s="21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">
      <c r="A25" s="21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">
      <c r="A26" s="21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8">
      <c r="A30" s="261" t="s">
        <v>22</v>
      </c>
      <c r="B30" s="261"/>
      <c r="C30" s="261"/>
      <c r="D30" s="261"/>
      <c r="E30" s="261"/>
      <c r="F30" s="261"/>
      <c r="G30" s="261"/>
      <c r="H30" s="261"/>
      <c r="I30" s="261"/>
      <c r="J30" s="261"/>
      <c r="K30" s="81"/>
      <c r="L30" s="54"/>
    </row>
    <row r="31" spans="1:12" ht="15">
      <c r="A31" s="40"/>
      <c r="B31" s="249" t="s">
        <v>95</v>
      </c>
      <c r="C31" s="250"/>
      <c r="D31" s="251"/>
      <c r="E31" s="252" t="s">
        <v>23</v>
      </c>
      <c r="F31" s="256"/>
      <c r="G31" s="41" t="s">
        <v>2</v>
      </c>
      <c r="H31" s="252" t="s">
        <v>3</v>
      </c>
      <c r="I31" s="253"/>
      <c r="J31" s="253"/>
      <c r="K31" s="81"/>
      <c r="L31" s="54"/>
    </row>
    <row r="32" spans="1:12" ht="1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1"/>
      <c r="L33" s="54"/>
    </row>
    <row r="34" spans="1:14" ht="15">
      <c r="A34" s="25" t="s">
        <v>24</v>
      </c>
      <c r="B34" s="85">
        <v>76747.856131064895</v>
      </c>
      <c r="C34" s="85">
        <v>84391.08912127513</v>
      </c>
      <c r="D34" s="85">
        <v>84597.778611189657</v>
      </c>
      <c r="E34" s="85">
        <v>206.68948991452635</v>
      </c>
      <c r="F34" s="86">
        <v>7849.9224801247619</v>
      </c>
      <c r="G34" s="85">
        <v>0.24491861885737837</v>
      </c>
      <c r="H34" s="85">
        <v>11.287504135549273</v>
      </c>
      <c r="I34" s="85">
        <v>11.13025004911931</v>
      </c>
      <c r="J34" s="85">
        <v>10.228197731959053</v>
      </c>
      <c r="K34" s="81"/>
      <c r="L34" s="54"/>
    </row>
    <row r="35" spans="1:14" ht="15">
      <c r="A35" s="26" t="s">
        <v>10</v>
      </c>
      <c r="B35" s="87">
        <v>2913.3747722300004</v>
      </c>
      <c r="C35" s="87">
        <v>3325.1155336399997</v>
      </c>
      <c r="D35" s="87">
        <v>3341.8595255300002</v>
      </c>
      <c r="E35" s="87">
        <v>16.743991890000416</v>
      </c>
      <c r="F35" s="88">
        <v>428.48475329999974</v>
      </c>
      <c r="G35" s="87">
        <v>0.50356120623787137</v>
      </c>
      <c r="H35" s="87">
        <v>13.19299726981229</v>
      </c>
      <c r="I35" s="87">
        <v>13.00695228627284</v>
      </c>
      <c r="J35" s="87">
        <v>14.707505446407854</v>
      </c>
      <c r="K35" s="81"/>
      <c r="L35" s="54"/>
    </row>
    <row r="36" spans="1:14" ht="15">
      <c r="A36" s="26" t="s">
        <v>25</v>
      </c>
      <c r="B36" s="85">
        <v>31773.933247331268</v>
      </c>
      <c r="C36" s="85">
        <v>35265.460386759965</v>
      </c>
      <c r="D36" s="85">
        <v>35090.02356440005</v>
      </c>
      <c r="E36" s="85">
        <v>-175.43682235991582</v>
      </c>
      <c r="F36" s="86">
        <v>3316.0903170687816</v>
      </c>
      <c r="G36" s="85">
        <v>-0.49747492429102574</v>
      </c>
      <c r="H36" s="85">
        <v>11.689638590831636</v>
      </c>
      <c r="I36" s="85">
        <v>12.714788414210638</v>
      </c>
      <c r="J36" s="85">
        <v>10.436511876751375</v>
      </c>
      <c r="K36" s="81"/>
      <c r="L36" s="54"/>
    </row>
    <row r="37" spans="1:14">
      <c r="A37" s="27" t="s">
        <v>26</v>
      </c>
      <c r="B37" s="87">
        <v>21156.270503103045</v>
      </c>
      <c r="C37" s="87">
        <v>22974.116753847564</v>
      </c>
      <c r="D37" s="87">
        <v>22862.877407360276</v>
      </c>
      <c r="E37" s="87">
        <v>-111.23934648728755</v>
      </c>
      <c r="F37" s="88">
        <v>1706.6069042572308</v>
      </c>
      <c r="G37" s="87">
        <v>-0.48419422465352396</v>
      </c>
      <c r="H37" s="87">
        <v>6.8983768267445207</v>
      </c>
      <c r="I37" s="87">
        <v>8.8535723443440126</v>
      </c>
      <c r="J37" s="87">
        <v>8.0666717889002157</v>
      </c>
      <c r="K37" s="81"/>
      <c r="L37" s="92"/>
      <c r="M37" s="92"/>
      <c r="N37" s="92"/>
    </row>
    <row r="38" spans="1:14">
      <c r="A38" s="28" t="s">
        <v>27</v>
      </c>
      <c r="B38" s="87">
        <v>9779.7616738035176</v>
      </c>
      <c r="C38" s="87">
        <v>10432.04215557014</v>
      </c>
      <c r="D38" s="87">
        <v>10435.774904465021</v>
      </c>
      <c r="E38" s="87">
        <v>3.732748894881297</v>
      </c>
      <c r="F38" s="88">
        <v>656.01323066150326</v>
      </c>
      <c r="G38" s="87">
        <v>3.5781574108078286E-2</v>
      </c>
      <c r="H38" s="87">
        <v>10.089716785502814</v>
      </c>
      <c r="I38" s="87">
        <v>8.6882116872183257</v>
      </c>
      <c r="J38" s="87">
        <v>6.7078652071729721</v>
      </c>
      <c r="K38" s="81"/>
      <c r="L38" s="93"/>
      <c r="M38" s="93"/>
      <c r="N38" s="93"/>
    </row>
    <row r="39" spans="1:14">
      <c r="A39" s="28" t="s">
        <v>28</v>
      </c>
      <c r="B39" s="87">
        <v>4298.4140004955088</v>
      </c>
      <c r="C39" s="87">
        <v>4640.8196022065576</v>
      </c>
      <c r="D39" s="87">
        <v>4696.2208376406252</v>
      </c>
      <c r="E39" s="87">
        <v>55.40123543406753</v>
      </c>
      <c r="F39" s="88">
        <v>397.80683714511633</v>
      </c>
      <c r="G39" s="87">
        <v>1.193781275353303</v>
      </c>
      <c r="H39" s="87">
        <v>11.06243042041578</v>
      </c>
      <c r="I39" s="87">
        <v>7.7624966954918193</v>
      </c>
      <c r="J39" s="87">
        <v>9.254735283740894</v>
      </c>
      <c r="K39" s="81"/>
      <c r="L39" s="93"/>
      <c r="M39" s="93"/>
      <c r="N39" s="93"/>
    </row>
    <row r="40" spans="1:14">
      <c r="A40" s="28" t="s">
        <v>107</v>
      </c>
      <c r="B40" s="87">
        <v>7078.0948288040217</v>
      </c>
      <c r="C40" s="87">
        <v>7901.2549960708675</v>
      </c>
      <c r="D40" s="87">
        <v>7730.8816652546266</v>
      </c>
      <c r="E40" s="87">
        <v>-170.37333081624092</v>
      </c>
      <c r="F40" s="88">
        <v>652.78683645060482</v>
      </c>
      <c r="G40" s="87">
        <v>-2.1562818932051186</v>
      </c>
      <c r="H40" s="87">
        <v>0.40776883887894777</v>
      </c>
      <c r="I40" s="87">
        <v>9.7265093580766102</v>
      </c>
      <c r="J40" s="87">
        <v>9.2226347942403244</v>
      </c>
      <c r="K40" s="81"/>
      <c r="L40" s="93"/>
      <c r="M40" s="93"/>
      <c r="N40" s="93"/>
    </row>
    <row r="41" spans="1:14">
      <c r="A41" s="27" t="s">
        <v>29</v>
      </c>
      <c r="B41" s="87">
        <v>5029.2435113982247</v>
      </c>
      <c r="C41" s="87">
        <v>5283.4710158824</v>
      </c>
      <c r="D41" s="87">
        <v>5224.4454018297765</v>
      </c>
      <c r="E41" s="87">
        <v>-59.025614052623496</v>
      </c>
      <c r="F41" s="88">
        <v>195.20189043155187</v>
      </c>
      <c r="G41" s="87">
        <v>-1.1171749381266463</v>
      </c>
      <c r="H41" s="87">
        <v>3.4925294416643409</v>
      </c>
      <c r="I41" s="87">
        <v>4.8651816434675395</v>
      </c>
      <c r="J41" s="87">
        <v>3.8813370239311014</v>
      </c>
      <c r="K41" s="81"/>
      <c r="L41" s="93"/>
      <c r="M41" s="93"/>
      <c r="N41" s="93"/>
    </row>
    <row r="42" spans="1:14">
      <c r="A42" s="27" t="s">
        <v>30</v>
      </c>
      <c r="B42" s="87">
        <v>303.53861589000002</v>
      </c>
      <c r="C42" s="87">
        <v>301.94480564999998</v>
      </c>
      <c r="D42" s="87">
        <v>304.05441717000002</v>
      </c>
      <c r="E42" s="87">
        <v>2.109611520000044</v>
      </c>
      <c r="F42" s="88">
        <v>0.51580128000000514</v>
      </c>
      <c r="G42" s="87">
        <v>0.6986745526085999</v>
      </c>
      <c r="H42" s="87">
        <v>-9.1373537209673348</v>
      </c>
      <c r="I42" s="87">
        <v>-2.8997650406946125</v>
      </c>
      <c r="J42" s="87">
        <v>0.16992937735043487</v>
      </c>
      <c r="K42" s="81"/>
      <c r="L42" s="93"/>
      <c r="M42" s="93"/>
      <c r="N42" s="93"/>
    </row>
    <row r="43" spans="1:14">
      <c r="A43" s="27" t="s">
        <v>31</v>
      </c>
      <c r="B43" s="87">
        <v>5284.8806169399995</v>
      </c>
      <c r="C43" s="87">
        <v>6705.9278113799992</v>
      </c>
      <c r="D43" s="87">
        <v>6698.64633804</v>
      </c>
      <c r="E43" s="87">
        <v>-7.2814733399991383</v>
      </c>
      <c r="F43" s="88">
        <v>1413.7657211000005</v>
      </c>
      <c r="G43" s="87">
        <v>-0.10858263829864728</v>
      </c>
      <c r="H43" s="87">
        <v>42.728996667255728</v>
      </c>
      <c r="I43" s="87">
        <v>38.767002543658165</v>
      </c>
      <c r="J43" s="87">
        <v>26.751138267312186</v>
      </c>
      <c r="K43" s="81"/>
      <c r="L43" s="93"/>
      <c r="M43" s="93"/>
      <c r="N43" s="93"/>
    </row>
    <row r="44" spans="1:14" ht="15">
      <c r="A44" s="26" t="s">
        <v>32</v>
      </c>
      <c r="B44" s="85">
        <v>44578.645276223637</v>
      </c>
      <c r="C44" s="85">
        <v>48540.420310755166</v>
      </c>
      <c r="D44" s="85">
        <v>48921.544467429601</v>
      </c>
      <c r="E44" s="85">
        <v>381.12415667443565</v>
      </c>
      <c r="F44" s="86">
        <v>4342.8991912059646</v>
      </c>
      <c r="G44" s="85">
        <v>0.78516863726041841</v>
      </c>
      <c r="H44" s="85">
        <v>10.405169376510678</v>
      </c>
      <c r="I44" s="85">
        <v>9.7420007211619275</v>
      </c>
      <c r="J44" s="85">
        <v>9.7421067066887517</v>
      </c>
      <c r="K44" s="81"/>
      <c r="L44" s="93"/>
      <c r="M44" s="93"/>
      <c r="N44" s="93"/>
    </row>
    <row r="45" spans="1:14">
      <c r="A45" s="27" t="s">
        <v>33</v>
      </c>
      <c r="B45" s="87">
        <v>36145.760657527542</v>
      </c>
      <c r="C45" s="87">
        <v>39812.54752894902</v>
      </c>
      <c r="D45" s="87">
        <v>40080.255036678645</v>
      </c>
      <c r="E45" s="87">
        <v>267.70750772962492</v>
      </c>
      <c r="F45" s="88">
        <v>3934.4943791511032</v>
      </c>
      <c r="G45" s="87">
        <v>0.67241993880187123</v>
      </c>
      <c r="H45" s="87">
        <v>11.239635388369498</v>
      </c>
      <c r="I45" s="87">
        <v>11.126793589941228</v>
      </c>
      <c r="J45" s="87">
        <v>10.885078381471892</v>
      </c>
      <c r="K45" s="81"/>
      <c r="L45" s="93"/>
      <c r="M45" s="93"/>
      <c r="N45" s="93"/>
    </row>
    <row r="46" spans="1:14">
      <c r="A46" s="28" t="s">
        <v>27</v>
      </c>
      <c r="B46" s="87">
        <v>29793.742943658679</v>
      </c>
      <c r="C46" s="87">
        <v>32688.556534760453</v>
      </c>
      <c r="D46" s="87">
        <v>32846.686870983584</v>
      </c>
      <c r="E46" s="87">
        <v>158.13033622313014</v>
      </c>
      <c r="F46" s="88">
        <v>3052.9439273249045</v>
      </c>
      <c r="G46" s="87">
        <v>0.48374829905681838</v>
      </c>
      <c r="H46" s="87">
        <v>10.683707801103862</v>
      </c>
      <c r="I46" s="87">
        <v>10.59685286731386</v>
      </c>
      <c r="J46" s="87">
        <v>10.246929810390592</v>
      </c>
      <c r="K46" s="81"/>
    </row>
    <row r="47" spans="1:14">
      <c r="A47" s="28" t="s">
        <v>34</v>
      </c>
      <c r="B47" s="87">
        <v>3745.3756219475836</v>
      </c>
      <c r="C47" s="87">
        <v>4390.4501308825056</v>
      </c>
      <c r="D47" s="87">
        <v>4467.1657990511358</v>
      </c>
      <c r="E47" s="87">
        <v>76.715668168630145</v>
      </c>
      <c r="F47" s="88">
        <v>721.7901771035522</v>
      </c>
      <c r="G47" s="87">
        <v>1.7473303620740559</v>
      </c>
      <c r="H47" s="87">
        <v>19.269762732079908</v>
      </c>
      <c r="I47" s="87">
        <v>19.145976942918331</v>
      </c>
      <c r="J47" s="87">
        <v>19.27150304695537</v>
      </c>
      <c r="K47" s="81"/>
    </row>
    <row r="48" spans="1:14">
      <c r="A48" s="28" t="s">
        <v>106</v>
      </c>
      <c r="B48" s="87">
        <v>2606.6420919212837</v>
      </c>
      <c r="C48" s="87">
        <v>2733.5408633060597</v>
      </c>
      <c r="D48" s="87">
        <v>2766.4023666439248</v>
      </c>
      <c r="E48" s="87">
        <v>32.861503337865088</v>
      </c>
      <c r="F48" s="88">
        <v>159.76027472264104</v>
      </c>
      <c r="G48" s="87">
        <v>1.2021588474854916</v>
      </c>
      <c r="H48" s="87">
        <v>6.1714153832722403</v>
      </c>
      <c r="I48" s="87">
        <v>5.75425362874204</v>
      </c>
      <c r="J48" s="87">
        <v>6.1289685767671376</v>
      </c>
      <c r="K48" s="81"/>
      <c r="L48" s="92"/>
      <c r="M48" s="92"/>
      <c r="N48" s="92"/>
    </row>
    <row r="49" spans="1:14">
      <c r="A49" s="27" t="s">
        <v>29</v>
      </c>
      <c r="B49" s="87">
        <v>6701.1709965841928</v>
      </c>
      <c r="C49" s="87">
        <v>7206.0677432872399</v>
      </c>
      <c r="D49" s="87">
        <v>7343.4322722758552</v>
      </c>
      <c r="E49" s="87">
        <v>137.36452898861535</v>
      </c>
      <c r="F49" s="88">
        <v>642.26127569166238</v>
      </c>
      <c r="G49" s="87">
        <v>1.9062342165264305</v>
      </c>
      <c r="H49" s="87">
        <v>12.262688349011274</v>
      </c>
      <c r="I49" s="87">
        <v>8.3014743482491422</v>
      </c>
      <c r="J49" s="87">
        <v>9.5843140850911581</v>
      </c>
      <c r="K49" s="81"/>
      <c r="L49" s="93"/>
      <c r="M49" s="93"/>
      <c r="N49" s="93"/>
    </row>
    <row r="50" spans="1:14">
      <c r="A50" s="27" t="s">
        <v>30</v>
      </c>
      <c r="B50" s="87">
        <v>17.223613559999997</v>
      </c>
      <c r="C50" s="87">
        <v>21.30978365</v>
      </c>
      <c r="D50" s="87">
        <v>22.324423629999998</v>
      </c>
      <c r="E50" s="87">
        <v>1.0146399799999983</v>
      </c>
      <c r="F50" s="88">
        <v>5.1008100700000014</v>
      </c>
      <c r="G50" s="87">
        <v>4.7613809537667375</v>
      </c>
      <c r="H50" s="87">
        <v>12.96126091488021</v>
      </c>
      <c r="I50" s="87">
        <v>18.80402515624894</v>
      </c>
      <c r="J50" s="87">
        <v>29.615214323236373</v>
      </c>
      <c r="K50" s="81"/>
      <c r="L50" s="93"/>
      <c r="M50" s="93"/>
      <c r="N50" s="93"/>
    </row>
    <row r="51" spans="1:14">
      <c r="A51" s="27" t="s">
        <v>31</v>
      </c>
      <c r="B51" s="87">
        <v>1714.4900085519</v>
      </c>
      <c r="C51" s="87">
        <v>1500.4952548689002</v>
      </c>
      <c r="D51" s="87">
        <v>1475.5327348450999</v>
      </c>
      <c r="E51" s="87">
        <v>-24.96252002380038</v>
      </c>
      <c r="F51" s="88">
        <v>-238.95727370680015</v>
      </c>
      <c r="G51" s="87">
        <v>-1.6636187247377452</v>
      </c>
      <c r="H51" s="87">
        <v>-13.834646014094515</v>
      </c>
      <c r="I51" s="87">
        <v>-13.441917559673023</v>
      </c>
      <c r="J51" s="87">
        <v>-13.937513343027835</v>
      </c>
      <c r="K51" s="81"/>
      <c r="L51" s="93"/>
      <c r="M51" s="93"/>
      <c r="N51" s="93"/>
    </row>
    <row r="52" spans="1:14" ht="15.6" thickBot="1">
      <c r="A52" s="29" t="s">
        <v>35</v>
      </c>
      <c r="B52" s="89">
        <v>395.27760751000005</v>
      </c>
      <c r="C52" s="89">
        <v>585.20842375999996</v>
      </c>
      <c r="D52" s="89">
        <v>586.21057936</v>
      </c>
      <c r="E52" s="89">
        <v>1.0021556000000373</v>
      </c>
      <c r="F52" s="90">
        <v>190.93297184999994</v>
      </c>
      <c r="G52" s="89">
        <v>0.17124763747608523</v>
      </c>
      <c r="H52" s="89">
        <v>68.140370527559185</v>
      </c>
      <c r="I52" s="89">
        <v>39.281857320714451</v>
      </c>
      <c r="J52" s="89">
        <v>48.303513334022988</v>
      </c>
      <c r="K52" s="81"/>
      <c r="L52" s="93"/>
      <c r="M52" s="93"/>
      <c r="N52" s="93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3"/>
      <c r="M53" s="93"/>
      <c r="N53" s="93"/>
    </row>
    <row r="54" spans="1:14">
      <c r="L54" s="93"/>
      <c r="M54" s="93"/>
      <c r="N54" s="93"/>
    </row>
    <row r="55" spans="1:14">
      <c r="L55" s="93"/>
      <c r="M55" s="93"/>
      <c r="N55" s="93"/>
    </row>
    <row r="56" spans="1:14">
      <c r="L56" s="93"/>
      <c r="M56" s="93"/>
      <c r="N56" s="93"/>
    </row>
    <row r="57" spans="1:14">
      <c r="L57" s="93"/>
      <c r="M57" s="93"/>
      <c r="N57" s="93"/>
    </row>
    <row r="58" spans="1:14">
      <c r="L58" s="93"/>
      <c r="M58" s="93"/>
      <c r="N58" s="93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  <headerFooter>
    <oddFooter>&amp;L_x000D_&amp;1#&amp;"Calibri"&amp;10&amp;K008000 Office Use Only\General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abSelected="1" topLeftCell="A21" zoomScale="70" zoomScaleNormal="70" workbookViewId="0">
      <selection activeCell="D39" sqref="D39"/>
    </sheetView>
  </sheetViews>
  <sheetFormatPr defaultColWidth="9.109375" defaultRowHeight="14.4"/>
  <cols>
    <col min="1" max="1" width="55.88671875" style="102" customWidth="1"/>
    <col min="2" max="2" width="13.5546875" bestFit="1" customWidth="1"/>
    <col min="3" max="4" width="13.5546875" style="102" bestFit="1" customWidth="1"/>
    <col min="5" max="5" width="12.33203125" style="102" bestFit="1" customWidth="1"/>
    <col min="6" max="6" width="15.109375" style="102" customWidth="1"/>
    <col min="7" max="7" width="12.33203125" style="102" customWidth="1"/>
    <col min="8" max="8" width="10.5546875" style="102" customWidth="1"/>
    <col min="9" max="9" width="12.6640625" style="102" customWidth="1"/>
    <col min="10" max="10" width="12" style="102" customWidth="1"/>
    <col min="11" max="11" width="9.44140625" style="102" customWidth="1"/>
    <col min="12" max="12" width="9.44140625" style="147" customWidth="1"/>
    <col min="13" max="13" width="9.44140625" style="102" customWidth="1"/>
    <col min="14" max="14" width="7.44140625" style="102" bestFit="1" customWidth="1"/>
    <col min="15" max="15" width="8.109375" style="102" bestFit="1" customWidth="1"/>
    <col min="16" max="24" width="6.44140625" style="102" customWidth="1"/>
    <col min="25" max="46" width="9.109375" style="102"/>
    <col min="47" max="47" width="9.109375" style="102" customWidth="1"/>
    <col min="48" max="16384" width="9.109375" style="102"/>
  </cols>
  <sheetData>
    <row r="1" spans="1:24" ht="20.399999999999999" thickBot="1">
      <c r="A1" s="265" t="s">
        <v>98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24" ht="16.8">
      <c r="A2" s="268" t="s">
        <v>121</v>
      </c>
      <c r="B2" s="269"/>
      <c r="C2" s="269"/>
      <c r="D2" s="269"/>
      <c r="E2" s="269"/>
      <c r="F2" s="269"/>
      <c r="G2" s="269"/>
      <c r="H2" s="269"/>
      <c r="I2" s="269"/>
      <c r="J2" s="270"/>
    </row>
    <row r="3" spans="1:24" ht="15.75" customHeight="1">
      <c r="A3" s="150"/>
      <c r="B3" s="274" t="s">
        <v>95</v>
      </c>
      <c r="C3" s="275"/>
      <c r="D3" s="276"/>
      <c r="E3" s="266" t="s">
        <v>1</v>
      </c>
      <c r="F3" s="267"/>
      <c r="G3" s="151" t="s">
        <v>2</v>
      </c>
      <c r="H3" s="277" t="s">
        <v>93</v>
      </c>
      <c r="I3" s="278"/>
      <c r="J3" s="279"/>
    </row>
    <row r="4" spans="1:24" ht="17.399999999999999" thickBot="1">
      <c r="A4" s="139"/>
      <c r="B4" s="144">
        <v>43829</v>
      </c>
      <c r="C4" s="144">
        <v>44165</v>
      </c>
      <c r="D4" s="144">
        <v>44195</v>
      </c>
      <c r="E4" s="202" t="s">
        <v>4</v>
      </c>
      <c r="F4" s="202" t="s">
        <v>5</v>
      </c>
      <c r="G4" s="202" t="s">
        <v>4</v>
      </c>
      <c r="H4" s="195">
        <v>44134</v>
      </c>
      <c r="I4" s="195">
        <v>44165</v>
      </c>
      <c r="J4" s="196">
        <v>44195</v>
      </c>
    </row>
    <row r="5" spans="1:24" ht="17.399999999999999" thickTop="1">
      <c r="A5" s="198"/>
      <c r="B5" s="199"/>
      <c r="C5" s="199"/>
      <c r="D5" s="199"/>
      <c r="E5" s="199"/>
      <c r="F5" s="199"/>
      <c r="G5" s="199"/>
      <c r="H5" s="152"/>
      <c r="I5" s="200"/>
      <c r="J5" s="201"/>
    </row>
    <row r="6" spans="1:24" ht="16.8">
      <c r="A6" s="153" t="s">
        <v>6</v>
      </c>
      <c r="B6" s="172">
        <v>36440.5028871174</v>
      </c>
      <c r="C6" s="172">
        <v>42902.399999849971</v>
      </c>
      <c r="D6" s="172">
        <v>41292.53888720258</v>
      </c>
      <c r="E6" s="172">
        <v>-1609.8611126473916</v>
      </c>
      <c r="F6" s="172">
        <v>4852.0360000851797</v>
      </c>
      <c r="G6" s="172">
        <v>-3.7523800828229241</v>
      </c>
      <c r="H6" s="173">
        <v>13.212840917291672</v>
      </c>
      <c r="I6" s="174">
        <v>4.2873891103506736</v>
      </c>
      <c r="J6" s="175">
        <v>13.314953460207306</v>
      </c>
      <c r="K6" s="228"/>
      <c r="M6" s="22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ht="16.8">
      <c r="A7" s="153" t="s">
        <v>7</v>
      </c>
      <c r="B7" s="172">
        <v>127621.92893924357</v>
      </c>
      <c r="C7" s="172">
        <v>135361.31132899917</v>
      </c>
      <c r="D7" s="172">
        <v>134938.64590775518</v>
      </c>
      <c r="E7" s="172">
        <v>-422.66542124398984</v>
      </c>
      <c r="F7" s="172">
        <v>7316.7169685116096</v>
      </c>
      <c r="G7" s="172">
        <v>-0.31224979803621977</v>
      </c>
      <c r="H7" s="173">
        <v>5.5615571076882873</v>
      </c>
      <c r="I7" s="174">
        <v>7.1334072787407621</v>
      </c>
      <c r="J7" s="175">
        <v>5.7331189313043751</v>
      </c>
      <c r="K7" s="228"/>
      <c r="M7" s="22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ht="16.2">
      <c r="A8" s="154" t="s">
        <v>8</v>
      </c>
      <c r="B8" s="176">
        <v>17343.964510350772</v>
      </c>
      <c r="C8" s="176">
        <v>24434.53355391205</v>
      </c>
      <c r="D8" s="176">
        <v>23693.784175504497</v>
      </c>
      <c r="E8" s="176">
        <v>-740.74937840755229</v>
      </c>
      <c r="F8" s="176">
        <v>6349.8196651537255</v>
      </c>
      <c r="G8" s="176">
        <v>-3.031567501680243</v>
      </c>
      <c r="H8" s="177">
        <v>49.048687009789518</v>
      </c>
      <c r="I8" s="178">
        <v>46.180966071938286</v>
      </c>
      <c r="J8" s="179">
        <v>36.611120031779308</v>
      </c>
      <c r="K8" s="228"/>
      <c r="M8" s="22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ht="16.8">
      <c r="A9" s="155" t="s">
        <v>9</v>
      </c>
      <c r="B9" s="172">
        <v>110277.96442889281</v>
      </c>
      <c r="C9" s="172">
        <v>110926.77777508712</v>
      </c>
      <c r="D9" s="172">
        <v>111244.86173225068</v>
      </c>
      <c r="E9" s="172">
        <v>318.08395716355881</v>
      </c>
      <c r="F9" s="172">
        <v>966.89730335786589</v>
      </c>
      <c r="G9" s="172">
        <v>0.28675128183070342</v>
      </c>
      <c r="H9" s="173">
        <v>-0.22331624440977293</v>
      </c>
      <c r="I9" s="174">
        <v>1.180002641146217</v>
      </c>
      <c r="J9" s="175">
        <v>0.87678196488776905</v>
      </c>
      <c r="K9" s="228"/>
      <c r="M9" s="22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ht="16.2">
      <c r="A10" s="156" t="s">
        <v>10</v>
      </c>
      <c r="B10" s="176">
        <v>5562.9314511509847</v>
      </c>
      <c r="C10" s="176">
        <v>5056.5834032883049</v>
      </c>
      <c r="D10" s="176">
        <v>4761.9158513528237</v>
      </c>
      <c r="E10" s="176">
        <v>-294.66755193548124</v>
      </c>
      <c r="F10" s="176">
        <v>-801.01559979816102</v>
      </c>
      <c r="G10" s="176">
        <v>-5.8274041666920482</v>
      </c>
      <c r="H10" s="177">
        <v>-22.529318785465719</v>
      </c>
      <c r="I10" s="178">
        <v>-19.463906619989501</v>
      </c>
      <c r="J10" s="179">
        <v>-14.39916358545868</v>
      </c>
      <c r="K10" s="228"/>
      <c r="M10" s="22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1" spans="1:24" ht="16.2">
      <c r="A11" s="156" t="s">
        <v>11</v>
      </c>
      <c r="B11" s="176">
        <v>383.13894999000001</v>
      </c>
      <c r="C11" s="176">
        <v>246.13156600000002</v>
      </c>
      <c r="D11" s="176">
        <v>248.41918299</v>
      </c>
      <c r="E11" s="176">
        <v>2.2876169899999752</v>
      </c>
      <c r="F11" s="176">
        <v>-134.71976700000002</v>
      </c>
      <c r="G11" s="176">
        <v>0.92942852766799433</v>
      </c>
      <c r="H11" s="177">
        <v>-76.916519494045119</v>
      </c>
      <c r="I11" s="178">
        <v>-36.058130655270247</v>
      </c>
      <c r="J11" s="179">
        <v>-35.162117295439742</v>
      </c>
      <c r="K11" s="228"/>
      <c r="M11" s="22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</row>
    <row r="12" spans="1:24" ht="16.2">
      <c r="A12" s="156" t="s">
        <v>12</v>
      </c>
      <c r="B12" s="176">
        <v>1120.8343451789367</v>
      </c>
      <c r="C12" s="176">
        <v>324.27609617000002</v>
      </c>
      <c r="D12" s="176">
        <v>561.06300479405252</v>
      </c>
      <c r="E12" s="176">
        <v>236.7869086240525</v>
      </c>
      <c r="F12" s="176">
        <v>-559.77134038488418</v>
      </c>
      <c r="G12" s="176">
        <v>73.020155176630169</v>
      </c>
      <c r="H12" s="177">
        <v>-69.315955246518286</v>
      </c>
      <c r="I12" s="178">
        <v>-72.882962545024412</v>
      </c>
      <c r="J12" s="179">
        <v>-49.942379334880115</v>
      </c>
      <c r="K12" s="228"/>
      <c r="M12" s="22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ht="16.8">
      <c r="A13" s="157" t="s">
        <v>110</v>
      </c>
      <c r="B13" s="172">
        <v>103211.05968257289</v>
      </c>
      <c r="C13" s="172">
        <v>105299.78670962881</v>
      </c>
      <c r="D13" s="172">
        <v>105673.46369311379</v>
      </c>
      <c r="E13" s="172">
        <v>373.67698348498379</v>
      </c>
      <c r="F13" s="172">
        <v>2462.4040105409076</v>
      </c>
      <c r="G13" s="172">
        <v>0.35486964899122597</v>
      </c>
      <c r="H13" s="173">
        <v>2.3827118008921531</v>
      </c>
      <c r="I13" s="174">
        <v>3.4646546566710725</v>
      </c>
      <c r="J13" s="175">
        <v>2.3857947182347203</v>
      </c>
      <c r="K13" s="228"/>
      <c r="M13" s="22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ht="16.2">
      <c r="A14" s="156" t="s">
        <v>13</v>
      </c>
      <c r="B14" s="176">
        <v>45131.889640340618</v>
      </c>
      <c r="C14" s="176">
        <v>44840.668340345772</v>
      </c>
      <c r="D14" s="176">
        <v>44940.550875450943</v>
      </c>
      <c r="E14" s="176">
        <v>99.882535105170973</v>
      </c>
      <c r="F14" s="176">
        <v>-191.33876488967508</v>
      </c>
      <c r="G14" s="176">
        <v>0.22274988041446875</v>
      </c>
      <c r="H14" s="177">
        <v>-0.12582962533677744</v>
      </c>
      <c r="I14" s="178">
        <v>2.3396639173961233</v>
      </c>
      <c r="J14" s="179">
        <v>-0.42395469459503943</v>
      </c>
      <c r="K14" s="228"/>
      <c r="M14" s="22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ht="16.2">
      <c r="A15" s="156" t="s">
        <v>14</v>
      </c>
      <c r="B15" s="176">
        <v>58079.170042232268</v>
      </c>
      <c r="C15" s="176">
        <v>60459.118369283038</v>
      </c>
      <c r="D15" s="176">
        <v>60732.912817662858</v>
      </c>
      <c r="E15" s="176">
        <v>273.7944483798201</v>
      </c>
      <c r="F15" s="176">
        <v>2653.74277543059</v>
      </c>
      <c r="G15" s="176">
        <v>0.45285881727134836</v>
      </c>
      <c r="H15" s="177">
        <v>4.2959669600388395</v>
      </c>
      <c r="I15" s="178">
        <v>4.3151315884960297</v>
      </c>
      <c r="J15" s="179">
        <v>4.5691816420601725</v>
      </c>
      <c r="K15" s="228"/>
      <c r="M15" s="22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</row>
    <row r="16" spans="1:24" s="103" customFormat="1" ht="16.8">
      <c r="A16" s="153" t="s">
        <v>15</v>
      </c>
      <c r="B16" s="172">
        <v>48726.008218391689</v>
      </c>
      <c r="C16" s="172">
        <v>51858.543052509522</v>
      </c>
      <c r="D16" s="172">
        <v>50512.27390030348</v>
      </c>
      <c r="E16" s="172">
        <v>-1346.2691522060413</v>
      </c>
      <c r="F16" s="172">
        <v>1786.265681911791</v>
      </c>
      <c r="G16" s="172">
        <v>-2.5960412170524592</v>
      </c>
      <c r="H16" s="173">
        <v>-1.0559131321090405</v>
      </c>
      <c r="I16" s="174">
        <v>2.0104701591872924</v>
      </c>
      <c r="J16" s="175">
        <v>3.6659388840261329</v>
      </c>
      <c r="K16" s="228"/>
      <c r="L16" s="147"/>
      <c r="M16" s="22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ht="17.399999999999999" thickBot="1">
      <c r="A17" s="158" t="s">
        <v>16</v>
      </c>
      <c r="B17" s="180">
        <v>115336.43034680355</v>
      </c>
      <c r="C17" s="180">
        <v>126405.22583400342</v>
      </c>
      <c r="D17" s="180">
        <v>125718.93299618563</v>
      </c>
      <c r="E17" s="182">
        <v>-686.2928378177894</v>
      </c>
      <c r="F17" s="180">
        <v>10382.502649382077</v>
      </c>
      <c r="G17" s="180">
        <v>-0.54293074775171135</v>
      </c>
      <c r="H17" s="181">
        <v>11.514597434629636</v>
      </c>
      <c r="I17" s="182">
        <v>8.3623435527397305</v>
      </c>
      <c r="J17" s="183">
        <v>9.0019282009708945</v>
      </c>
      <c r="K17" s="228"/>
      <c r="M17" s="22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1:24" ht="13.8" thickBot="1">
      <c r="B18" s="159"/>
      <c r="E18" s="228"/>
      <c r="K18" s="228"/>
      <c r="M18" s="22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ht="16.8">
      <c r="A19" s="271" t="s">
        <v>122</v>
      </c>
      <c r="B19" s="272"/>
      <c r="C19" s="272"/>
      <c r="D19" s="272"/>
      <c r="E19" s="272"/>
      <c r="F19" s="272"/>
      <c r="G19" s="272"/>
      <c r="H19" s="272"/>
      <c r="I19" s="272"/>
      <c r="J19" s="273"/>
      <c r="K19" s="228"/>
      <c r="M19" s="22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</row>
    <row r="20" spans="1:24" ht="15.75" customHeight="1">
      <c r="A20" s="138"/>
      <c r="B20" s="274" t="str">
        <f>B3</f>
        <v>N$ Million</v>
      </c>
      <c r="C20" s="275"/>
      <c r="D20" s="276"/>
      <c r="E20" s="266" t="s">
        <v>1</v>
      </c>
      <c r="F20" s="267"/>
      <c r="G20" s="209" t="s">
        <v>2</v>
      </c>
      <c r="H20" s="274" t="str">
        <f>H3</f>
        <v>Annual percentage change</v>
      </c>
      <c r="I20" s="275"/>
      <c r="J20" s="280"/>
      <c r="K20" s="228"/>
      <c r="M20" s="22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ht="17.399999999999999" thickBot="1">
      <c r="A21" s="139"/>
      <c r="B21" s="143">
        <f>B4</f>
        <v>43829</v>
      </c>
      <c r="C21" s="143">
        <f>C4</f>
        <v>44165</v>
      </c>
      <c r="D21" s="143">
        <f>D4</f>
        <v>44195</v>
      </c>
      <c r="E21" s="202" t="s">
        <v>4</v>
      </c>
      <c r="F21" s="202" t="s">
        <v>5</v>
      </c>
      <c r="G21" s="202" t="s">
        <v>4</v>
      </c>
      <c r="H21" s="195">
        <f>H4</f>
        <v>44134</v>
      </c>
      <c r="I21" s="195">
        <f>I4</f>
        <v>44165</v>
      </c>
      <c r="J21" s="196">
        <f>J4</f>
        <v>44195</v>
      </c>
      <c r="K21" s="228"/>
      <c r="M21" s="22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</row>
    <row r="22" spans="1:24" ht="13.8" thickTop="1">
      <c r="A22" s="203"/>
      <c r="B22" s="161"/>
      <c r="C22" s="161"/>
      <c r="D22" s="161"/>
      <c r="E22" s="161"/>
      <c r="F22" s="161"/>
      <c r="G22" s="161"/>
      <c r="H22" s="161"/>
      <c r="I22" s="161"/>
      <c r="J22" s="162"/>
      <c r="K22" s="228"/>
      <c r="M22" s="22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</row>
    <row r="23" spans="1:24" ht="16.8">
      <c r="A23" s="163" t="s">
        <v>17</v>
      </c>
      <c r="B23" s="184">
        <v>115336.43034680355</v>
      </c>
      <c r="C23" s="184">
        <v>126405.22583400342</v>
      </c>
      <c r="D23" s="184">
        <v>125718.93299618563</v>
      </c>
      <c r="E23" s="184">
        <v>-686.2928378177894</v>
      </c>
      <c r="F23" s="184">
        <v>10382.502649382077</v>
      </c>
      <c r="G23" s="185">
        <v>-0.54293074775171135</v>
      </c>
      <c r="H23" s="185">
        <v>11.514597434629636</v>
      </c>
      <c r="I23" s="185">
        <v>8.3623435527397305</v>
      </c>
      <c r="J23" s="186">
        <v>9.0019282009708945</v>
      </c>
      <c r="K23" s="228"/>
      <c r="M23" s="22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</row>
    <row r="24" spans="1:24" ht="16.2">
      <c r="A24" s="105" t="s">
        <v>18</v>
      </c>
      <c r="B24" s="187">
        <v>2873.4567860909519</v>
      </c>
      <c r="C24" s="187">
        <v>3079.4281697172905</v>
      </c>
      <c r="D24" s="187">
        <v>2914.2457537</v>
      </c>
      <c r="E24" s="187">
        <v>-165.18241601729051</v>
      </c>
      <c r="F24" s="187">
        <v>40.788967609048086</v>
      </c>
      <c r="G24" s="188">
        <v>-5.3640613423516044</v>
      </c>
      <c r="H24" s="188">
        <v>16.519941664575626</v>
      </c>
      <c r="I24" s="188">
        <v>-0.40184441740903765</v>
      </c>
      <c r="J24" s="189">
        <v>1.4195086491812958</v>
      </c>
      <c r="K24" s="228"/>
      <c r="M24" s="22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1:24" ht="16.2">
      <c r="A25" s="105" t="s">
        <v>19</v>
      </c>
      <c r="B25" s="187">
        <v>54092.650463106453</v>
      </c>
      <c r="C25" s="187">
        <v>59808.154092373428</v>
      </c>
      <c r="D25" s="187">
        <v>59437.981880215142</v>
      </c>
      <c r="E25" s="187">
        <v>-370.17221215828613</v>
      </c>
      <c r="F25" s="187">
        <v>5345.3314171086895</v>
      </c>
      <c r="G25" s="188">
        <v>-0.61893268196600104</v>
      </c>
      <c r="H25" s="188">
        <v>12.832532618408806</v>
      </c>
      <c r="I25" s="188">
        <v>9.3867431807359338</v>
      </c>
      <c r="J25" s="189">
        <v>9.8818071796175673</v>
      </c>
      <c r="K25" s="228"/>
      <c r="M25" s="22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ht="16.2">
      <c r="A26" s="105" t="s">
        <v>20</v>
      </c>
      <c r="B26" s="187">
        <v>58370.323097606146</v>
      </c>
      <c r="C26" s="187">
        <v>63517.643571912697</v>
      </c>
      <c r="D26" s="187">
        <v>63366.705362270484</v>
      </c>
      <c r="E26" s="187">
        <v>-150.93820964221231</v>
      </c>
      <c r="F26" s="187">
        <v>4996.3822646643384</v>
      </c>
      <c r="G26" s="188">
        <v>-0.23763194154285827</v>
      </c>
      <c r="H26" s="188">
        <v>10.094280821322599</v>
      </c>
      <c r="I26" s="188">
        <v>7.8713279974960813</v>
      </c>
      <c r="J26" s="189">
        <v>8.5597988832603278</v>
      </c>
      <c r="K26" s="228"/>
      <c r="M26" s="22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1:24" ht="16.8" thickBot="1">
      <c r="A27" s="164" t="s">
        <v>21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v>0</v>
      </c>
      <c r="K27" s="228"/>
      <c r="M27" s="22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thickBot="1">
      <c r="A28" s="165"/>
      <c r="B28" s="106"/>
      <c r="C28" s="106"/>
      <c r="D28" s="106"/>
      <c r="E28" s="106"/>
      <c r="F28" s="106"/>
      <c r="G28" s="106"/>
      <c r="H28" s="149"/>
      <c r="I28" s="149"/>
      <c r="J28" s="149"/>
      <c r="K28" s="228"/>
      <c r="M28" s="22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</row>
    <row r="29" spans="1:24" ht="16.8">
      <c r="A29" s="268" t="s">
        <v>22</v>
      </c>
      <c r="B29" s="269"/>
      <c r="C29" s="269"/>
      <c r="D29" s="269"/>
      <c r="E29" s="269"/>
      <c r="F29" s="269"/>
      <c r="G29" s="269"/>
      <c r="H29" s="269"/>
      <c r="I29" s="269"/>
      <c r="J29" s="270"/>
      <c r="K29" s="228"/>
      <c r="M29" s="22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</row>
    <row r="30" spans="1:24" ht="15.75" customHeight="1">
      <c r="A30" s="150"/>
      <c r="B30" s="274" t="str">
        <f>B3</f>
        <v>N$ Million</v>
      </c>
      <c r="C30" s="275"/>
      <c r="D30" s="276"/>
      <c r="E30" s="266" t="s">
        <v>1</v>
      </c>
      <c r="F30" s="267"/>
      <c r="G30" s="166" t="s">
        <v>2</v>
      </c>
      <c r="H30" s="274" t="str">
        <f>H3</f>
        <v>Annual percentage change</v>
      </c>
      <c r="I30" s="275"/>
      <c r="J30" s="280"/>
      <c r="K30" s="228"/>
      <c r="M30" s="22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</row>
    <row r="31" spans="1:24" ht="17.399999999999999" thickBot="1">
      <c r="A31" s="139"/>
      <c r="B31" s="144">
        <f>B4</f>
        <v>43829</v>
      </c>
      <c r="C31" s="144">
        <f>C4</f>
        <v>44165</v>
      </c>
      <c r="D31" s="143">
        <f>D4</f>
        <v>44195</v>
      </c>
      <c r="E31" s="143" t="s">
        <v>4</v>
      </c>
      <c r="F31" s="143" t="s">
        <v>5</v>
      </c>
      <c r="G31" s="143" t="s">
        <v>4</v>
      </c>
      <c r="H31" s="143">
        <f>H4</f>
        <v>44134</v>
      </c>
      <c r="I31" s="143">
        <f>I4</f>
        <v>44165</v>
      </c>
      <c r="J31" s="207">
        <f>J4</f>
        <v>44195</v>
      </c>
      <c r="K31" s="228"/>
      <c r="M31" s="22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</row>
    <row r="32" spans="1:24" ht="13.8" thickTop="1">
      <c r="A32" s="208"/>
      <c r="B32" s="204"/>
      <c r="C32" s="205"/>
      <c r="D32" s="205"/>
      <c r="E32" s="205"/>
      <c r="F32" s="204"/>
      <c r="G32" s="205"/>
      <c r="H32" s="206"/>
      <c r="I32" s="206"/>
      <c r="J32" s="167"/>
      <c r="K32" s="228"/>
      <c r="M32" s="22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</row>
    <row r="33" spans="1:24" ht="16.8">
      <c r="A33" s="168" t="s">
        <v>24</v>
      </c>
      <c r="B33" s="192">
        <v>103739.06236137418</v>
      </c>
      <c r="C33" s="192">
        <v>105102.55707644505</v>
      </c>
      <c r="D33" s="192">
        <v>105379.75264394835</v>
      </c>
      <c r="E33" s="192">
        <v>277.19556750329502</v>
      </c>
      <c r="F33" s="192">
        <v>1640.6902825741709</v>
      </c>
      <c r="G33" s="126">
        <v>0.26373817651428055</v>
      </c>
      <c r="H33" s="126">
        <v>1.6681009632677473</v>
      </c>
      <c r="I33" s="126">
        <v>2.3148329173971831</v>
      </c>
      <c r="J33" s="129">
        <v>1.4468097937902797</v>
      </c>
      <c r="K33" s="228"/>
      <c r="M33" s="22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</row>
    <row r="34" spans="1:24" ht="16.8">
      <c r="A34" s="109" t="s">
        <v>10</v>
      </c>
      <c r="B34" s="193">
        <v>5562.739350150985</v>
      </c>
      <c r="C34" s="193">
        <v>5056.5824022883053</v>
      </c>
      <c r="D34" s="193">
        <v>4761.6115403528238</v>
      </c>
      <c r="E34" s="193">
        <v>-294.97086193548148</v>
      </c>
      <c r="F34" s="193">
        <v>-801.12780979816125</v>
      </c>
      <c r="G34" s="126">
        <v>-5.8334036404112766</v>
      </c>
      <c r="H34" s="127">
        <v>-22.529322294772243</v>
      </c>
      <c r="I34" s="127">
        <v>-19.463909723102162</v>
      </c>
      <c r="J34" s="128">
        <v>-14.401678010968041</v>
      </c>
      <c r="K34" s="228"/>
      <c r="M34" s="22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spans="1:24" ht="16.8">
      <c r="A35" s="168" t="s">
        <v>25</v>
      </c>
      <c r="B35" s="192">
        <v>44852.8330651219</v>
      </c>
      <c r="C35" s="192">
        <v>44230.809185006641</v>
      </c>
      <c r="D35" s="192">
        <v>44306.840555919531</v>
      </c>
      <c r="E35" s="192">
        <v>76.031370912889543</v>
      </c>
      <c r="F35" s="192">
        <v>-545.99250920236955</v>
      </c>
      <c r="G35" s="126">
        <v>0.1718968572220092</v>
      </c>
      <c r="H35" s="126">
        <v>-0.83335750662665331</v>
      </c>
      <c r="I35" s="126">
        <v>1.5862081421155698</v>
      </c>
      <c r="J35" s="129">
        <v>-1.2172977087303478</v>
      </c>
      <c r="K35" s="228"/>
      <c r="M35" s="22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ht="16.8">
      <c r="A36" s="168" t="s">
        <v>26</v>
      </c>
      <c r="B36" s="233">
        <v>40674.19243189416</v>
      </c>
      <c r="C36" s="233">
        <v>40725.100889879817</v>
      </c>
      <c r="D36" s="233">
        <v>40789.357252826041</v>
      </c>
      <c r="E36" s="233">
        <v>64.256362946223817</v>
      </c>
      <c r="F36" s="233">
        <v>115.16482093188097</v>
      </c>
      <c r="G36" s="234">
        <v>0.15778073360695544</v>
      </c>
      <c r="H36" s="234">
        <v>0.91728238026081499</v>
      </c>
      <c r="I36" s="234">
        <v>2.6288756930844528</v>
      </c>
      <c r="J36" s="234">
        <v>0.28313978482723584</v>
      </c>
      <c r="K36" s="228"/>
      <c r="M36" s="22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 ht="16.2">
      <c r="A37" s="169" t="s">
        <v>27</v>
      </c>
      <c r="B37" s="236">
        <v>13535.598452915225</v>
      </c>
      <c r="C37" s="236">
        <v>12377.743129022665</v>
      </c>
      <c r="D37" s="236">
        <v>12363.472345630362</v>
      </c>
      <c r="E37" s="236">
        <v>-14.270783392303201</v>
      </c>
      <c r="F37" s="236">
        <v>-1172.1261072848629</v>
      </c>
      <c r="G37" s="237">
        <v>-0.11529390490292712</v>
      </c>
      <c r="H37" s="237">
        <v>-7.7836977851271598</v>
      </c>
      <c r="I37" s="237">
        <v>-7.2465587456814688</v>
      </c>
      <c r="J37" s="238">
        <v>-8.6595809661627214</v>
      </c>
      <c r="K37" s="228"/>
      <c r="M37" s="22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38" spans="1:24" ht="16.2">
      <c r="A38" s="169" t="s">
        <v>28</v>
      </c>
      <c r="B38" s="236">
        <v>17019.09204279539</v>
      </c>
      <c r="C38" s="236">
        <v>17067.203181800025</v>
      </c>
      <c r="D38" s="236">
        <v>17033.205319010434</v>
      </c>
      <c r="E38" s="236">
        <v>-33.997862789590727</v>
      </c>
      <c r="F38" s="236">
        <v>14.113276215044607</v>
      </c>
      <c r="G38" s="237">
        <v>-0.19919996514627769</v>
      </c>
      <c r="H38" s="237">
        <v>5.8038549754674449</v>
      </c>
      <c r="I38" s="237">
        <v>4.1236799996571989</v>
      </c>
      <c r="J38" s="238">
        <v>8.292614071041271E-2</v>
      </c>
      <c r="K38" s="228"/>
      <c r="M38" s="22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</row>
    <row r="39" spans="1:24" ht="16.2">
      <c r="A39" s="169" t="s">
        <v>107</v>
      </c>
      <c r="B39" s="236">
        <v>10119.501936183544</v>
      </c>
      <c r="C39" s="236">
        <v>11280.154579057131</v>
      </c>
      <c r="D39" s="301">
        <v>11392.679588185241</v>
      </c>
      <c r="E39" s="236">
        <v>112.52500912811047</v>
      </c>
      <c r="F39" s="236">
        <v>1273.1776520016974</v>
      </c>
      <c r="G39" s="237">
        <v>0.99754846743877579</v>
      </c>
      <c r="H39" s="237">
        <v>4.6678282827190714</v>
      </c>
      <c r="I39" s="237">
        <v>16.946035096110393</v>
      </c>
      <c r="J39" s="238">
        <v>12.581426042810378</v>
      </c>
      <c r="K39" s="228"/>
      <c r="M39" s="22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</row>
    <row r="40" spans="1:24" ht="16.8">
      <c r="A40" s="168" t="s">
        <v>129</v>
      </c>
      <c r="B40" s="233">
        <v>4178.6406332277429</v>
      </c>
      <c r="C40" s="233">
        <v>3505.708295126823</v>
      </c>
      <c r="D40" s="233">
        <v>3517.4833030934869</v>
      </c>
      <c r="E40" s="233">
        <v>11.775007966663907</v>
      </c>
      <c r="F40" s="233">
        <v>-661.15733013425597</v>
      </c>
      <c r="G40" s="234">
        <v>0.33588099680261507</v>
      </c>
      <c r="H40" s="234">
        <v>-17.292262373527947</v>
      </c>
      <c r="I40" s="234">
        <v>-15.697869752481026</v>
      </c>
      <c r="J40" s="235">
        <v>-15.822306538563296</v>
      </c>
      <c r="K40" s="228"/>
      <c r="M40" s="22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</row>
    <row r="41" spans="1:24" ht="16.8">
      <c r="A41" s="170"/>
      <c r="B41" s="239"/>
      <c r="C41" s="239"/>
      <c r="D41" s="239"/>
      <c r="E41" s="233"/>
      <c r="F41" s="233"/>
      <c r="G41" s="234"/>
      <c r="H41" s="240"/>
      <c r="I41" s="240"/>
      <c r="J41" s="241"/>
      <c r="K41" s="228"/>
      <c r="M41" s="22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</row>
    <row r="42" spans="1:24" ht="16.8">
      <c r="A42" s="168" t="s">
        <v>125</v>
      </c>
      <c r="B42" s="233">
        <v>57920.878294932278</v>
      </c>
      <c r="C42" s="233">
        <v>60248.207024083051</v>
      </c>
      <c r="D42" s="233">
        <v>60522.277529272862</v>
      </c>
      <c r="E42" s="233">
        <v>274.07050518981123</v>
      </c>
      <c r="F42" s="233">
        <v>2601.3992343405844</v>
      </c>
      <c r="G42" s="234">
        <v>0.45490234270417318</v>
      </c>
      <c r="H42" s="234">
        <v>4.2466112127518976</v>
      </c>
      <c r="I42" s="234">
        <v>4.224941471044966</v>
      </c>
      <c r="J42" s="235">
        <v>4.4912979756527465</v>
      </c>
      <c r="K42" s="228"/>
      <c r="M42" s="22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</row>
    <row r="43" spans="1:24" ht="16.8">
      <c r="A43" s="168" t="s">
        <v>33</v>
      </c>
      <c r="B43" s="233">
        <v>51262.137216679621</v>
      </c>
      <c r="C43" s="233">
        <v>53849.271595177575</v>
      </c>
      <c r="D43" s="233">
        <v>54035.297606072112</v>
      </c>
      <c r="E43" s="233">
        <v>186.02601089453674</v>
      </c>
      <c r="F43" s="233">
        <v>2773.1603893924912</v>
      </c>
      <c r="G43" s="234">
        <v>0.34545687505863043</v>
      </c>
      <c r="H43" s="234">
        <v>5.5315269580651432</v>
      </c>
      <c r="I43" s="234">
        <v>5.2898218806469544</v>
      </c>
      <c r="J43" s="235">
        <v>5.4097635018037504</v>
      </c>
      <c r="K43" s="228"/>
      <c r="M43" s="22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</row>
    <row r="44" spans="1:24" ht="16.2">
      <c r="A44" s="169" t="s">
        <v>27</v>
      </c>
      <c r="B44" s="236">
        <v>39818.756344640569</v>
      </c>
      <c r="C44" s="236">
        <v>41657.212877709317</v>
      </c>
      <c r="D44" s="236">
        <v>41876.185914595437</v>
      </c>
      <c r="E44" s="236">
        <v>218.9730368861201</v>
      </c>
      <c r="F44" s="236">
        <v>2057.4295699548675</v>
      </c>
      <c r="G44" s="237">
        <v>0.52565455478008971</v>
      </c>
      <c r="H44" s="237">
        <v>4.4394658050102436</v>
      </c>
      <c r="I44" s="237">
        <v>4.4887993585818009</v>
      </c>
      <c r="J44" s="238">
        <v>5.1669860106813559</v>
      </c>
      <c r="K44" s="228"/>
      <c r="M44" s="22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</row>
    <row r="45" spans="1:24" ht="16.2">
      <c r="A45" s="169" t="s">
        <v>34</v>
      </c>
      <c r="B45" s="236">
        <v>9187.3754330564007</v>
      </c>
      <c r="C45" s="236">
        <v>9737.4586005911369</v>
      </c>
      <c r="D45" s="236">
        <v>9708.2133574319341</v>
      </c>
      <c r="E45" s="236">
        <v>-29.245243159202801</v>
      </c>
      <c r="F45" s="236">
        <v>520.83792437553348</v>
      </c>
      <c r="G45" s="237">
        <v>-0.30033753527257545</v>
      </c>
      <c r="H45" s="237">
        <v>10.938386020647457</v>
      </c>
      <c r="I45" s="237">
        <v>7.8711887236338782</v>
      </c>
      <c r="J45" s="238">
        <v>5.6690610737593943</v>
      </c>
      <c r="K45" s="228"/>
      <c r="M45" s="22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</row>
    <row r="46" spans="1:24" ht="16.2">
      <c r="A46" s="169" t="s">
        <v>107</v>
      </c>
      <c r="B46" s="236">
        <v>2256.0054389826551</v>
      </c>
      <c r="C46" s="236">
        <v>2454.6001168771268</v>
      </c>
      <c r="D46" s="236">
        <v>2450.8983340447421</v>
      </c>
      <c r="E46" s="236">
        <v>-3.7017828323846516</v>
      </c>
      <c r="F46" s="236">
        <v>194.89289506208706</v>
      </c>
      <c r="G46" s="237">
        <v>-0.15081001613795308</v>
      </c>
      <c r="H46" s="237">
        <v>3.814285819207484</v>
      </c>
      <c r="I46" s="237">
        <v>9.1279507708737668</v>
      </c>
      <c r="J46" s="238">
        <v>8.6388486346014304</v>
      </c>
      <c r="K46" s="228"/>
      <c r="M46" s="22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</row>
    <row r="47" spans="1:24" ht="16.8">
      <c r="A47" s="168" t="s">
        <v>128</v>
      </c>
      <c r="B47" s="233">
        <v>6658.7410782526595</v>
      </c>
      <c r="C47" s="233">
        <v>6398.9354289054736</v>
      </c>
      <c r="D47" s="233">
        <v>6486.9799232007463</v>
      </c>
      <c r="E47" s="233">
        <v>88.044494295272671</v>
      </c>
      <c r="F47" s="233">
        <v>-171.76115505191319</v>
      </c>
      <c r="G47" s="234">
        <v>1.375924093522741</v>
      </c>
      <c r="H47" s="234">
        <v>-5.4310183166692951</v>
      </c>
      <c r="I47" s="234">
        <v>-3.9499873196983941</v>
      </c>
      <c r="J47" s="234">
        <v>-2.579483914953272</v>
      </c>
      <c r="K47" s="228"/>
      <c r="M47" s="22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</row>
    <row r="48" spans="1:24" ht="17.399999999999999" thickBot="1">
      <c r="A48" s="171" t="s">
        <v>35</v>
      </c>
      <c r="B48" s="242">
        <v>965.35100132000002</v>
      </c>
      <c r="C48" s="242">
        <v>616.80467066000006</v>
      </c>
      <c r="D48" s="242">
        <v>550.63455875594752</v>
      </c>
      <c r="E48" s="242">
        <v>-66.170111904052533</v>
      </c>
      <c r="F48" s="242">
        <v>-414.7164425640525</v>
      </c>
      <c r="G48" s="243">
        <v>-10.727887620119418</v>
      </c>
      <c r="H48" s="243">
        <v>-37.360885780651657</v>
      </c>
      <c r="I48" s="243">
        <v>-35.138046033102711</v>
      </c>
      <c r="J48" s="243">
        <v>-42.960171170587508</v>
      </c>
      <c r="K48" s="228"/>
      <c r="M48" s="22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</row>
    <row r="49" spans="3:21">
      <c r="E49" s="245"/>
      <c r="F49" s="245"/>
      <c r="K49" s="148"/>
      <c r="M49" s="148"/>
      <c r="N49" s="148"/>
      <c r="O49" s="148"/>
      <c r="P49" s="148"/>
      <c r="Q49" s="148"/>
      <c r="R49" s="148"/>
      <c r="S49" s="148"/>
      <c r="T49" s="148"/>
      <c r="U49" s="148"/>
    </row>
    <row r="50" spans="3:21">
      <c r="C50" s="232"/>
    </row>
    <row r="51" spans="3:21">
      <c r="C51" s="232"/>
    </row>
    <row r="52" spans="3:21">
      <c r="C52" s="232"/>
      <c r="H52" s="147"/>
      <c r="I52" s="147"/>
      <c r="J52" s="147"/>
    </row>
    <row r="53" spans="3:21">
      <c r="C53" s="232"/>
      <c r="H53" s="147"/>
      <c r="I53" s="147"/>
      <c r="J53" s="147"/>
    </row>
    <row r="54" spans="3:21">
      <c r="C54" s="232"/>
    </row>
    <row r="55" spans="3:21">
      <c r="C55" s="232"/>
    </row>
    <row r="56" spans="3:21">
      <c r="C56" s="232"/>
    </row>
    <row r="57" spans="3:21">
      <c r="C57" s="232"/>
    </row>
    <row r="58" spans="3:21">
      <c r="C58" s="232"/>
    </row>
    <row r="59" spans="3:21">
      <c r="C59" s="232"/>
    </row>
    <row r="60" spans="3:21">
      <c r="C60" s="232"/>
    </row>
    <row r="61" spans="3:21">
      <c r="C61" s="232"/>
    </row>
    <row r="62" spans="3:21">
      <c r="C62" s="232"/>
    </row>
    <row r="63" spans="3:21">
      <c r="C63" s="232"/>
    </row>
    <row r="64" spans="3:21">
      <c r="C64" s="232"/>
    </row>
    <row r="65" spans="3:3">
      <c r="C65" s="232"/>
    </row>
    <row r="66" spans="3:3">
      <c r="C66" s="232"/>
    </row>
    <row r="67" spans="3:3">
      <c r="C67" s="232"/>
    </row>
    <row r="68" spans="3:3">
      <c r="C68" s="232"/>
    </row>
    <row r="69" spans="3:3">
      <c r="C69" s="232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>
    <oddFooter>&amp;L_x000D_&amp;1#&amp;"Calibri"&amp;10&amp;K008000 Office Use Only\General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34"/>
  <sheetViews>
    <sheetView topLeftCell="A21" zoomScale="90" zoomScaleNormal="90" workbookViewId="0">
      <selection activeCell="B34" sqref="B34"/>
    </sheetView>
  </sheetViews>
  <sheetFormatPr defaultRowHeight="14.4"/>
  <cols>
    <col min="1" max="1" width="62.109375" customWidth="1"/>
    <col min="2" max="3" width="13.44140625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2" t="s">
        <v>111</v>
      </c>
    </row>
    <row r="2" spans="1:6" ht="17.399999999999999" thickBot="1">
      <c r="A2" s="50" t="s">
        <v>36</v>
      </c>
      <c r="B2" s="133">
        <v>44138</v>
      </c>
      <c r="C2" s="194">
        <v>44195</v>
      </c>
    </row>
    <row r="3" spans="1:6" ht="16.2">
      <c r="A3" s="51"/>
      <c r="B3" s="100"/>
      <c r="C3" s="100"/>
    </row>
    <row r="4" spans="1:6" ht="16.2">
      <c r="A4" s="51" t="s">
        <v>37</v>
      </c>
      <c r="B4" s="101">
        <v>3.75</v>
      </c>
      <c r="C4" s="101">
        <v>3.75</v>
      </c>
    </row>
    <row r="5" spans="1:6" ht="16.2">
      <c r="A5" s="51"/>
      <c r="B5" s="101"/>
      <c r="C5" s="101"/>
    </row>
    <row r="6" spans="1:6" ht="16.2">
      <c r="A6" s="51" t="s">
        <v>38</v>
      </c>
      <c r="B6" s="101">
        <v>7.5</v>
      </c>
      <c r="C6" s="101">
        <v>7.5</v>
      </c>
    </row>
    <row r="7" spans="1:6" ht="16.2">
      <c r="A7" s="51"/>
      <c r="B7" s="111"/>
      <c r="C7" s="111"/>
    </row>
    <row r="8" spans="1:6" ht="16.2">
      <c r="A8" s="51" t="s">
        <v>39</v>
      </c>
      <c r="B8" s="101">
        <v>8.5</v>
      </c>
      <c r="C8" s="101">
        <v>8.5</v>
      </c>
    </row>
    <row r="9" spans="1:6" ht="16.2">
      <c r="A9" s="51"/>
      <c r="B9" s="101"/>
      <c r="C9" s="101"/>
    </row>
    <row r="10" spans="1:6" ht="16.2">
      <c r="A10" s="51" t="s">
        <v>40</v>
      </c>
      <c r="B10" s="101">
        <v>6.97</v>
      </c>
      <c r="C10" s="101">
        <v>6.92</v>
      </c>
      <c r="D10" s="135"/>
    </row>
    <row r="11" spans="1:6" ht="16.2">
      <c r="A11" s="51"/>
      <c r="B11" s="101"/>
      <c r="C11" s="101"/>
      <c r="D11" s="135"/>
    </row>
    <row r="12" spans="1:6" ht="16.2">
      <c r="A12" s="51" t="s">
        <v>41</v>
      </c>
      <c r="B12" s="101">
        <v>3.28</v>
      </c>
      <c r="C12" s="101">
        <v>3.29</v>
      </c>
      <c r="D12" s="135"/>
    </row>
    <row r="13" spans="1:6" ht="16.8" thickBot="1">
      <c r="A13" s="51"/>
      <c r="B13" s="82"/>
      <c r="C13" s="82"/>
    </row>
    <row r="14" spans="1:6" ht="17.399999999999999" thickBot="1">
      <c r="A14" s="50" t="s">
        <v>118</v>
      </c>
      <c r="B14" s="133">
        <f>B2</f>
        <v>44138</v>
      </c>
      <c r="C14" s="194">
        <f>C2</f>
        <v>44195</v>
      </c>
    </row>
    <row r="15" spans="1:6" ht="16.2">
      <c r="A15" s="51"/>
      <c r="B15" s="82"/>
      <c r="C15" s="82"/>
    </row>
    <row r="16" spans="1:6" ht="16.2">
      <c r="A16" s="51" t="s">
        <v>117</v>
      </c>
      <c r="B16" s="130">
        <v>30517.674420120002</v>
      </c>
      <c r="C16" s="130">
        <v>31751.7</v>
      </c>
      <c r="D16" s="132"/>
      <c r="E16" s="132"/>
      <c r="F16" s="132"/>
    </row>
    <row r="17" spans="1:5" ht="16.2">
      <c r="A17" s="51" t="s">
        <v>46</v>
      </c>
      <c r="B17" s="130">
        <v>-3836.1648386299967</v>
      </c>
      <c r="C17" s="130">
        <v>1234.02</v>
      </c>
      <c r="E17" s="214"/>
    </row>
    <row r="18" spans="1:5" ht="16.8" thickBot="1">
      <c r="A18" s="51"/>
      <c r="B18" s="101"/>
      <c r="C18" s="101"/>
    </row>
    <row r="19" spans="1:5" ht="17.399999999999999" thickBot="1">
      <c r="A19" s="50" t="s">
        <v>108</v>
      </c>
      <c r="B19" s="133">
        <f>B2</f>
        <v>44138</v>
      </c>
      <c r="C19" s="194">
        <f>C2</f>
        <v>44195</v>
      </c>
    </row>
    <row r="20" spans="1:5" ht="16.2">
      <c r="A20" s="51"/>
      <c r="B20" s="82"/>
      <c r="C20" s="82"/>
    </row>
    <row r="21" spans="1:5" ht="16.8">
      <c r="A21" s="52" t="s">
        <v>112</v>
      </c>
      <c r="B21" s="197">
        <v>15.2613</v>
      </c>
      <c r="C21" s="197">
        <v>14.62175</v>
      </c>
    </row>
    <row r="22" spans="1:5" ht="16.2">
      <c r="A22" s="51" t="s">
        <v>115</v>
      </c>
      <c r="B22" s="197">
        <v>6.5525217379908657E-2</v>
      </c>
      <c r="C22" s="197">
        <v>6.8391032567809706E-2</v>
      </c>
      <c r="E22" s="135"/>
    </row>
    <row r="23" spans="1:5" ht="16.8">
      <c r="A23" s="52" t="s">
        <v>113</v>
      </c>
      <c r="B23" s="197">
        <v>20.3598</v>
      </c>
      <c r="C23" s="197">
        <v>19.914000000000001</v>
      </c>
    </row>
    <row r="24" spans="1:5" ht="16.2">
      <c r="A24" s="51" t="s">
        <v>116</v>
      </c>
      <c r="B24" s="197">
        <v>4.9116396035324514E-2</v>
      </c>
      <c r="C24" s="197">
        <v>5.0215928492517825E-2</v>
      </c>
    </row>
    <row r="25" spans="1:5" ht="16.8">
      <c r="A25" s="52" t="s">
        <v>47</v>
      </c>
      <c r="B25" s="197">
        <v>6.8061999999999996</v>
      </c>
      <c r="C25" s="197">
        <v>7.0544500000000001</v>
      </c>
    </row>
    <row r="26" spans="1:5" ht="16.2">
      <c r="A26" s="51" t="s">
        <v>114</v>
      </c>
      <c r="B26" s="197">
        <v>0.14692486262525345</v>
      </c>
      <c r="C26" s="197">
        <v>0.14175449538943505</v>
      </c>
    </row>
    <row r="27" spans="1:5" ht="16.8">
      <c r="A27" s="52" t="s">
        <v>48</v>
      </c>
      <c r="B27" s="197">
        <v>18.2743</v>
      </c>
      <c r="C27" s="197">
        <v>17.971599999999999</v>
      </c>
    </row>
    <row r="28" spans="1:5" ht="16.2">
      <c r="A28" s="51" t="s">
        <v>49</v>
      </c>
      <c r="B28" s="197">
        <v>5.4721658285132674E-2</v>
      </c>
      <c r="C28" s="197">
        <v>5.5643348394132972E-2</v>
      </c>
    </row>
    <row r="29" spans="1:5" ht="17.399999999999999" thickBot="1">
      <c r="A29" s="52"/>
      <c r="B29" s="82"/>
      <c r="C29" s="82"/>
    </row>
    <row r="30" spans="1:5" ht="17.399999999999999" thickBot="1">
      <c r="A30" s="50" t="s">
        <v>42</v>
      </c>
      <c r="B30" s="133">
        <f>B2</f>
        <v>44138</v>
      </c>
      <c r="C30" s="194">
        <f>C2</f>
        <v>44195</v>
      </c>
    </row>
    <row r="31" spans="1:5" ht="16.2">
      <c r="A31" s="51"/>
      <c r="B31" s="83"/>
      <c r="C31" s="244"/>
    </row>
    <row r="32" spans="1:5" ht="16.2">
      <c r="A32" s="51" t="s">
        <v>43</v>
      </c>
      <c r="B32" s="16">
        <v>2.2000000000000002</v>
      </c>
      <c r="C32" s="16">
        <v>2.4</v>
      </c>
    </row>
    <row r="33" spans="1:4" ht="16.2">
      <c r="A33" s="51" t="s">
        <v>44</v>
      </c>
      <c r="B33" s="16">
        <v>2.4</v>
      </c>
      <c r="C33" s="16">
        <v>2.4</v>
      </c>
      <c r="D33" s="131"/>
    </row>
    <row r="34" spans="1:4" ht="16.8" thickBot="1">
      <c r="A34" s="53" t="s">
        <v>45</v>
      </c>
      <c r="B34" s="84">
        <v>5.1862026815769013E-2</v>
      </c>
      <c r="C34" s="84">
        <v>9.943004064609795E-3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&amp;L_x000D_&amp;1#&amp;"Calibri"&amp;10&amp;K008000 Office Use Only\General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zoomScale="90" zoomScaleNormal="90" workbookViewId="0">
      <selection activeCell="A19" sqref="A19"/>
    </sheetView>
  </sheetViews>
  <sheetFormatPr defaultColWidth="9.109375" defaultRowHeight="14.4"/>
  <cols>
    <col min="1" max="3" width="9.109375" style="212"/>
    <col min="4" max="4" width="10.88671875" style="212" customWidth="1"/>
    <col min="5" max="16384" width="9.109375" style="212"/>
  </cols>
  <sheetData>
    <row r="1" spans="2:11">
      <c r="B1" s="210" t="s">
        <v>119</v>
      </c>
      <c r="C1" s="211"/>
      <c r="D1" s="211"/>
      <c r="E1" s="211"/>
      <c r="F1" s="211"/>
      <c r="G1" s="211"/>
      <c r="H1" s="211"/>
      <c r="I1" s="211"/>
      <c r="J1" s="211"/>
      <c r="K1" s="211"/>
    </row>
    <row r="18" spans="2:16">
      <c r="B18" s="210" t="s">
        <v>120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20" spans="2:16">
      <c r="P20" s="212" t="s">
        <v>109</v>
      </c>
    </row>
    <row r="35" spans="1:16">
      <c r="A35" s="213" t="s">
        <v>97</v>
      </c>
    </row>
    <row r="36" spans="1:16">
      <c r="A36" s="213"/>
    </row>
    <row r="44" spans="1:16">
      <c r="A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  <row r="46" spans="1:16">
      <c r="P46" s="212" t="s">
        <v>109</v>
      </c>
    </row>
  </sheetData>
  <pageMargins left="0.25" right="0.25" top="0.75" bottom="0.75" header="0.3" footer="0.3"/>
  <pageSetup paperSize="9" fitToHeight="0" orientation="portrait" r:id="rId1"/>
  <headerFooter>
    <oddFooter>&amp;L_x000D_&amp;1#&amp;"Calibri"&amp;10&amp;K008000 Office Use Only\General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zoomScale="80" zoomScaleNormal="80" workbookViewId="0">
      <selection activeCell="C94" sqref="C94"/>
    </sheetView>
  </sheetViews>
  <sheetFormatPr defaultColWidth="9.109375" defaultRowHeight="13.2"/>
  <cols>
    <col min="1" max="1" width="52.44140625" style="102" customWidth="1"/>
    <col min="2" max="2" width="14.44140625" style="102" customWidth="1"/>
    <col min="3" max="3" width="15.88671875" style="102" customWidth="1"/>
    <col min="4" max="4" width="15.109375" style="102" customWidth="1"/>
    <col min="5" max="6" width="14.33203125" style="102" customWidth="1"/>
    <col min="7" max="7" width="14.109375" style="102" customWidth="1"/>
    <col min="8" max="8" width="13.33203125" style="102" customWidth="1"/>
    <col min="9" max="9" width="13" style="102" customWidth="1"/>
    <col min="10" max="10" width="12.88671875" style="102" customWidth="1"/>
    <col min="11" max="11" width="13.5546875" style="147" customWidth="1"/>
    <col min="12" max="13" width="11.6640625" style="147" customWidth="1"/>
    <col min="14" max="23" width="5.5546875" style="147" customWidth="1"/>
    <col min="24" max="27" width="5.5546875" style="102" customWidth="1"/>
    <col min="28" max="16384" width="9.109375" style="102"/>
  </cols>
  <sheetData>
    <row r="1" spans="1:27" ht="20.399999999999999" thickBot="1">
      <c r="A1" s="285" t="s">
        <v>98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27" ht="19.5" customHeight="1">
      <c r="A2" s="287" t="s">
        <v>123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27" ht="19.5" customHeight="1">
      <c r="A3" s="290"/>
      <c r="B3" s="291"/>
      <c r="C3" s="291"/>
      <c r="D3" s="291"/>
      <c r="E3" s="291"/>
      <c r="F3" s="291"/>
      <c r="G3" s="291"/>
      <c r="H3" s="291"/>
      <c r="I3" s="291"/>
      <c r="J3" s="292"/>
    </row>
    <row r="4" spans="1:27" ht="16.8">
      <c r="A4" s="112"/>
      <c r="B4" s="281" t="s">
        <v>95</v>
      </c>
      <c r="C4" s="283"/>
      <c r="D4" s="282"/>
      <c r="E4" s="281" t="s">
        <v>1</v>
      </c>
      <c r="F4" s="282"/>
      <c r="G4" s="113" t="s">
        <v>2</v>
      </c>
      <c r="H4" s="281" t="s">
        <v>93</v>
      </c>
      <c r="I4" s="283"/>
      <c r="J4" s="284"/>
    </row>
    <row r="5" spans="1:27" ht="17.399999999999999" thickBot="1">
      <c r="A5" s="114"/>
      <c r="B5" s="160">
        <v>43829</v>
      </c>
      <c r="C5" s="143">
        <v>44165</v>
      </c>
      <c r="D5" s="143">
        <v>44195</v>
      </c>
      <c r="E5" s="144" t="s">
        <v>4</v>
      </c>
      <c r="F5" s="136" t="s">
        <v>5</v>
      </c>
      <c r="G5" s="144" t="s">
        <v>4</v>
      </c>
      <c r="H5" s="195">
        <v>44134</v>
      </c>
      <c r="I5" s="195">
        <v>44165</v>
      </c>
      <c r="J5" s="196">
        <v>44195</v>
      </c>
    </row>
    <row r="6" spans="1:27" ht="17.399999999999999" thickTop="1">
      <c r="A6" s="117" t="s">
        <v>50</v>
      </c>
      <c r="B6" s="215">
        <v>30822.544422667579</v>
      </c>
      <c r="C6" s="172">
        <v>31352.892859206677</v>
      </c>
      <c r="D6" s="172">
        <v>32311.880855583862</v>
      </c>
      <c r="E6" s="172">
        <v>958.98799637718548</v>
      </c>
      <c r="F6" s="172">
        <v>1489.3364329162832</v>
      </c>
      <c r="G6" s="172">
        <v>3.0586906308250832</v>
      </c>
      <c r="H6" s="172">
        <v>3.517101388715929</v>
      </c>
      <c r="I6" s="172">
        <v>-0.67074472594032386</v>
      </c>
      <c r="J6" s="217">
        <v>4.8319710809500549</v>
      </c>
      <c r="X6" s="147"/>
      <c r="Y6" s="147"/>
      <c r="Z6" s="147"/>
      <c r="AA6" s="147"/>
    </row>
    <row r="7" spans="1:27" ht="16.8">
      <c r="A7" s="117" t="s">
        <v>51</v>
      </c>
      <c r="B7" s="174">
        <v>27560.157935737574</v>
      </c>
      <c r="C7" s="172">
        <v>30448.406398756651</v>
      </c>
      <c r="D7" s="172">
        <v>31171.378336143862</v>
      </c>
      <c r="E7" s="172">
        <v>722.97193738721035</v>
      </c>
      <c r="F7" s="172">
        <v>3611.2204004062878</v>
      </c>
      <c r="G7" s="172">
        <v>2.3744163419230091</v>
      </c>
      <c r="H7" s="172">
        <v>5.5888859348110316</v>
      </c>
      <c r="I7" s="172">
        <v>2.6677477727954084</v>
      </c>
      <c r="J7" s="217">
        <v>13.103046828783135</v>
      </c>
      <c r="X7" s="147"/>
      <c r="Y7" s="147"/>
      <c r="Z7" s="147"/>
      <c r="AA7" s="147"/>
    </row>
    <row r="8" spans="1:27" ht="16.2">
      <c r="A8" s="105" t="s">
        <v>52</v>
      </c>
      <c r="B8" s="178">
        <v>10765.270260310001</v>
      </c>
      <c r="C8" s="176">
        <v>8988.7084816499992</v>
      </c>
      <c r="D8" s="176">
        <v>9150.5381572099996</v>
      </c>
      <c r="E8" s="176">
        <v>161.8296755600004</v>
      </c>
      <c r="F8" s="176">
        <v>-1614.732103100001</v>
      </c>
      <c r="G8" s="176">
        <v>1.8003662694186602</v>
      </c>
      <c r="H8" s="176">
        <v>-17.065438189101002</v>
      </c>
      <c r="I8" s="176">
        <v>-20.547528589811819</v>
      </c>
      <c r="J8" s="218">
        <v>-14.999457180868788</v>
      </c>
      <c r="X8" s="147"/>
      <c r="Y8" s="147"/>
      <c r="Z8" s="147"/>
      <c r="AA8" s="147"/>
    </row>
    <row r="9" spans="1:27" ht="16.2">
      <c r="A9" s="105" t="s">
        <v>53</v>
      </c>
      <c r="B9" s="178">
        <v>16669.678259199998</v>
      </c>
      <c r="C9" s="176">
        <v>21386.204624649992</v>
      </c>
      <c r="D9" s="176">
        <v>21946.01275442</v>
      </c>
      <c r="E9" s="176">
        <v>559.80812977000824</v>
      </c>
      <c r="F9" s="176">
        <v>5276.3344952200023</v>
      </c>
      <c r="G9" s="176">
        <v>2.6176132679697872</v>
      </c>
      <c r="H9" s="176">
        <v>18.587094096620092</v>
      </c>
      <c r="I9" s="176">
        <v>17.312186472938194</v>
      </c>
      <c r="J9" s="218">
        <v>31.652287543750248</v>
      </c>
      <c r="X9" s="147"/>
      <c r="Y9" s="147"/>
      <c r="Z9" s="147"/>
      <c r="AA9" s="147"/>
    </row>
    <row r="10" spans="1:27" ht="16.2">
      <c r="A10" s="105" t="s">
        <v>54</v>
      </c>
      <c r="B10" s="178">
        <v>125.20941622757482</v>
      </c>
      <c r="C10" s="176">
        <v>73.493292456661038</v>
      </c>
      <c r="D10" s="176">
        <v>74.827424513861374</v>
      </c>
      <c r="E10" s="176">
        <v>1.3341320572003355</v>
      </c>
      <c r="F10" s="176">
        <v>-50.381991713713447</v>
      </c>
      <c r="G10" s="176">
        <v>1.8153113197194983</v>
      </c>
      <c r="H10" s="176">
        <v>-29.375992848708151</v>
      </c>
      <c r="I10" s="176">
        <v>-35.38864443799045</v>
      </c>
      <c r="J10" s="218">
        <v>-40.238181146169929</v>
      </c>
      <c r="X10" s="147"/>
      <c r="Y10" s="147"/>
      <c r="Z10" s="147"/>
      <c r="AA10" s="147"/>
    </row>
    <row r="11" spans="1:27" ht="16.2">
      <c r="A11" s="105" t="s">
        <v>94</v>
      </c>
      <c r="B11" s="178">
        <v>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218">
        <v>0</v>
      </c>
      <c r="X11" s="147"/>
      <c r="Y11" s="147"/>
      <c r="Z11" s="147"/>
      <c r="AA11" s="147"/>
    </row>
    <row r="12" spans="1:27" ht="16.8">
      <c r="A12" s="117" t="s">
        <v>55</v>
      </c>
      <c r="B12" s="174">
        <v>3262.3864869300064</v>
      </c>
      <c r="C12" s="172">
        <v>904.48646045002613</v>
      </c>
      <c r="D12" s="172">
        <v>1140.50251944</v>
      </c>
      <c r="E12" s="172">
        <v>236.01605898997389</v>
      </c>
      <c r="F12" s="172">
        <v>-2121.8839674900064</v>
      </c>
      <c r="G12" s="172">
        <v>26.0939294627522</v>
      </c>
      <c r="H12" s="172">
        <v>-79.889288653088272</v>
      </c>
      <c r="I12" s="172">
        <v>-52.579749988994607</v>
      </c>
      <c r="J12" s="175">
        <v>-65.040852026295511</v>
      </c>
      <c r="X12" s="147"/>
      <c r="Y12" s="147"/>
      <c r="Z12" s="147"/>
      <c r="AA12" s="147"/>
    </row>
    <row r="13" spans="1:27" ht="16.2">
      <c r="A13" s="105" t="s">
        <v>56</v>
      </c>
      <c r="B13" s="178">
        <v>1810.9386215700069</v>
      </c>
      <c r="C13" s="176">
        <v>0.26185730002612023</v>
      </c>
      <c r="D13" s="176">
        <v>1040.70900005</v>
      </c>
      <c r="E13" s="176">
        <v>1040.4471427499739</v>
      </c>
      <c r="F13" s="176">
        <v>-770.22962152000696</v>
      </c>
      <c r="G13" s="176">
        <v>397333.64036297228</v>
      </c>
      <c r="H13" s="176">
        <v>4.7486627388378082</v>
      </c>
      <c r="I13" s="176">
        <v>-99.924979559038619</v>
      </c>
      <c r="J13" s="179">
        <v>-42.532066650180035</v>
      </c>
      <c r="X13" s="147"/>
      <c r="Y13" s="147"/>
      <c r="Z13" s="147"/>
      <c r="AA13" s="147"/>
    </row>
    <row r="14" spans="1:27" ht="16.2">
      <c r="A14" s="105" t="s">
        <v>57</v>
      </c>
      <c r="B14" s="178">
        <v>1364.7149010599999</v>
      </c>
      <c r="C14" s="178">
        <v>805.89301302000001</v>
      </c>
      <c r="D14" s="178">
        <v>0</v>
      </c>
      <c r="E14" s="178">
        <v>-805.89301302000001</v>
      </c>
      <c r="F14" s="178">
        <v>-1364.7149010599999</v>
      </c>
      <c r="G14" s="178">
        <v>-100</v>
      </c>
      <c r="H14" s="178">
        <v>-100</v>
      </c>
      <c r="I14" s="178">
        <v>-45.385479172414065</v>
      </c>
      <c r="J14" s="178">
        <v>-100</v>
      </c>
      <c r="X14" s="147"/>
      <c r="Y14" s="147"/>
      <c r="Z14" s="147"/>
      <c r="AA14" s="147"/>
    </row>
    <row r="15" spans="1:27" ht="16.2">
      <c r="A15" s="105" t="s">
        <v>58</v>
      </c>
      <c r="B15" s="178">
        <v>86.732964299999992</v>
      </c>
      <c r="C15" s="176">
        <v>98.331590129999995</v>
      </c>
      <c r="D15" s="176">
        <v>99.793519389999986</v>
      </c>
      <c r="E15" s="176">
        <v>1.4619292599999909</v>
      </c>
      <c r="F15" s="176">
        <v>13.060555089999994</v>
      </c>
      <c r="G15" s="176">
        <v>1.4867340780996443</v>
      </c>
      <c r="H15" s="176">
        <v>16.64244536216755</v>
      </c>
      <c r="I15" s="176">
        <v>18.85213581848484</v>
      </c>
      <c r="J15" s="218">
        <v>15.05835202959851</v>
      </c>
      <c r="X15" s="147"/>
      <c r="Y15" s="147"/>
      <c r="Z15" s="147"/>
      <c r="AA15" s="147"/>
    </row>
    <row r="16" spans="1:27" ht="16.8">
      <c r="A16" s="118"/>
      <c r="B16" s="178"/>
      <c r="C16" s="176"/>
      <c r="D16" s="176"/>
      <c r="E16" s="176"/>
      <c r="F16" s="176"/>
      <c r="G16" s="176"/>
      <c r="H16" s="176"/>
      <c r="I16" s="176"/>
      <c r="J16" s="218"/>
      <c r="X16" s="147"/>
      <c r="Y16" s="147"/>
      <c r="Z16" s="147"/>
      <c r="AA16" s="147"/>
    </row>
    <row r="17" spans="1:27" ht="16.8">
      <c r="A17" s="117" t="s">
        <v>59</v>
      </c>
      <c r="B17" s="174">
        <v>30822.550330437578</v>
      </c>
      <c r="C17" s="172">
        <v>31352.950547836663</v>
      </c>
      <c r="D17" s="172">
        <v>32311.938544153854</v>
      </c>
      <c r="E17" s="172">
        <v>958.98799631719157</v>
      </c>
      <c r="F17" s="172">
        <v>1489.3882137162764</v>
      </c>
      <c r="G17" s="172">
        <v>3.0586850027209351</v>
      </c>
      <c r="H17" s="172">
        <v>3.517327184360866</v>
      </c>
      <c r="I17" s="172">
        <v>-0.67058055323218468</v>
      </c>
      <c r="J17" s="217">
        <v>4.8321381512855766</v>
      </c>
      <c r="X17" s="147"/>
      <c r="Y17" s="147"/>
      <c r="Z17" s="147"/>
      <c r="AA17" s="147"/>
    </row>
    <row r="18" spans="1:27" ht="16.8">
      <c r="A18" s="117" t="s">
        <v>60</v>
      </c>
      <c r="B18" s="174">
        <v>7080.9227610400012</v>
      </c>
      <c r="C18" s="172">
        <v>7384.3807450000004</v>
      </c>
      <c r="D18" s="172">
        <v>8222.8807128299995</v>
      </c>
      <c r="E18" s="172">
        <v>838.49996782999915</v>
      </c>
      <c r="F18" s="172">
        <v>1141.9579517899983</v>
      </c>
      <c r="G18" s="172">
        <v>11.355047860956404</v>
      </c>
      <c r="H18" s="172">
        <v>13.153363029996939</v>
      </c>
      <c r="I18" s="172">
        <v>3.6926140456083942</v>
      </c>
      <c r="J18" s="217">
        <v>16.127247681236881</v>
      </c>
      <c r="X18" s="147"/>
      <c r="Y18" s="147"/>
      <c r="Z18" s="147"/>
      <c r="AA18" s="147"/>
    </row>
    <row r="19" spans="1:27" ht="16.2">
      <c r="A19" s="105" t="s">
        <v>61</v>
      </c>
      <c r="B19" s="178">
        <v>4517.8646487300011</v>
      </c>
      <c r="C19" s="176">
        <v>4684.3642654400001</v>
      </c>
      <c r="D19" s="176">
        <v>4711.0376256099998</v>
      </c>
      <c r="E19" s="176">
        <v>26.673360169999796</v>
      </c>
      <c r="F19" s="176">
        <v>193.17297687999871</v>
      </c>
      <c r="G19" s="176">
        <v>0.56941259600131389</v>
      </c>
      <c r="H19" s="176">
        <v>8.1605814927913798</v>
      </c>
      <c r="I19" s="176">
        <v>6.1485563769659421</v>
      </c>
      <c r="J19" s="218">
        <v>4.2757583925029792</v>
      </c>
      <c r="X19" s="147"/>
      <c r="Y19" s="147"/>
      <c r="Z19" s="147"/>
      <c r="AA19" s="147"/>
    </row>
    <row r="20" spans="1:27" ht="16.2">
      <c r="A20" s="105" t="s">
        <v>62</v>
      </c>
      <c r="B20" s="178">
        <v>2563.0581123100005</v>
      </c>
      <c r="C20" s="178">
        <v>2700.0164795600003</v>
      </c>
      <c r="D20" s="178">
        <v>3511.8430872199997</v>
      </c>
      <c r="E20" s="178">
        <v>811.82660765999935</v>
      </c>
      <c r="F20" s="178">
        <v>948.78497490999916</v>
      </c>
      <c r="G20" s="178">
        <v>30.067468617535837</v>
      </c>
      <c r="H20" s="178">
        <v>20.311829969070843</v>
      </c>
      <c r="I20" s="178">
        <v>-0.30908035400952372</v>
      </c>
      <c r="J20" s="179">
        <v>37.017692667720667</v>
      </c>
      <c r="X20" s="147"/>
      <c r="Y20" s="147"/>
      <c r="Z20" s="147"/>
      <c r="AA20" s="147"/>
    </row>
    <row r="21" spans="1:27" ht="16.2">
      <c r="A21" s="105" t="s">
        <v>63</v>
      </c>
      <c r="B21" s="178">
        <v>14928.604916480001</v>
      </c>
      <c r="C21" s="176">
        <v>13804.646695129999</v>
      </c>
      <c r="D21" s="176">
        <v>14243.697902780001</v>
      </c>
      <c r="E21" s="176">
        <v>439.05120765000174</v>
      </c>
      <c r="F21" s="176">
        <v>-684.90701369999988</v>
      </c>
      <c r="G21" s="176">
        <v>3.1804595752884524</v>
      </c>
      <c r="H21" s="176">
        <v>-2.6911235455765592</v>
      </c>
      <c r="I21" s="176">
        <v>-10.157856337272392</v>
      </c>
      <c r="J21" s="218">
        <v>-4.5878835800920399</v>
      </c>
      <c r="X21" s="147"/>
      <c r="Y21" s="147"/>
      <c r="Z21" s="147"/>
      <c r="AA21" s="147"/>
    </row>
    <row r="22" spans="1:27" ht="16.8">
      <c r="A22" s="117" t="s">
        <v>64</v>
      </c>
      <c r="B22" s="174">
        <v>5877.83923727</v>
      </c>
      <c r="C22" s="174">
        <v>4030.3171083400002</v>
      </c>
      <c r="D22" s="174">
        <v>4806.8031231100003</v>
      </c>
      <c r="E22" s="174">
        <v>776.48601477000011</v>
      </c>
      <c r="F22" s="174">
        <v>-1071.0361141599997</v>
      </c>
      <c r="G22" s="174">
        <v>19.266127053953269</v>
      </c>
      <c r="H22" s="174">
        <v>-20.304889300105742</v>
      </c>
      <c r="I22" s="174">
        <v>-33.851848001292836</v>
      </c>
      <c r="J22" s="175">
        <v>-18.221595911790359</v>
      </c>
      <c r="X22" s="147"/>
      <c r="Y22" s="147"/>
      <c r="Z22" s="147"/>
      <c r="AA22" s="147"/>
    </row>
    <row r="23" spans="1:27" ht="16.8">
      <c r="A23" s="119" t="s">
        <v>104</v>
      </c>
      <c r="B23" s="174">
        <v>9050.7656792100006</v>
      </c>
      <c r="C23" s="174">
        <v>9774.3295867899997</v>
      </c>
      <c r="D23" s="174">
        <v>9436.8947796699995</v>
      </c>
      <c r="E23" s="174">
        <v>-337.43480712000019</v>
      </c>
      <c r="F23" s="174">
        <v>386.12910045999888</v>
      </c>
      <c r="G23" s="174">
        <v>-3.4522552582638752</v>
      </c>
      <c r="H23" s="174">
        <v>10.880769934687009</v>
      </c>
      <c r="I23" s="174">
        <v>5.4110831439493978</v>
      </c>
      <c r="J23" s="175">
        <v>4.2662589458807361</v>
      </c>
      <c r="X23" s="147"/>
      <c r="Y23" s="147"/>
      <c r="Z23" s="147"/>
      <c r="AA23" s="147"/>
    </row>
    <row r="24" spans="1:27" ht="16.8">
      <c r="A24" s="119" t="s">
        <v>65</v>
      </c>
      <c r="B24" s="174">
        <v>2814.5536705400982</v>
      </c>
      <c r="C24" s="216">
        <v>3041.6016157232425</v>
      </c>
      <c r="D24" s="216">
        <v>2914.1642089271054</v>
      </c>
      <c r="E24" s="216">
        <v>-127.43740679613711</v>
      </c>
      <c r="F24" s="216">
        <v>99.610538387007182</v>
      </c>
      <c r="G24" s="216">
        <v>-4.1898125690544958</v>
      </c>
      <c r="H24" s="216">
        <v>9.2331149899383718</v>
      </c>
      <c r="I24" s="216">
        <v>3.5868271065414064</v>
      </c>
      <c r="J24" s="175">
        <v>3.5391237846920376</v>
      </c>
      <c r="X24" s="147"/>
      <c r="Y24" s="147"/>
      <c r="Z24" s="147"/>
      <c r="AA24" s="147"/>
    </row>
    <row r="25" spans="1:27" ht="16.8">
      <c r="A25" s="119" t="s">
        <v>103</v>
      </c>
      <c r="B25" s="174">
        <v>6932.8776664599991</v>
      </c>
      <c r="C25" s="174">
        <v>7911.2180265300003</v>
      </c>
      <c r="D25" s="174">
        <v>7781.8055578199946</v>
      </c>
      <c r="E25" s="174">
        <v>-129.41246871000567</v>
      </c>
      <c r="F25" s="174">
        <v>848.92789135999556</v>
      </c>
      <c r="G25" s="174">
        <v>-1.6358096601057639</v>
      </c>
      <c r="H25" s="174">
        <v>6.3679650230704823</v>
      </c>
      <c r="I25" s="174">
        <v>12.531262390657986</v>
      </c>
      <c r="J25" s="175">
        <v>12.244957032300661</v>
      </c>
      <c r="X25" s="147"/>
      <c r="Y25" s="147"/>
      <c r="Z25" s="147"/>
      <c r="AA25" s="147"/>
    </row>
    <row r="26" spans="1:27" ht="17.399999999999999" thickBot="1">
      <c r="A26" s="125" t="s">
        <v>66</v>
      </c>
      <c r="B26" s="182">
        <v>-934.40868408252345</v>
      </c>
      <c r="C26" s="182">
        <v>-788.89653454658173</v>
      </c>
      <c r="D26" s="182">
        <v>-850.60983820324373</v>
      </c>
      <c r="E26" s="182">
        <v>-61.713303656661992</v>
      </c>
      <c r="F26" s="182">
        <v>83.798845879279725</v>
      </c>
      <c r="G26" s="182">
        <v>7.8227373241196716</v>
      </c>
      <c r="H26" s="182">
        <v>7.8438936620804469</v>
      </c>
      <c r="I26" s="182">
        <v>-11.23694767881004</v>
      </c>
      <c r="J26" s="183">
        <v>-8.9681150557328237</v>
      </c>
      <c r="X26" s="147"/>
      <c r="Y26" s="147"/>
      <c r="Z26" s="147"/>
      <c r="AA26" s="147"/>
    </row>
    <row r="27" spans="1:27">
      <c r="A27" s="106"/>
      <c r="B27" s="120"/>
      <c r="C27" s="120"/>
      <c r="D27" s="120"/>
      <c r="E27" s="120"/>
      <c r="F27" s="120"/>
      <c r="G27" s="120"/>
      <c r="H27" s="106"/>
      <c r="I27" s="106"/>
      <c r="J27" s="106"/>
    </row>
    <row r="28" spans="1:27" ht="13.8" thickBot="1">
      <c r="A28" s="107"/>
      <c r="B28" s="120"/>
      <c r="C28" s="120"/>
      <c r="D28" s="120"/>
      <c r="E28" s="120"/>
      <c r="F28" s="120"/>
      <c r="G28" s="120"/>
      <c r="H28" s="106"/>
      <c r="I28" s="106"/>
      <c r="J28" s="106"/>
    </row>
    <row r="29" spans="1:27" ht="19.5" customHeight="1">
      <c r="A29" s="287" t="s">
        <v>102</v>
      </c>
      <c r="B29" s="288"/>
      <c r="C29" s="288"/>
      <c r="D29" s="288"/>
      <c r="E29" s="288"/>
      <c r="F29" s="288"/>
      <c r="G29" s="288"/>
      <c r="H29" s="288"/>
      <c r="I29" s="288"/>
      <c r="J29" s="289"/>
    </row>
    <row r="30" spans="1:27" ht="19.5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2"/>
    </row>
    <row r="31" spans="1:27" ht="16.8">
      <c r="A31" s="138"/>
      <c r="B31" s="281" t="str">
        <f>B4</f>
        <v>N$ Million</v>
      </c>
      <c r="C31" s="283"/>
      <c r="D31" s="282"/>
      <c r="E31" s="281" t="s">
        <v>1</v>
      </c>
      <c r="F31" s="282"/>
      <c r="G31" s="142" t="s">
        <v>2</v>
      </c>
      <c r="H31" s="281" t="str">
        <f>H4</f>
        <v>Annual percentage change</v>
      </c>
      <c r="I31" s="283"/>
      <c r="J31" s="284"/>
    </row>
    <row r="32" spans="1:27" ht="17.399999999999999" thickBot="1">
      <c r="A32" s="139"/>
      <c r="B32" s="144">
        <f>B5</f>
        <v>43829</v>
      </c>
      <c r="C32" s="144">
        <f>C5</f>
        <v>44165</v>
      </c>
      <c r="D32" s="115">
        <f>D5</f>
        <v>44195</v>
      </c>
      <c r="E32" s="144" t="s">
        <v>4</v>
      </c>
      <c r="F32" s="136" t="s">
        <v>5</v>
      </c>
      <c r="G32" s="144" t="s">
        <v>4</v>
      </c>
      <c r="H32" s="116">
        <f>H5</f>
        <v>44134</v>
      </c>
      <c r="I32" s="145">
        <f>I5</f>
        <v>44165</v>
      </c>
      <c r="J32" s="134">
        <f>J5</f>
        <v>44195</v>
      </c>
    </row>
    <row r="33" spans="1:27" ht="17.399999999999999" thickTop="1">
      <c r="A33" s="140" t="s">
        <v>50</v>
      </c>
      <c r="B33" s="219">
        <v>158329.12558557253</v>
      </c>
      <c r="C33" s="220">
        <v>167786.50860546841</v>
      </c>
      <c r="D33" s="220">
        <v>166899.11275685101</v>
      </c>
      <c r="E33" s="220">
        <v>-887.39584861739422</v>
      </c>
      <c r="F33" s="220">
        <v>8569.9871712784807</v>
      </c>
      <c r="G33" s="219">
        <v>-0.52888391086555941</v>
      </c>
      <c r="H33" s="220">
        <v>7.3817108005605121</v>
      </c>
      <c r="I33" s="220">
        <v>6.2126267291245085</v>
      </c>
      <c r="J33" s="222">
        <v>5.412767322236391</v>
      </c>
      <c r="X33" s="147"/>
      <c r="Y33" s="147"/>
      <c r="Z33" s="147"/>
      <c r="AA33" s="147"/>
    </row>
    <row r="34" spans="1:27" ht="16.8">
      <c r="A34" s="119" t="s">
        <v>51</v>
      </c>
      <c r="B34" s="220">
        <v>18662.803062239924</v>
      </c>
      <c r="C34" s="220">
        <v>22693.204056466559</v>
      </c>
      <c r="D34" s="220">
        <v>19633.597904815819</v>
      </c>
      <c r="E34" s="220">
        <v>-3059.6061516507398</v>
      </c>
      <c r="F34" s="220">
        <v>970.79484257589502</v>
      </c>
      <c r="G34" s="220">
        <v>-13.482477591254408</v>
      </c>
      <c r="H34" s="220">
        <v>26.51163193471244</v>
      </c>
      <c r="I34" s="220">
        <v>8.2220302613342113</v>
      </c>
      <c r="J34" s="222">
        <v>5.2017633114292749</v>
      </c>
      <c r="X34" s="147"/>
      <c r="Y34" s="147"/>
      <c r="Z34" s="147"/>
      <c r="AA34" s="147"/>
    </row>
    <row r="35" spans="1:27" ht="16.2">
      <c r="A35" s="121" t="s">
        <v>67</v>
      </c>
      <c r="B35" s="221">
        <v>119.22410654095059</v>
      </c>
      <c r="C35" s="221">
        <v>175.98508592729047</v>
      </c>
      <c r="D35" s="221">
        <v>161.77997582</v>
      </c>
      <c r="E35" s="221">
        <v>-14.205110107290466</v>
      </c>
      <c r="F35" s="221">
        <v>42.555869279049418</v>
      </c>
      <c r="G35" s="221">
        <v>-8.0717692822898783</v>
      </c>
      <c r="H35" s="221">
        <v>-17.303007965318173</v>
      </c>
      <c r="I35" s="221">
        <v>52.793272951038688</v>
      </c>
      <c r="J35" s="223">
        <v>35.694013999117288</v>
      </c>
      <c r="X35" s="147"/>
      <c r="Y35" s="147"/>
      <c r="Z35" s="147"/>
      <c r="AA35" s="147"/>
    </row>
    <row r="36" spans="1:27" ht="16.2">
      <c r="A36" s="121" t="s">
        <v>52</v>
      </c>
      <c r="B36" s="221">
        <v>7791.8140512993723</v>
      </c>
      <c r="C36" s="221">
        <v>12420.346707603518</v>
      </c>
      <c r="D36" s="221">
        <v>10568.521279341487</v>
      </c>
      <c r="E36" s="221">
        <v>-1851.825428262031</v>
      </c>
      <c r="F36" s="221">
        <v>2776.7072280421144</v>
      </c>
      <c r="G36" s="221">
        <v>-14.909611396986008</v>
      </c>
      <c r="H36" s="221">
        <v>31.865803987304815</v>
      </c>
      <c r="I36" s="221">
        <v>29.459403728276897</v>
      </c>
      <c r="J36" s="223">
        <v>35.636210127204805</v>
      </c>
      <c r="X36" s="147"/>
      <c r="Y36" s="147"/>
      <c r="Z36" s="147"/>
      <c r="AA36" s="147"/>
    </row>
    <row r="37" spans="1:27" ht="16.2">
      <c r="A37" s="121" t="s">
        <v>68</v>
      </c>
      <c r="B37" s="221">
        <v>965.35100132000002</v>
      </c>
      <c r="C37" s="221">
        <v>616.80467066000006</v>
      </c>
      <c r="D37" s="221">
        <v>550.63455875594752</v>
      </c>
      <c r="E37" s="221">
        <v>-66.170111904052533</v>
      </c>
      <c r="F37" s="221">
        <v>-414.7164425640525</v>
      </c>
      <c r="G37" s="221">
        <v>-10.727887620119418</v>
      </c>
      <c r="H37" s="221">
        <v>-37.360885780651657</v>
      </c>
      <c r="I37" s="221">
        <v>-35.838758533021448</v>
      </c>
      <c r="J37" s="223">
        <v>-42.960171170587515</v>
      </c>
      <c r="X37" s="147"/>
      <c r="Y37" s="147"/>
      <c r="Z37" s="147"/>
      <c r="AA37" s="147"/>
    </row>
    <row r="38" spans="1:27" ht="16.2">
      <c r="A38" s="121" t="s">
        <v>69</v>
      </c>
      <c r="B38" s="221">
        <v>9786.4139030796014</v>
      </c>
      <c r="C38" s="221">
        <v>9480.0675922757491</v>
      </c>
      <c r="D38" s="221">
        <v>8352.6620908983823</v>
      </c>
      <c r="E38" s="221">
        <v>-1127.4055013773668</v>
      </c>
      <c r="F38" s="221">
        <v>-1433.7518121812191</v>
      </c>
      <c r="G38" s="221">
        <v>-11.892378302196533</v>
      </c>
      <c r="H38" s="221">
        <v>28.724038825899896</v>
      </c>
      <c r="I38" s="221">
        <v>-7.9479446552280422</v>
      </c>
      <c r="J38" s="223">
        <v>-14.650430958474431</v>
      </c>
      <c r="X38" s="147"/>
      <c r="Y38" s="147"/>
      <c r="Z38" s="147"/>
      <c r="AA38" s="147"/>
    </row>
    <row r="39" spans="1:27" ht="16.8">
      <c r="A39" s="119" t="s">
        <v>55</v>
      </c>
      <c r="B39" s="220">
        <v>139666.32252333261</v>
      </c>
      <c r="C39" s="220">
        <v>145093.30454900186</v>
      </c>
      <c r="D39" s="220">
        <v>147265.51485203518</v>
      </c>
      <c r="E39" s="220">
        <v>2172.2103030333237</v>
      </c>
      <c r="F39" s="220">
        <v>7599.1923287025711</v>
      </c>
      <c r="G39" s="220">
        <v>1.4971127094976993</v>
      </c>
      <c r="H39" s="220">
        <v>4.6399396849466683</v>
      </c>
      <c r="I39" s="220">
        <v>5.9050760382818765</v>
      </c>
      <c r="J39" s="222">
        <v>5.4409625680758182</v>
      </c>
      <c r="X39" s="147"/>
      <c r="Y39" s="147"/>
      <c r="Z39" s="147"/>
      <c r="AA39" s="147"/>
    </row>
    <row r="40" spans="1:27" ht="16.2">
      <c r="A40" s="121" t="s">
        <v>70</v>
      </c>
      <c r="B40" s="221">
        <v>5617.2237261890477</v>
      </c>
      <c r="C40" s="221">
        <v>4288.4204277427098</v>
      </c>
      <c r="D40" s="221">
        <v>5309.0935472500014</v>
      </c>
      <c r="E40" s="221">
        <v>1020.6731195072916</v>
      </c>
      <c r="F40" s="221">
        <v>-308.13017893904635</v>
      </c>
      <c r="G40" s="221">
        <v>23.800677585255841</v>
      </c>
      <c r="H40" s="221">
        <v>4.2652418165559425</v>
      </c>
      <c r="I40" s="221">
        <v>6.6498005536965223</v>
      </c>
      <c r="J40" s="223">
        <v>-5.485453205334494</v>
      </c>
      <c r="X40" s="147"/>
      <c r="Y40" s="147"/>
      <c r="Z40" s="147"/>
      <c r="AA40" s="147"/>
    </row>
    <row r="41" spans="1:27" ht="16.2">
      <c r="A41" s="121" t="s">
        <v>57</v>
      </c>
      <c r="B41" s="221">
        <v>23857.86733255077</v>
      </c>
      <c r="C41" s="221">
        <v>29976.437936302049</v>
      </c>
      <c r="D41" s="221">
        <v>30811.353091924499</v>
      </c>
      <c r="E41" s="221">
        <v>834.91515562244967</v>
      </c>
      <c r="F41" s="221">
        <v>6953.4857593737288</v>
      </c>
      <c r="G41" s="221">
        <v>2.7852380506202508</v>
      </c>
      <c r="H41" s="221">
        <v>27.572440903688673</v>
      </c>
      <c r="I41" s="221">
        <v>27.930779153435225</v>
      </c>
      <c r="J41" s="223">
        <v>29.145462427342181</v>
      </c>
      <c r="X41" s="147"/>
      <c r="Y41" s="147"/>
      <c r="Z41" s="147"/>
      <c r="AA41" s="147"/>
    </row>
    <row r="42" spans="1:27" ht="16.2">
      <c r="A42" s="121" t="s">
        <v>10</v>
      </c>
      <c r="B42" s="221">
        <v>5562.739350150985</v>
      </c>
      <c r="C42" s="221">
        <v>5056.5824022883053</v>
      </c>
      <c r="D42" s="221">
        <v>4761.6115403528238</v>
      </c>
      <c r="E42" s="221">
        <v>-294.97086193548148</v>
      </c>
      <c r="F42" s="221">
        <v>-801.12780979816125</v>
      </c>
      <c r="G42" s="221">
        <v>-5.8334036404112766</v>
      </c>
      <c r="H42" s="221">
        <v>-22.529322294772243</v>
      </c>
      <c r="I42" s="221">
        <v>-19.463909723102162</v>
      </c>
      <c r="J42" s="223">
        <v>-14.401678010968041</v>
      </c>
      <c r="X42" s="147"/>
      <c r="Y42" s="147"/>
      <c r="Z42" s="147"/>
      <c r="AA42" s="147"/>
    </row>
    <row r="43" spans="1:27" ht="16.2">
      <c r="A43" s="121" t="s">
        <v>71</v>
      </c>
      <c r="B43" s="221">
        <v>383.13894999000001</v>
      </c>
      <c r="C43" s="221">
        <v>246.13156600000002</v>
      </c>
      <c r="D43" s="221">
        <v>248.41918299</v>
      </c>
      <c r="E43" s="221">
        <v>2.2876169899999752</v>
      </c>
      <c r="F43" s="221">
        <v>-134.71976700000002</v>
      </c>
      <c r="G43" s="221">
        <v>0.92942852766799433</v>
      </c>
      <c r="H43" s="221">
        <v>-76.916519494045119</v>
      </c>
      <c r="I43" s="221">
        <v>-36.058130655270247</v>
      </c>
      <c r="J43" s="223">
        <v>-35.162117295439742</v>
      </c>
      <c r="X43" s="147"/>
      <c r="Y43" s="147"/>
      <c r="Z43" s="147"/>
      <c r="AA43" s="147"/>
    </row>
    <row r="44" spans="1:27" ht="16.2">
      <c r="A44" s="121" t="s">
        <v>12</v>
      </c>
      <c r="B44" s="221">
        <v>1120.8343451789367</v>
      </c>
      <c r="C44" s="221">
        <v>324.27609617000002</v>
      </c>
      <c r="D44" s="221">
        <v>561.06300479405252</v>
      </c>
      <c r="E44" s="221">
        <v>236.7869086240525</v>
      </c>
      <c r="F44" s="221">
        <v>-559.77134038488418</v>
      </c>
      <c r="G44" s="221">
        <v>73.020155176630169</v>
      </c>
      <c r="H44" s="221">
        <v>-69.315955246518286</v>
      </c>
      <c r="I44" s="221">
        <v>-72.882962545024412</v>
      </c>
      <c r="J44" s="223">
        <v>-49.942379334880115</v>
      </c>
      <c r="X44" s="147"/>
      <c r="Y44" s="147"/>
      <c r="Z44" s="147"/>
      <c r="AA44" s="147"/>
    </row>
    <row r="45" spans="1:27" ht="16.2">
      <c r="A45" s="121" t="s">
        <v>72</v>
      </c>
      <c r="B45" s="221">
        <v>45131.889640340618</v>
      </c>
      <c r="C45" s="221">
        <v>44840.668340345772</v>
      </c>
      <c r="D45" s="221">
        <v>44940.550875450943</v>
      </c>
      <c r="E45" s="221">
        <v>99.882535105170973</v>
      </c>
      <c r="F45" s="221">
        <v>-191.33876488967508</v>
      </c>
      <c r="G45" s="221">
        <v>0.22274988041446875</v>
      </c>
      <c r="H45" s="221">
        <v>-0.12582962533677744</v>
      </c>
      <c r="I45" s="221">
        <v>2.3396639173961233</v>
      </c>
      <c r="J45" s="223">
        <v>-0.42395469459503943</v>
      </c>
      <c r="X45" s="147"/>
      <c r="Y45" s="147"/>
      <c r="Z45" s="147"/>
      <c r="AA45" s="147"/>
    </row>
    <row r="46" spans="1:27" ht="16.2">
      <c r="A46" s="121" t="s">
        <v>14</v>
      </c>
      <c r="B46" s="221">
        <v>57992.629178932271</v>
      </c>
      <c r="C46" s="221">
        <v>60360.787780153041</v>
      </c>
      <c r="D46" s="221">
        <v>60633.423609272861</v>
      </c>
      <c r="E46" s="221">
        <v>272.63582911981939</v>
      </c>
      <c r="F46" s="221">
        <v>2640.7944303405893</v>
      </c>
      <c r="G46" s="221">
        <v>0.4516770558277301</v>
      </c>
      <c r="H46" s="221">
        <v>4.2783888890599542</v>
      </c>
      <c r="I46" s="221">
        <v>4.2943504932514855</v>
      </c>
      <c r="J46" s="223">
        <v>4.5536725403371605</v>
      </c>
      <c r="X46" s="147"/>
      <c r="Y46" s="147"/>
      <c r="Z46" s="147"/>
      <c r="AA46" s="147"/>
    </row>
    <row r="47" spans="1:27" ht="16.8">
      <c r="A47" s="122"/>
      <c r="B47" s="220"/>
      <c r="C47" s="220"/>
      <c r="D47" s="220"/>
      <c r="E47" s="220"/>
      <c r="F47" s="220"/>
      <c r="G47" s="220"/>
      <c r="H47" s="220"/>
      <c r="I47" s="220"/>
      <c r="J47" s="222"/>
      <c r="X47" s="147"/>
      <c r="Y47" s="147"/>
      <c r="Z47" s="147"/>
      <c r="AA47" s="147"/>
    </row>
    <row r="48" spans="1:27" ht="16.8">
      <c r="A48" s="119" t="s">
        <v>59</v>
      </c>
      <c r="B48" s="220">
        <v>158329.12641663683</v>
      </c>
      <c r="C48" s="220">
        <v>167786.50847450228</v>
      </c>
      <c r="D48" s="220">
        <v>166899.07716981237</v>
      </c>
      <c r="E48" s="220">
        <v>-887.43130468990421</v>
      </c>
      <c r="F48" s="220">
        <v>8569.9507531755371</v>
      </c>
      <c r="G48" s="220">
        <v>-0.52890504293719687</v>
      </c>
      <c r="H48" s="220">
        <v>7.3817109489290971</v>
      </c>
      <c r="I48" s="220">
        <v>6.212626990364555</v>
      </c>
      <c r="J48" s="222">
        <v>5.4127442923066695</v>
      </c>
      <c r="X48" s="147"/>
      <c r="Y48" s="147"/>
      <c r="Z48" s="147"/>
      <c r="AA48" s="147"/>
    </row>
    <row r="49" spans="1:27" ht="16.8">
      <c r="A49" s="119" t="s">
        <v>73</v>
      </c>
      <c r="B49" s="220">
        <v>6967.9044403200005</v>
      </c>
      <c r="C49" s="220">
        <v>7197.6088396500008</v>
      </c>
      <c r="D49" s="220">
        <v>6598.2731448300001</v>
      </c>
      <c r="E49" s="220">
        <v>-599.33569482000075</v>
      </c>
      <c r="F49" s="220">
        <v>-369.63129549000041</v>
      </c>
      <c r="G49" s="220">
        <v>-8.3268722734472078</v>
      </c>
      <c r="H49" s="220">
        <v>17.472553006652646</v>
      </c>
      <c r="I49" s="220">
        <v>9.8631039517456145</v>
      </c>
      <c r="J49" s="222">
        <v>-5.3047698724327716</v>
      </c>
      <c r="X49" s="147"/>
      <c r="Y49" s="147"/>
      <c r="Z49" s="147"/>
      <c r="AA49" s="147"/>
    </row>
    <row r="50" spans="1:27" ht="16.2">
      <c r="A50" s="121" t="s">
        <v>52</v>
      </c>
      <c r="B50" s="221">
        <v>4363.3223389699997</v>
      </c>
      <c r="C50" s="221">
        <v>4511.8864161700003</v>
      </c>
      <c r="D50" s="221">
        <v>4221.1587858900002</v>
      </c>
      <c r="E50" s="221">
        <v>-290.72763028000008</v>
      </c>
      <c r="F50" s="221">
        <v>-142.16355307999947</v>
      </c>
      <c r="G50" s="221">
        <v>-6.4435937313951683</v>
      </c>
      <c r="H50" s="221">
        <v>18.528233247132846</v>
      </c>
      <c r="I50" s="221">
        <v>18.368562863541271</v>
      </c>
      <c r="J50" s="223">
        <v>-3.2581492274888433</v>
      </c>
      <c r="X50" s="147"/>
      <c r="Y50" s="147"/>
      <c r="Z50" s="147"/>
      <c r="AA50" s="147"/>
    </row>
    <row r="51" spans="1:27" ht="16.2">
      <c r="A51" s="121" t="s">
        <v>74</v>
      </c>
      <c r="B51" s="221">
        <v>453.01341631000003</v>
      </c>
      <c r="C51" s="221">
        <v>451.89761752999999</v>
      </c>
      <c r="D51" s="221">
        <v>453.82755164999998</v>
      </c>
      <c r="E51" s="221">
        <v>1.9299341199999844</v>
      </c>
      <c r="F51" s="221">
        <v>0.81413533999995025</v>
      </c>
      <c r="G51" s="221">
        <v>0.42707331154979045</v>
      </c>
      <c r="H51" s="221">
        <v>-0.55490825428353219</v>
      </c>
      <c r="I51" s="221">
        <v>-1.1366127785242668</v>
      </c>
      <c r="J51" s="223">
        <v>0.17971550304878292</v>
      </c>
      <c r="X51" s="147"/>
      <c r="Y51" s="147"/>
      <c r="Z51" s="147"/>
      <c r="AA51" s="147"/>
    </row>
    <row r="52" spans="1:27" ht="16.2">
      <c r="A52" s="121" t="s">
        <v>68</v>
      </c>
      <c r="B52" s="221">
        <v>482.33574011000002</v>
      </c>
      <c r="C52" s="221">
        <v>758.94678582999995</v>
      </c>
      <c r="D52" s="221">
        <v>463.31202425999999</v>
      </c>
      <c r="E52" s="221">
        <v>-295.63476156999997</v>
      </c>
      <c r="F52" s="221">
        <v>-19.023715850000031</v>
      </c>
      <c r="G52" s="221">
        <v>-38.953292521910832</v>
      </c>
      <c r="H52" s="221">
        <v>55.504933367687755</v>
      </c>
      <c r="I52" s="221">
        <v>-1.9665875916956708</v>
      </c>
      <c r="J52" s="223">
        <v>-3.944081739756939</v>
      </c>
      <c r="X52" s="147"/>
      <c r="Y52" s="147"/>
      <c r="Z52" s="147"/>
      <c r="AA52" s="147"/>
    </row>
    <row r="53" spans="1:27" ht="16.2">
      <c r="A53" s="121" t="s">
        <v>75</v>
      </c>
      <c r="B53" s="221">
        <v>1669.23294493</v>
      </c>
      <c r="C53" s="221">
        <v>1474.87802012</v>
      </c>
      <c r="D53" s="221">
        <v>1459.97478303</v>
      </c>
      <c r="E53" s="221">
        <v>-14.903237089999948</v>
      </c>
      <c r="F53" s="221">
        <v>-209.2581619</v>
      </c>
      <c r="G53" s="221">
        <v>-1.0104725195367337</v>
      </c>
      <c r="H53" s="221">
        <v>6.5950376873592802</v>
      </c>
      <c r="I53" s="221">
        <v>-2.2251140938410856</v>
      </c>
      <c r="J53" s="223">
        <v>-12.536186907620333</v>
      </c>
      <c r="X53" s="147"/>
      <c r="Y53" s="147"/>
      <c r="Z53" s="147"/>
      <c r="AA53" s="147"/>
    </row>
    <row r="54" spans="1:27" ht="16.8">
      <c r="A54" s="119" t="s">
        <v>76</v>
      </c>
      <c r="B54" s="220">
        <v>151361.22197631683</v>
      </c>
      <c r="C54" s="220">
        <v>160588.89963485228</v>
      </c>
      <c r="D54" s="220">
        <v>160300.80402498238</v>
      </c>
      <c r="E54" s="220">
        <v>-288.09560986989527</v>
      </c>
      <c r="F54" s="220">
        <v>8939.5820486655575</v>
      </c>
      <c r="G54" s="220">
        <v>-0.17939945446102001</v>
      </c>
      <c r="H54" s="220">
        <v>6.979536959008243</v>
      </c>
      <c r="I54" s="220">
        <v>6.0546840132728761</v>
      </c>
      <c r="J54" s="222">
        <v>5.9061243903437202</v>
      </c>
      <c r="X54" s="147"/>
      <c r="Y54" s="147"/>
      <c r="Z54" s="147"/>
      <c r="AA54" s="147"/>
    </row>
    <row r="55" spans="1:27" ht="16.8">
      <c r="A55" s="119" t="s">
        <v>77</v>
      </c>
      <c r="B55" s="220">
        <v>112462.97356071259</v>
      </c>
      <c r="C55" s="220">
        <v>123325.79766428613</v>
      </c>
      <c r="D55" s="220">
        <v>122804.68724248564</v>
      </c>
      <c r="E55" s="220">
        <v>-521.11042180049117</v>
      </c>
      <c r="F55" s="220">
        <v>10341.71368177305</v>
      </c>
      <c r="G55" s="220">
        <v>-0.42254778129961323</v>
      </c>
      <c r="H55" s="220">
        <v>11.3959483773519</v>
      </c>
      <c r="I55" s="220">
        <v>8.6009654083451608</v>
      </c>
      <c r="J55" s="222">
        <v>9.1956608956192269</v>
      </c>
      <c r="X55" s="147"/>
      <c r="Y55" s="147"/>
      <c r="Z55" s="147"/>
      <c r="AA55" s="147"/>
    </row>
    <row r="56" spans="1:27" ht="16.2">
      <c r="A56" s="123" t="s">
        <v>78</v>
      </c>
      <c r="B56" s="221">
        <v>54092.650463106445</v>
      </c>
      <c r="C56" s="221">
        <v>59808.154092373428</v>
      </c>
      <c r="D56" s="221">
        <v>59437.981880215149</v>
      </c>
      <c r="E56" s="221">
        <v>-370.17221215827885</v>
      </c>
      <c r="F56" s="221">
        <v>5345.331417108704</v>
      </c>
      <c r="G56" s="221">
        <v>-0.61893268196598683</v>
      </c>
      <c r="H56" s="221">
        <v>12.832532618408806</v>
      </c>
      <c r="I56" s="221">
        <v>9.3867431807359338</v>
      </c>
      <c r="J56" s="223">
        <v>9.8818071796175957</v>
      </c>
      <c r="X56" s="147"/>
      <c r="Y56" s="147"/>
      <c r="Z56" s="147"/>
      <c r="AA56" s="147"/>
    </row>
    <row r="57" spans="1:27" ht="16.2">
      <c r="A57" s="123" t="s">
        <v>75</v>
      </c>
      <c r="B57" s="221">
        <v>58370.323097606146</v>
      </c>
      <c r="C57" s="221">
        <v>63517.643571912697</v>
      </c>
      <c r="D57" s="221">
        <v>63366.705362270484</v>
      </c>
      <c r="E57" s="221">
        <v>-150.93820964221231</v>
      </c>
      <c r="F57" s="221">
        <v>4996.3822646643384</v>
      </c>
      <c r="G57" s="221">
        <v>-0.23763194154285827</v>
      </c>
      <c r="H57" s="221">
        <v>10.094280821322599</v>
      </c>
      <c r="I57" s="221">
        <v>7.8713279974960813</v>
      </c>
      <c r="J57" s="223">
        <v>8.5597988832603278</v>
      </c>
      <c r="X57" s="147"/>
      <c r="Y57" s="147"/>
      <c r="Z57" s="147"/>
      <c r="AA57" s="147"/>
    </row>
    <row r="58" spans="1:27" ht="16.8">
      <c r="A58" s="119" t="s">
        <v>79</v>
      </c>
      <c r="B58" s="220">
        <v>2831.34155474</v>
      </c>
      <c r="C58" s="220">
        <v>4183.3915710000001</v>
      </c>
      <c r="D58" s="220">
        <v>3591.8278877499997</v>
      </c>
      <c r="E58" s="220">
        <v>-591.56368325000039</v>
      </c>
      <c r="F58" s="220">
        <v>760.48633300999973</v>
      </c>
      <c r="G58" s="220">
        <v>-14.140767681199691</v>
      </c>
      <c r="H58" s="220">
        <v>46.288089083337724</v>
      </c>
      <c r="I58" s="220">
        <v>52.656394733902374</v>
      </c>
      <c r="J58" s="222">
        <v>26.859575869144294</v>
      </c>
      <c r="X58" s="147"/>
      <c r="Y58" s="147"/>
      <c r="Z58" s="147"/>
      <c r="AA58" s="147"/>
    </row>
    <row r="59" spans="1:27" ht="16.8">
      <c r="A59" s="119" t="s">
        <v>80</v>
      </c>
      <c r="B59" s="220">
        <v>0</v>
      </c>
      <c r="C59" s="220">
        <v>0</v>
      </c>
      <c r="D59" s="220">
        <v>0</v>
      </c>
      <c r="E59" s="220">
        <v>0</v>
      </c>
      <c r="F59" s="220">
        <v>0</v>
      </c>
      <c r="G59" s="220">
        <v>0</v>
      </c>
      <c r="H59" s="220">
        <v>0</v>
      </c>
      <c r="I59" s="220">
        <v>0</v>
      </c>
      <c r="J59" s="222">
        <v>0</v>
      </c>
      <c r="X59" s="147"/>
      <c r="Y59" s="147"/>
      <c r="Z59" s="147"/>
      <c r="AA59" s="147"/>
    </row>
    <row r="60" spans="1:27" ht="16.8">
      <c r="A60" s="119" t="s">
        <v>81</v>
      </c>
      <c r="B60" s="220">
        <v>27672.784761689996</v>
      </c>
      <c r="C60" s="220">
        <v>23459.263829299998</v>
      </c>
      <c r="D60" s="220">
        <v>22687.922642890007</v>
      </c>
      <c r="E60" s="220">
        <v>-771.34118640999077</v>
      </c>
      <c r="F60" s="220">
        <v>-4984.8621187999888</v>
      </c>
      <c r="G60" s="220">
        <v>-3.2880025222556526</v>
      </c>
      <c r="H60" s="220">
        <v>-20.10362668358313</v>
      </c>
      <c r="I60" s="220">
        <v>-17.750646308127344</v>
      </c>
      <c r="J60" s="222">
        <v>-18.01359047066704</v>
      </c>
      <c r="X60" s="147"/>
      <c r="Y60" s="147"/>
      <c r="Z60" s="147"/>
      <c r="AA60" s="147"/>
    </row>
    <row r="61" spans="1:27" ht="16.8">
      <c r="A61" s="119" t="s">
        <v>82</v>
      </c>
      <c r="B61" s="220">
        <v>2000.77848599</v>
      </c>
      <c r="C61" s="220">
        <v>2317.48028707</v>
      </c>
      <c r="D61" s="220">
        <v>2310.7657933100004</v>
      </c>
      <c r="E61" s="220">
        <v>-6.714493759999641</v>
      </c>
      <c r="F61" s="220">
        <v>309.98730732000035</v>
      </c>
      <c r="G61" s="220">
        <v>-0.28973250808051887</v>
      </c>
      <c r="H61" s="220">
        <v>4.1640796466467975</v>
      </c>
      <c r="I61" s="220">
        <v>10.396253434586171</v>
      </c>
      <c r="J61" s="222">
        <v>15.493334694001177</v>
      </c>
      <c r="X61" s="147"/>
      <c r="Y61" s="147"/>
      <c r="Z61" s="147"/>
      <c r="AA61" s="147"/>
    </row>
    <row r="62" spans="1:27" ht="16.8">
      <c r="A62" s="119" t="s">
        <v>83</v>
      </c>
      <c r="B62" s="220">
        <v>937.31021204000001</v>
      </c>
      <c r="C62" s="220">
        <v>67.206000000000003</v>
      </c>
      <c r="D62" s="220">
        <v>1040.8688320000001</v>
      </c>
      <c r="E62" s="220">
        <v>973.66283200000009</v>
      </c>
      <c r="F62" s="220">
        <v>103.5586199600001</v>
      </c>
      <c r="G62" s="220">
        <v>1448.7736690176473</v>
      </c>
      <c r="H62" s="220">
        <v>7.8305384687857611</v>
      </c>
      <c r="I62" s="220">
        <v>8.0121498268554916</v>
      </c>
      <c r="J62" s="222">
        <v>11.048489457360205</v>
      </c>
      <c r="X62" s="147"/>
      <c r="Y62" s="147"/>
      <c r="Z62" s="147"/>
      <c r="AA62" s="147"/>
    </row>
    <row r="63" spans="1:27" ht="16.8">
      <c r="A63" s="119" t="s">
        <v>68</v>
      </c>
      <c r="B63" s="220">
        <v>8.4950024400000004</v>
      </c>
      <c r="C63" s="220">
        <v>9.0371416999999994</v>
      </c>
      <c r="D63" s="220">
        <v>9.0787435999999992</v>
      </c>
      <c r="E63" s="220">
        <v>4.1601899999999858E-2</v>
      </c>
      <c r="F63" s="220">
        <v>0.58374115999999887</v>
      </c>
      <c r="G63" s="220">
        <v>0.46034356194724069</v>
      </c>
      <c r="H63" s="220">
        <v>5.325284285255492</v>
      </c>
      <c r="I63" s="220">
        <v>6.82928646494139</v>
      </c>
      <c r="J63" s="222">
        <v>6.871583194036134</v>
      </c>
      <c r="X63" s="147"/>
      <c r="Y63" s="147"/>
      <c r="Z63" s="147"/>
      <c r="AA63" s="147"/>
    </row>
    <row r="64" spans="1:27" ht="16.8">
      <c r="A64" s="119" t="s">
        <v>84</v>
      </c>
      <c r="B64" s="220">
        <v>336.34039900000005</v>
      </c>
      <c r="C64" s="220">
        <v>492.88874700000002</v>
      </c>
      <c r="D64" s="220">
        <v>567.43851100000006</v>
      </c>
      <c r="E64" s="220">
        <v>74.549764000000039</v>
      </c>
      <c r="F64" s="220">
        <v>231.09811200000001</v>
      </c>
      <c r="G64" s="220">
        <v>15.12506918726632</v>
      </c>
      <c r="H64" s="220">
        <v>68.17215169391028</v>
      </c>
      <c r="I64" s="220">
        <v>131.82259235876668</v>
      </c>
      <c r="J64" s="222">
        <v>68.70959084519609</v>
      </c>
      <c r="X64" s="147"/>
      <c r="Y64" s="147"/>
      <c r="Z64" s="147"/>
      <c r="AA64" s="147"/>
    </row>
    <row r="65" spans="1:27" ht="16.8">
      <c r="A65" s="119" t="s">
        <v>126</v>
      </c>
      <c r="B65" s="220">
        <v>21410.43237477</v>
      </c>
      <c r="C65" s="220">
        <v>22198.61704121</v>
      </c>
      <c r="D65" s="220">
        <v>22490.223649069998</v>
      </c>
      <c r="E65" s="220">
        <v>291.60660785999789</v>
      </c>
      <c r="F65" s="220">
        <v>1079.7912742999979</v>
      </c>
      <c r="G65" s="220">
        <v>1.3136251115042512</v>
      </c>
      <c r="H65" s="220">
        <v>5.1839167460224331</v>
      </c>
      <c r="I65" s="220">
        <v>6.3435433418519835</v>
      </c>
      <c r="J65" s="222">
        <v>5.0432950414043063</v>
      </c>
      <c r="X65" s="147"/>
      <c r="Y65" s="147"/>
      <c r="Z65" s="147"/>
      <c r="AA65" s="147"/>
    </row>
    <row r="66" spans="1:27" ht="17.399999999999999" thickBot="1">
      <c r="A66" s="119" t="s">
        <v>66</v>
      </c>
      <c r="B66" s="225">
        <v>-16299.23437506578</v>
      </c>
      <c r="C66" s="229">
        <v>-15464.78264671386</v>
      </c>
      <c r="D66" s="229">
        <v>-15202.009277123265</v>
      </c>
      <c r="E66" s="229">
        <v>262.77336959059539</v>
      </c>
      <c r="F66" s="229">
        <v>1097.2250979425153</v>
      </c>
      <c r="G66" s="229">
        <v>-1.6991727306715916</v>
      </c>
      <c r="H66" s="229">
        <v>-7.3575540361245544</v>
      </c>
      <c r="I66" s="229">
        <v>-7.1591533926600164</v>
      </c>
      <c r="J66" s="230">
        <v>-6.7317585151179031</v>
      </c>
      <c r="X66" s="147"/>
      <c r="Y66" s="147"/>
      <c r="Z66" s="147"/>
      <c r="AA66" s="147"/>
    </row>
    <row r="67" spans="1:27">
      <c r="A67" s="231"/>
      <c r="B67" s="124"/>
      <c r="C67" s="124"/>
      <c r="D67" s="124"/>
      <c r="E67" s="124"/>
      <c r="F67" s="124"/>
      <c r="G67" s="124"/>
      <c r="H67" s="108"/>
      <c r="I67" s="108"/>
      <c r="J67" s="108"/>
    </row>
    <row r="68" spans="1:27" ht="13.8" thickBot="1">
      <c r="A68" s="108"/>
      <c r="B68" s="124"/>
      <c r="C68" s="124"/>
      <c r="D68" s="124"/>
      <c r="E68" s="124"/>
      <c r="F68" s="124"/>
      <c r="G68" s="124"/>
      <c r="H68" s="108"/>
      <c r="I68" s="108"/>
      <c r="J68" s="108"/>
    </row>
    <row r="69" spans="1:27">
      <c r="A69" s="287" t="s">
        <v>124</v>
      </c>
      <c r="B69" s="288"/>
      <c r="C69" s="288"/>
      <c r="D69" s="288"/>
      <c r="E69" s="288"/>
      <c r="F69" s="288"/>
      <c r="G69" s="288"/>
      <c r="H69" s="288"/>
      <c r="I69" s="288"/>
      <c r="J69" s="289"/>
    </row>
    <row r="70" spans="1:27" ht="19.5" customHeight="1">
      <c r="A70" s="290"/>
      <c r="B70" s="291"/>
      <c r="C70" s="291"/>
      <c r="D70" s="291"/>
      <c r="E70" s="291"/>
      <c r="F70" s="291"/>
      <c r="G70" s="291"/>
      <c r="H70" s="291"/>
      <c r="I70" s="291"/>
      <c r="J70" s="292"/>
    </row>
    <row r="71" spans="1:27" ht="19.5" customHeight="1">
      <c r="A71" s="138"/>
      <c r="B71" s="281" t="str">
        <f>B4</f>
        <v>N$ Million</v>
      </c>
      <c r="C71" s="283"/>
      <c r="D71" s="282"/>
      <c r="E71" s="281" t="s">
        <v>1</v>
      </c>
      <c r="F71" s="282"/>
      <c r="G71" s="141" t="s">
        <v>2</v>
      </c>
      <c r="H71" s="281" t="str">
        <f>H4</f>
        <v>Annual percentage change</v>
      </c>
      <c r="I71" s="283"/>
      <c r="J71" s="284"/>
    </row>
    <row r="72" spans="1:27" ht="17.399999999999999" thickBot="1">
      <c r="A72" s="139"/>
      <c r="B72" s="137">
        <f>B5</f>
        <v>43829</v>
      </c>
      <c r="C72" s="137">
        <f>C5</f>
        <v>44165</v>
      </c>
      <c r="D72" s="144">
        <f>D5</f>
        <v>44195</v>
      </c>
      <c r="E72" s="144" t="s">
        <v>4</v>
      </c>
      <c r="F72" s="136" t="s">
        <v>5</v>
      </c>
      <c r="G72" s="144" t="s">
        <v>4</v>
      </c>
      <c r="H72" s="137">
        <f>H5</f>
        <v>44134</v>
      </c>
      <c r="I72" s="137">
        <f>I5</f>
        <v>44165</v>
      </c>
      <c r="J72" s="146">
        <f>J5</f>
        <v>44195</v>
      </c>
    </row>
    <row r="73" spans="1:27" ht="17.399999999999999" thickTop="1">
      <c r="A73" s="119" t="s">
        <v>50</v>
      </c>
      <c r="B73" s="220">
        <v>164062.43182636099</v>
      </c>
      <c r="C73" s="220">
        <v>178263.71132884914</v>
      </c>
      <c r="D73" s="220">
        <v>176231.18479495775</v>
      </c>
      <c r="E73" s="220">
        <v>-2032.5265338913887</v>
      </c>
      <c r="F73" s="220">
        <v>-10776.716669703543</v>
      </c>
      <c r="G73" s="220">
        <v>-1.1401796354065112</v>
      </c>
      <c r="H73" s="220">
        <v>7.5382473660901184</v>
      </c>
      <c r="I73" s="220">
        <v>6.4343602866809562</v>
      </c>
      <c r="J73" s="222">
        <v>7.4171477486545001</v>
      </c>
    </row>
    <row r="74" spans="1:27" ht="16.8">
      <c r="A74" s="119" t="s">
        <v>6</v>
      </c>
      <c r="B74" s="220">
        <v>36440.5028871174</v>
      </c>
      <c r="C74" s="220">
        <v>42902.399999849971</v>
      </c>
      <c r="D74" s="220">
        <v>41292.53888720258</v>
      </c>
      <c r="E74" s="220">
        <v>-1609.8611126473916</v>
      </c>
      <c r="F74" s="220">
        <v>-1763.7730135580641</v>
      </c>
      <c r="G74" s="220">
        <v>-3.7523800828229241</v>
      </c>
      <c r="H74" s="220">
        <v>13.212840917291672</v>
      </c>
      <c r="I74" s="220">
        <v>4.2873891103506736</v>
      </c>
      <c r="J74" s="222">
        <v>13.314953460207306</v>
      </c>
      <c r="X74" s="147"/>
      <c r="Y74" s="147"/>
      <c r="Z74" s="147"/>
      <c r="AA74" s="147"/>
    </row>
    <row r="75" spans="1:27" ht="16.8">
      <c r="A75" s="119" t="s">
        <v>7</v>
      </c>
      <c r="B75" s="220">
        <v>127621.92893924357</v>
      </c>
      <c r="C75" s="220">
        <v>135361.31132899917</v>
      </c>
      <c r="D75" s="220">
        <v>134938.64590775518</v>
      </c>
      <c r="E75" s="220">
        <v>-422.66542124398984</v>
      </c>
      <c r="F75" s="220">
        <v>-9012.9436561454932</v>
      </c>
      <c r="G75" s="220">
        <v>-0.31224979803621977</v>
      </c>
      <c r="H75" s="220">
        <v>5.5615571076882873</v>
      </c>
      <c r="I75" s="220">
        <v>7.1334072787407621</v>
      </c>
      <c r="J75" s="222">
        <v>5.7331189313043893</v>
      </c>
      <c r="X75" s="147"/>
      <c r="Y75" s="147"/>
      <c r="Z75" s="147"/>
      <c r="AA75" s="147"/>
    </row>
    <row r="76" spans="1:27" ht="16.2">
      <c r="A76" s="105" t="s">
        <v>85</v>
      </c>
      <c r="B76" s="221">
        <v>17343.964510350772</v>
      </c>
      <c r="C76" s="221">
        <v>24434.53355391205</v>
      </c>
      <c r="D76" s="221">
        <v>23693.784175504497</v>
      </c>
      <c r="E76" s="221">
        <v>-740.74937840755229</v>
      </c>
      <c r="F76" s="221">
        <v>-7719.2701304322945</v>
      </c>
      <c r="G76" s="221">
        <v>-3.031567501680243</v>
      </c>
      <c r="H76" s="221">
        <v>49.048687009789518</v>
      </c>
      <c r="I76" s="221">
        <v>46.180966071938286</v>
      </c>
      <c r="J76" s="223">
        <v>36.611120031779308</v>
      </c>
      <c r="X76" s="147"/>
      <c r="Y76" s="147"/>
      <c r="Z76" s="147"/>
      <c r="AA76" s="147"/>
    </row>
    <row r="77" spans="1:27" ht="16.8">
      <c r="A77" s="119" t="s">
        <v>86</v>
      </c>
      <c r="B77" s="220">
        <v>110277.96442889281</v>
      </c>
      <c r="C77" s="220">
        <v>110926.77777508712</v>
      </c>
      <c r="D77" s="220">
        <v>111244.86173225068</v>
      </c>
      <c r="E77" s="220">
        <v>318.08395716355881</v>
      </c>
      <c r="F77" s="220">
        <v>-1293.673525713195</v>
      </c>
      <c r="G77" s="220">
        <v>0.28675128183070342</v>
      </c>
      <c r="H77" s="220">
        <v>-0.22331624440977293</v>
      </c>
      <c r="I77" s="220">
        <v>1.180002641146217</v>
      </c>
      <c r="J77" s="222">
        <v>0.87678196488776905</v>
      </c>
      <c r="X77" s="147"/>
      <c r="Y77" s="147"/>
      <c r="Z77" s="147"/>
      <c r="AA77" s="147"/>
    </row>
    <row r="78" spans="1:27" ht="16.2">
      <c r="A78" s="109" t="s">
        <v>10</v>
      </c>
      <c r="B78" s="221">
        <v>5562.9314511509847</v>
      </c>
      <c r="C78" s="221">
        <v>5056.5834032883049</v>
      </c>
      <c r="D78" s="221">
        <v>4761.9158513528237</v>
      </c>
      <c r="E78" s="221">
        <v>-294.66755193548124</v>
      </c>
      <c r="F78" s="221">
        <v>1222.0715339815688</v>
      </c>
      <c r="G78" s="221">
        <v>-5.8274041666920482</v>
      </c>
      <c r="H78" s="221">
        <v>-22.529318785465719</v>
      </c>
      <c r="I78" s="221">
        <v>-19.463906619989501</v>
      </c>
      <c r="J78" s="223">
        <v>-14.39916358545868</v>
      </c>
      <c r="X78" s="147"/>
      <c r="Y78" s="147"/>
      <c r="Z78" s="147"/>
      <c r="AA78" s="147"/>
    </row>
    <row r="79" spans="1:27" ht="16.2">
      <c r="A79" s="109" t="s">
        <v>11</v>
      </c>
      <c r="B79" s="221">
        <v>383.13894999000001</v>
      </c>
      <c r="C79" s="221">
        <v>246.13156600000002</v>
      </c>
      <c r="D79" s="221">
        <v>248.41918299</v>
      </c>
      <c r="E79" s="221">
        <v>2.2876169899999752</v>
      </c>
      <c r="F79" s="221">
        <v>138.79863469999998</v>
      </c>
      <c r="G79" s="221">
        <v>0.92942852766799433</v>
      </c>
      <c r="H79" s="221">
        <v>-76.916519494045119</v>
      </c>
      <c r="I79" s="221">
        <v>-36.058130655270247</v>
      </c>
      <c r="J79" s="223">
        <v>-35.162117295439742</v>
      </c>
      <c r="X79" s="147"/>
      <c r="Y79" s="147"/>
      <c r="Z79" s="147"/>
      <c r="AA79" s="147"/>
    </row>
    <row r="80" spans="1:27" ht="16.2">
      <c r="A80" s="109" t="s">
        <v>12</v>
      </c>
      <c r="B80" s="221">
        <v>1120.8343451789367</v>
      </c>
      <c r="C80" s="221">
        <v>324.27609617000002</v>
      </c>
      <c r="D80" s="221">
        <v>561.06300479405252</v>
      </c>
      <c r="E80" s="221">
        <v>236.7869086240525</v>
      </c>
      <c r="F80" s="221">
        <v>871.56285455763509</v>
      </c>
      <c r="G80" s="221">
        <v>73.020155176630169</v>
      </c>
      <c r="H80" s="221">
        <v>-69.315955246518286</v>
      </c>
      <c r="I80" s="221">
        <v>-72.882962545024412</v>
      </c>
      <c r="J80" s="223">
        <v>-49.942379334880115</v>
      </c>
      <c r="X80" s="147"/>
      <c r="Y80" s="147"/>
      <c r="Z80" s="147"/>
      <c r="AA80" s="147"/>
    </row>
    <row r="81" spans="1:27" ht="16.2">
      <c r="A81" s="109" t="s">
        <v>87</v>
      </c>
      <c r="B81" s="221">
        <v>45131.889640340618</v>
      </c>
      <c r="C81" s="221">
        <v>44840.668340345772</v>
      </c>
      <c r="D81" s="221">
        <v>44940.550875450943</v>
      </c>
      <c r="E81" s="221">
        <v>99.882535105170973</v>
      </c>
      <c r="F81" s="221">
        <v>-1025.1361958010166</v>
      </c>
      <c r="G81" s="221">
        <v>0.22274988041446875</v>
      </c>
      <c r="H81" s="221">
        <v>-0.12582962533677744</v>
      </c>
      <c r="I81" s="221">
        <v>2.3396639173961233</v>
      </c>
      <c r="J81" s="223">
        <v>-0.42395469459503943</v>
      </c>
      <c r="X81" s="147"/>
      <c r="Y81" s="147"/>
      <c r="Z81" s="147"/>
      <c r="AA81" s="147"/>
    </row>
    <row r="82" spans="1:27" ht="16.2">
      <c r="A82" s="109" t="s">
        <v>14</v>
      </c>
      <c r="B82" s="221">
        <v>58079.170042232268</v>
      </c>
      <c r="C82" s="221">
        <v>60459.118369283038</v>
      </c>
      <c r="D82" s="221">
        <v>60732.912817662858</v>
      </c>
      <c r="E82" s="221">
        <v>273.7944483798201</v>
      </c>
      <c r="F82" s="221">
        <v>-2500.9703531513806</v>
      </c>
      <c r="G82" s="221">
        <v>0.45285881727134836</v>
      </c>
      <c r="H82" s="221">
        <v>4.2959669600388395</v>
      </c>
      <c r="I82" s="221">
        <v>4.3151315884960297</v>
      </c>
      <c r="J82" s="223">
        <v>4.5691816420601725</v>
      </c>
      <c r="X82" s="147"/>
      <c r="Y82" s="147"/>
      <c r="Z82" s="147"/>
      <c r="AA82" s="147"/>
    </row>
    <row r="83" spans="1:27" ht="16.2">
      <c r="A83" s="110"/>
      <c r="B83" s="224"/>
      <c r="C83" s="224"/>
      <c r="D83" s="224"/>
      <c r="E83" s="224"/>
      <c r="F83" s="224"/>
      <c r="G83" s="224"/>
      <c r="H83" s="224"/>
      <c r="I83" s="224"/>
      <c r="J83" s="226"/>
      <c r="X83" s="147"/>
      <c r="Y83" s="147"/>
      <c r="Z83" s="147"/>
      <c r="AA83" s="147"/>
    </row>
    <row r="84" spans="1:27" ht="16.8">
      <c r="A84" s="119" t="s">
        <v>59</v>
      </c>
      <c r="B84" s="220">
        <v>164062.43856519525</v>
      </c>
      <c r="C84" s="220">
        <v>178263.76888651293</v>
      </c>
      <c r="D84" s="220">
        <v>176231.20689648911</v>
      </c>
      <c r="E84" s="220">
        <v>-2032.5619900238235</v>
      </c>
      <c r="F84" s="220">
        <v>-10776.768831450929</v>
      </c>
      <c r="G84" s="220">
        <v>-1.1401991569682366</v>
      </c>
      <c r="H84" s="220">
        <v>7.5382929197863149</v>
      </c>
      <c r="I84" s="220">
        <v>6.4343912231444875</v>
      </c>
      <c r="J84" s="222">
        <v>7.4171568079296861</v>
      </c>
      <c r="X84" s="147"/>
      <c r="Y84" s="147"/>
      <c r="Z84" s="147"/>
      <c r="AA84" s="147"/>
    </row>
    <row r="85" spans="1:27" ht="16.8">
      <c r="A85" s="119" t="s">
        <v>88</v>
      </c>
      <c r="B85" s="220">
        <v>115336.43034680355</v>
      </c>
      <c r="C85" s="220">
        <v>126405.22583400342</v>
      </c>
      <c r="D85" s="220">
        <v>125718.93299618563</v>
      </c>
      <c r="E85" s="220">
        <v>-686.2928378177894</v>
      </c>
      <c r="F85" s="220">
        <v>-9754.7163583733927</v>
      </c>
      <c r="G85" s="220">
        <v>-0.54293074775171135</v>
      </c>
      <c r="H85" s="220">
        <v>11.514597434629636</v>
      </c>
      <c r="I85" s="220">
        <v>8.3623435527397305</v>
      </c>
      <c r="J85" s="222">
        <v>9.0019282009708945</v>
      </c>
      <c r="X85" s="147"/>
      <c r="Y85" s="147"/>
      <c r="Z85" s="147"/>
      <c r="AA85" s="147"/>
    </row>
    <row r="86" spans="1:27" ht="16.2">
      <c r="A86" s="105" t="s">
        <v>89</v>
      </c>
      <c r="B86" s="221">
        <v>2873.4567860909519</v>
      </c>
      <c r="C86" s="221">
        <v>3079.4281697172905</v>
      </c>
      <c r="D86" s="221">
        <v>2914.2457537</v>
      </c>
      <c r="E86" s="221">
        <v>-165.18241601729051</v>
      </c>
      <c r="F86" s="221">
        <v>12.424437094990935</v>
      </c>
      <c r="G86" s="221">
        <v>-5.3640613423516044</v>
      </c>
      <c r="H86" s="221">
        <v>16.519941664575626</v>
      </c>
      <c r="I86" s="221">
        <v>-0.40184441740903765</v>
      </c>
      <c r="J86" s="223">
        <v>1.4195086491812958</v>
      </c>
      <c r="X86" s="147"/>
      <c r="Y86" s="147"/>
      <c r="Z86" s="147"/>
      <c r="AA86" s="147"/>
    </row>
    <row r="87" spans="1:27" ht="16.2">
      <c r="A87" s="105" t="s">
        <v>90</v>
      </c>
      <c r="B87" s="221">
        <v>54092.650463106453</v>
      </c>
      <c r="C87" s="221">
        <v>59808.154092373428</v>
      </c>
      <c r="D87" s="221">
        <v>59437.981880215142</v>
      </c>
      <c r="E87" s="221">
        <v>-370.17221215828613</v>
      </c>
      <c r="F87" s="221">
        <v>-5132.2835496747721</v>
      </c>
      <c r="G87" s="221">
        <v>-0.61893268196600104</v>
      </c>
      <c r="H87" s="221">
        <v>12.832532618408806</v>
      </c>
      <c r="I87" s="221">
        <v>9.3867431807359338</v>
      </c>
      <c r="J87" s="223">
        <v>9.8818071796175673</v>
      </c>
      <c r="X87" s="147"/>
      <c r="Y87" s="147"/>
      <c r="Z87" s="147"/>
      <c r="AA87" s="147"/>
    </row>
    <row r="88" spans="1:27" ht="16.2">
      <c r="A88" s="105" t="s">
        <v>91</v>
      </c>
      <c r="B88" s="221">
        <v>58370.323097606146</v>
      </c>
      <c r="C88" s="221">
        <v>63517.643571912697</v>
      </c>
      <c r="D88" s="221">
        <v>63366.705362270484</v>
      </c>
      <c r="E88" s="221">
        <v>-150.93820964221231</v>
      </c>
      <c r="F88" s="221">
        <v>-4634.8572457936098</v>
      </c>
      <c r="G88" s="221">
        <v>-0.23763194154285827</v>
      </c>
      <c r="H88" s="221">
        <v>10.094280821322599</v>
      </c>
      <c r="I88" s="221">
        <v>7.8713279974960813</v>
      </c>
      <c r="J88" s="223">
        <v>8.5597988832603278</v>
      </c>
      <c r="X88" s="147"/>
      <c r="Y88" s="147"/>
      <c r="Z88" s="147"/>
      <c r="AA88" s="147"/>
    </row>
    <row r="89" spans="1:27" ht="16.2">
      <c r="A89" s="105" t="s">
        <v>21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3">
        <v>0</v>
      </c>
      <c r="X89" s="147"/>
      <c r="Y89" s="147"/>
      <c r="Z89" s="147"/>
      <c r="AA89" s="147"/>
    </row>
    <row r="90" spans="1:27" ht="17.399999999999999" thickBot="1">
      <c r="A90" s="125" t="s">
        <v>127</v>
      </c>
      <c r="B90" s="225">
        <v>48726.008218391689</v>
      </c>
      <c r="C90" s="225">
        <v>51858.543052509522</v>
      </c>
      <c r="D90" s="225">
        <v>50512.27390030348</v>
      </c>
      <c r="E90" s="225">
        <v>-1346.2691522060413</v>
      </c>
      <c r="F90" s="225">
        <v>-1022.0524730775433</v>
      </c>
      <c r="G90" s="225">
        <v>-2.5960412170524592</v>
      </c>
      <c r="H90" s="225">
        <v>-1.0559131321090405</v>
      </c>
      <c r="I90" s="225">
        <v>2.0104701591872924</v>
      </c>
      <c r="J90" s="227">
        <v>3.6659388840261329</v>
      </c>
      <c r="X90" s="147"/>
      <c r="Y90" s="147"/>
      <c r="Z90" s="147"/>
      <c r="AA90" s="147"/>
    </row>
    <row r="91" spans="1:27">
      <c r="A91" s="104"/>
      <c r="X91" s="147"/>
      <c r="Y91" s="147"/>
      <c r="Z91" s="147"/>
      <c r="AA91" s="147"/>
    </row>
    <row r="92" spans="1:27">
      <c r="A92" s="104"/>
    </row>
    <row r="93" spans="1:27">
      <c r="A93" s="104"/>
    </row>
    <row r="94" spans="1:27">
      <c r="A94" s="104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</sheetData>
  <mergeCells count="13">
    <mergeCell ref="A1:J1"/>
    <mergeCell ref="A2:J3"/>
    <mergeCell ref="A29:J30"/>
    <mergeCell ref="A69:J70"/>
    <mergeCell ref="E4:F4"/>
    <mergeCell ref="E71:F71"/>
    <mergeCell ref="E31:F31"/>
    <mergeCell ref="B4:D4"/>
    <mergeCell ref="H4:J4"/>
    <mergeCell ref="B31:D31"/>
    <mergeCell ref="H31:J31"/>
    <mergeCell ref="B71:D71"/>
    <mergeCell ref="H71:J71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>
    <oddFooter>&amp;L_x000D_&amp;1#&amp;"Calibri"&amp;10&amp;K008000 Office Use Only\General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3" width="9.5546875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295" t="s">
        <v>98</v>
      </c>
      <c r="D2" s="295"/>
      <c r="E2" s="295"/>
      <c r="F2" s="295"/>
      <c r="G2" s="295"/>
      <c r="H2" s="295"/>
      <c r="I2" s="295"/>
      <c r="J2" s="295"/>
      <c r="K2" s="295"/>
      <c r="L2" s="296"/>
      <c r="M2" s="96"/>
    </row>
    <row r="3" spans="3:14" ht="19.8">
      <c r="C3" s="297" t="s">
        <v>99</v>
      </c>
      <c r="D3" s="297"/>
      <c r="E3" s="297"/>
      <c r="F3" s="297"/>
      <c r="G3" s="297"/>
      <c r="H3" s="297"/>
      <c r="I3" s="297"/>
      <c r="J3" s="297"/>
      <c r="K3" s="297"/>
      <c r="L3" s="298"/>
      <c r="M3" s="97"/>
    </row>
    <row r="4" spans="3:14" ht="16.8">
      <c r="C4" s="44"/>
      <c r="D4" s="293" t="s">
        <v>100</v>
      </c>
      <c r="E4" s="293"/>
      <c r="F4" s="293"/>
      <c r="G4" s="45" t="s">
        <v>1</v>
      </c>
      <c r="H4" s="45"/>
      <c r="I4" s="46" t="s">
        <v>2</v>
      </c>
      <c r="J4" s="293" t="s">
        <v>93</v>
      </c>
      <c r="K4" s="293"/>
      <c r="L4" s="294"/>
      <c r="M4" s="44"/>
    </row>
    <row r="5" spans="3:14" ht="16.8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">
      <c r="C7" s="18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">
      <c r="C8" s="21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">
      <c r="C9" s="21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">
      <c r="C10" s="21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">
      <c r="C11" s="21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">
      <c r="C12" s="18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">
      <c r="C13" s="21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">
      <c r="C14" s="21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">
      <c r="C15" s="21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">
      <c r="C16" s="37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14" ht="15">
      <c r="C17" s="18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14" ht="15">
      <c r="C18" s="18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14" ht="15">
      <c r="C19" s="21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14" ht="15">
      <c r="C20" s="21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14" ht="15">
      <c r="C21" s="18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14" ht="15">
      <c r="C22" s="21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14" ht="15">
      <c r="C23" s="33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14">
      <c r="C24" s="20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14">
      <c r="C25" s="20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14" ht="15">
      <c r="C26" s="31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14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14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14" ht="19.8">
      <c r="C29" s="299" t="s">
        <v>102</v>
      </c>
      <c r="D29" s="299"/>
      <c r="E29" s="299"/>
      <c r="F29" s="299"/>
      <c r="G29" s="299"/>
      <c r="H29" s="299"/>
      <c r="I29" s="299"/>
      <c r="J29" s="299"/>
      <c r="K29" s="299"/>
      <c r="L29" s="300"/>
      <c r="M29" s="77"/>
      <c r="N29" s="56"/>
    </row>
    <row r="30" spans="3:14" ht="16.8">
      <c r="C30" s="44"/>
      <c r="D30" s="293" t="s">
        <v>100</v>
      </c>
      <c r="E30" s="293"/>
      <c r="F30" s="293"/>
      <c r="G30" s="45" t="s">
        <v>1</v>
      </c>
      <c r="H30" s="45"/>
      <c r="I30" s="46" t="s">
        <v>2</v>
      </c>
      <c r="J30" s="293" t="s">
        <v>93</v>
      </c>
      <c r="K30" s="293"/>
      <c r="L30" s="294"/>
      <c r="M30" s="77"/>
      <c r="N30" s="56"/>
    </row>
    <row r="31" spans="3:14" ht="16.8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14" ht="15">
      <c r="C32" s="19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</row>
    <row r="33" spans="3:22" ht="15">
      <c r="C33" s="19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</row>
    <row r="34" spans="3:22" ht="15">
      <c r="C34" s="33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</row>
    <row r="35" spans="3:22" ht="15">
      <c r="C35" s="33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</row>
    <row r="36" spans="3:22" ht="15">
      <c r="C36" s="33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</row>
    <row r="37" spans="3:22" ht="15">
      <c r="C37" s="33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</row>
    <row r="38" spans="3:22" ht="15">
      <c r="C38" s="19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</row>
    <row r="39" spans="3:22" ht="15">
      <c r="C39" s="33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</row>
    <row r="40" spans="3:22" ht="15">
      <c r="C40" s="33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</row>
    <row r="41" spans="3:22" ht="15">
      <c r="C41" s="33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</row>
    <row r="42" spans="3:22" ht="15">
      <c r="C42" s="33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</row>
    <row r="43" spans="3:22" ht="15">
      <c r="C43" s="33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</row>
    <row r="44" spans="3:22" ht="15">
      <c r="C44" s="33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</row>
    <row r="45" spans="3:22" ht="15">
      <c r="C45" s="33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</row>
    <row r="46" spans="3:22" ht="15">
      <c r="C46" s="34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</row>
    <row r="47" spans="3:22" ht="15">
      <c r="C47" s="19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</row>
    <row r="48" spans="3:22" ht="15">
      <c r="C48" s="19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</row>
    <row r="49" spans="3:14" ht="15">
      <c r="C49" s="34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</row>
    <row r="50" spans="3:14" ht="15">
      <c r="C50" s="33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</row>
    <row r="51" spans="3:14" ht="15">
      <c r="C51" s="33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</row>
    <row r="52" spans="3:14" ht="15">
      <c r="C52" s="33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</row>
    <row r="53" spans="3:14" ht="1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</row>
    <row r="54" spans="3:14" ht="15">
      <c r="C54" s="19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</row>
    <row r="55" spans="3:14" ht="15">
      <c r="C55" s="33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</row>
    <row r="56" spans="3:14">
      <c r="C56" s="35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</row>
    <row r="57" spans="3:14">
      <c r="C57" s="35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</row>
    <row r="58" spans="3:14" ht="15">
      <c r="C58" s="33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</row>
    <row r="59" spans="3:14" ht="15">
      <c r="C59" s="33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</row>
    <row r="60" spans="3:14" ht="15">
      <c r="C60" s="33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</row>
    <row r="61" spans="3:14" ht="15">
      <c r="C61" s="33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</row>
    <row r="62" spans="3:14" ht="15">
      <c r="C62" s="33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</row>
    <row r="63" spans="3:14" ht="15">
      <c r="C63" s="33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</row>
    <row r="64" spans="3:14" ht="15">
      <c r="C64" s="33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</row>
    <row r="65" spans="3:14" ht="15">
      <c r="C65" s="33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</row>
    <row r="66" spans="3:14" ht="15">
      <c r="C66" s="36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</row>
    <row r="67" spans="3:14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14" ht="19.8">
      <c r="C68" s="297" t="s">
        <v>101</v>
      </c>
      <c r="D68" s="297"/>
      <c r="E68" s="297"/>
      <c r="F68" s="297"/>
      <c r="G68" s="297"/>
      <c r="H68" s="297"/>
      <c r="I68" s="297"/>
      <c r="J68" s="297"/>
      <c r="K68" s="297"/>
      <c r="L68" s="298"/>
      <c r="M68" s="77"/>
      <c r="N68" s="56"/>
    </row>
    <row r="69" spans="3:14" ht="16.8">
      <c r="C69" s="44"/>
      <c r="D69" s="293" t="s">
        <v>100</v>
      </c>
      <c r="E69" s="293"/>
      <c r="F69" s="293"/>
      <c r="G69" s="45" t="s">
        <v>1</v>
      </c>
      <c r="H69" s="45"/>
      <c r="I69" s="46" t="s">
        <v>2</v>
      </c>
      <c r="J69" s="293" t="s">
        <v>93</v>
      </c>
      <c r="K69" s="293"/>
      <c r="L69" s="294"/>
      <c r="M69" s="77"/>
      <c r="N69" s="56"/>
    </row>
    <row r="70" spans="3:14" ht="16.8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14" ht="15">
      <c r="C71" s="18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14" ht="15">
      <c r="C72" s="18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14" ht="15">
      <c r="C73" s="18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14" ht="15">
      <c r="C74" s="21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14" ht="15">
      <c r="C75" s="21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14" ht="15">
      <c r="C76" s="26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14" ht="15">
      <c r="C77" s="26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14" ht="15">
      <c r="C78" s="26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14" ht="15">
      <c r="C79" s="26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14" ht="15">
      <c r="C80" s="26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">
      <c r="C81" s="26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">
      <c r="C82" s="18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">
      <c r="C83" s="18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">
      <c r="C84" s="21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">
      <c r="C85" s="21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">
      <c r="C86" s="21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">
      <c r="C87" s="21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">
      <c r="C88" s="38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headerFooter>
    <oddFooter>&amp;L_x000D_&amp;1#&amp;"Calibri"&amp;10&amp;K008000 Office Use Only\General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20" ma:contentTypeDescription="Create a new document." ma:contentTypeScope="" ma:versionID="9297dd36c3b6f3cd029fb97e98b85f52">
  <xsd:schema xmlns:xsd="http://www.w3.org/2001/XMLSchema" xmlns:xs="http://www.w3.org/2001/XMLSchema" xmlns:p="http://schemas.microsoft.com/office/2006/metadata/properties" xmlns:ns1="http://schemas.microsoft.com/sharepoint/v3" xmlns:ns2="12570f71-645b-41be-b316-af6cb6d3d1b1" xmlns:ns3="89e6558f-5113-49e0-8f98-ced932a8e8dc" targetNamespace="http://schemas.microsoft.com/office/2006/metadata/properties" ma:root="true" ma:fieldsID="e8a9718dbc26a7fe1c432363e75cc4f2" ns1:_="" ns2:_="" ns3:_="">
    <xsd:import namespace="http://schemas.microsoft.com/sharepoint/v3"/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2B3F4A-E1BD-4BF2-B0B7-A541481E612F}">
  <ds:schemaRefs>
    <ds:schemaRef ds:uri="http://schemas.microsoft.com/office/2006/metadata/properties"/>
    <ds:schemaRef ds:uri="http://schemas.microsoft.com/office/infopath/2007/PartnerControls"/>
    <ds:schemaRef ds:uri="12570f71-645b-41be-b316-af6cb6d3d1b1"/>
    <ds:schemaRef ds:uri="89e6558f-5113-49e0-8f98-ced932a8e8dc"/>
  </ds:schemaRefs>
</ds:datastoreItem>
</file>

<file path=customXml/itemProps2.xml><?xml version="1.0" encoding="utf-8"?>
<ds:datastoreItem xmlns:ds="http://schemas.openxmlformats.org/officeDocument/2006/customXml" ds:itemID="{9C8ADAEE-3385-48CE-9664-10AB204E2F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8B822-7E87-4960-98CE-DF01A1DB79E9}"/>
</file>

<file path=docMetadata/LabelInfo.xml><?xml version="1.0" encoding="utf-8"?>
<clbl:labelList xmlns:clbl="http://schemas.microsoft.com/office/2020/mipLabelMetadata">
  <clbl:label id="{690f1d11-5c3d-456a-9da0-35035890fcce}" enabled="1" method="Standar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Hamauka, Grace</cp:lastModifiedBy>
  <cp:lastPrinted>2020-03-27T09:00:07Z</cp:lastPrinted>
  <dcterms:created xsi:type="dcterms:W3CDTF">2013-04-23T13:55:53Z</dcterms:created>
  <dcterms:modified xsi:type="dcterms:W3CDTF">2023-06-28T14:58:43Z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