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3395" windowHeight="7140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<sst xmlns="http://schemas.openxmlformats.org/spreadsheetml/2006/main" count="286" uniqueCount="166">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</sst>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5" tint="-0.4999699890613556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6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0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0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0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0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0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0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0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1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2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3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5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7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9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0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1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2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36" fillId="0" borderId="0" xfId="471" applyFont="1">
      <alignment/>
      <protection/>
    </xf>
    <xf numFmtId="0" fontId="39" fillId="0" borderId="0" xfId="471" applyFont="1" applyBorder="1">
      <alignment/>
      <protection/>
    </xf>
    <xf numFmtId="0" fontId="39" fillId="0" borderId="0" xfId="471" applyFont="1">
      <alignment/>
      <protection/>
    </xf>
    <xf numFmtId="0" fontId="39" fillId="0" borderId="0" xfId="471" applyFont="1" applyAlignment="1">
      <alignment horizontal="center"/>
      <protection/>
    </xf>
    <xf numFmtId="179" fontId="39" fillId="0" borderId="0" xfId="471" applyNumberFormat="1" applyFont="1" applyAlignment="1">
      <alignment horizontal="center"/>
      <protection/>
    </xf>
    <xf numFmtId="168" fontId="36" fillId="0" borderId="0" xfId="471" applyNumberFormat="1" applyFont="1" applyBorder="1">
      <alignment/>
      <protection/>
    </xf>
    <xf numFmtId="0" fontId="36" fillId="0" borderId="22" xfId="471" applyFont="1" applyBorder="1">
      <alignment/>
      <protection/>
    </xf>
    <xf numFmtId="168" fontId="39" fillId="0" borderId="0" xfId="471" applyNumberFormat="1" applyFont="1" applyFill="1" applyBorder="1">
      <alignment/>
      <protection/>
    </xf>
    <xf numFmtId="0" fontId="40" fillId="0" borderId="0" xfId="471" applyFont="1" applyFill="1" applyBorder="1" applyAlignment="1">
      <alignment horizontal="left" indent="1"/>
      <protection/>
    </xf>
    <xf numFmtId="168" fontId="36" fillId="0" borderId="23" xfId="471" applyNumberFormat="1" applyFont="1" applyBorder="1">
      <alignment/>
      <protection/>
    </xf>
    <xf numFmtId="0" fontId="36" fillId="0" borderId="23" xfId="471" applyFont="1" applyBorder="1">
      <alignment/>
      <protection/>
    </xf>
    <xf numFmtId="0" fontId="38" fillId="0" borderId="0" xfId="496">
      <alignment/>
      <protection/>
    </xf>
    <xf numFmtId="0" fontId="55" fillId="0" borderId="0" xfId="497" applyFont="1">
      <alignment/>
      <protection/>
    </xf>
    <xf numFmtId="0" fontId="42" fillId="0" borderId="0" xfId="497" applyFont="1">
      <alignment/>
      <protection/>
    </xf>
    <xf numFmtId="17" fontId="44" fillId="46" borderId="24" xfId="497" applyNumberFormat="1" applyFont="1" applyFill="1" applyBorder="1" applyAlignment="1">
      <alignment horizontal="center"/>
      <protection/>
    </xf>
    <xf numFmtId="17" fontId="44" fillId="46" borderId="25" xfId="497" applyNumberFormat="1" applyFont="1" applyFill="1" applyBorder="1" applyAlignment="1">
      <alignment horizontal="center"/>
      <protection/>
    </xf>
    <xf numFmtId="17" fontId="44" fillId="46" borderId="26" xfId="497" applyNumberFormat="1" applyFont="1" applyFill="1" applyBorder="1" applyAlignment="1">
      <alignment horizontal="center"/>
      <protection/>
    </xf>
    <xf numFmtId="0" fontId="38" fillId="0" borderId="0" xfId="497">
      <alignment/>
      <protection/>
    </xf>
    <xf numFmtId="43" fontId="36" fillId="0" borderId="0" xfId="497" applyNumberFormat="1" applyFont="1">
      <alignment/>
      <protection/>
    </xf>
    <xf numFmtId="0" fontId="45" fillId="0" borderId="0" xfId="498" applyFont="1" applyFill="1" applyBorder="1">
      <alignment/>
      <protection/>
    </xf>
    <xf numFmtId="168" fontId="45" fillId="0" borderId="0" xfId="498" applyNumberFormat="1" applyFont="1" applyFill="1" applyBorder="1">
      <alignment/>
      <protection/>
    </xf>
    <xf numFmtId="178" fontId="45" fillId="0" borderId="0" xfId="498" applyNumberFormat="1" applyFont="1" applyFill="1" applyBorder="1">
      <alignment/>
      <protection/>
    </xf>
    <xf numFmtId="0" fontId="46" fillId="0" borderId="0" xfId="498" applyFont="1">
      <alignment/>
      <protection/>
    </xf>
    <xf numFmtId="0" fontId="38" fillId="0" borderId="0" xfId="498" applyFont="1">
      <alignment/>
      <protection/>
    </xf>
    <xf numFmtId="0" fontId="56" fillId="0" borderId="0" xfId="0" applyFont="1" applyAlignment="1">
      <alignment/>
    </xf>
    <xf numFmtId="167" fontId="49" fillId="46" borderId="27" xfId="496" applyNumberFormat="1" applyFont="1" applyFill="1" applyBorder="1" applyAlignment="1">
      <alignment horizontal="right"/>
      <protection/>
    </xf>
    <xf numFmtId="2" fontId="51" fillId="46" borderId="25" xfId="496" applyNumberFormat="1" applyFont="1" applyFill="1" applyBorder="1" applyAlignment="1">
      <alignment horizontal="right"/>
      <protection/>
    </xf>
    <xf numFmtId="2" fontId="51" fillId="46" borderId="26" xfId="496" applyNumberFormat="1" applyFont="1" applyFill="1" applyBorder="1" applyAlignment="1">
      <alignment horizontal="right"/>
      <protection/>
    </xf>
    <xf numFmtId="168" fontId="51" fillId="46" borderId="25" xfId="496" applyNumberFormat="1" applyFont="1" applyFill="1" applyBorder="1" applyAlignment="1">
      <alignment horizontal="right"/>
      <protection/>
    </xf>
    <xf numFmtId="168" fontId="51" fillId="46" borderId="26" xfId="496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168" fontId="51" fillId="46" borderId="28" xfId="496" applyNumberFormat="1" applyFont="1" applyFill="1" applyBorder="1" applyAlignment="1">
      <alignment horizontal="right"/>
      <protection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9" xfId="311" applyNumberFormat="1" applyFont="1" applyFill="1" applyBorder="1" applyAlignment="1">
      <alignment horizontal="right"/>
    </xf>
    <xf numFmtId="0" fontId="53" fillId="0" borderId="0" xfId="497" applyFont="1" applyBorder="1" applyAlignment="1">
      <alignment/>
      <protection/>
    </xf>
    <xf numFmtId="17" fontId="49" fillId="37" borderId="0" xfId="497" applyNumberFormat="1" applyFont="1" applyFill="1" applyBorder="1" applyAlignment="1">
      <alignment horizontal="center"/>
      <protection/>
    </xf>
    <xf numFmtId="17" fontId="49" fillId="37" borderId="30" xfId="497" applyNumberFormat="1" applyFont="1" applyFill="1" applyBorder="1" applyAlignment="1">
      <alignment horizontal="center"/>
      <protection/>
    </xf>
    <xf numFmtId="17" fontId="49" fillId="37" borderId="27" xfId="497" applyNumberFormat="1" applyFont="1" applyFill="1" applyBorder="1" applyAlignment="1">
      <alignment horizontal="center"/>
      <protection/>
    </xf>
    <xf numFmtId="0" fontId="42" fillId="46" borderId="26" xfId="497" applyFont="1" applyFill="1" applyBorder="1">
      <alignment/>
      <protection/>
    </xf>
    <xf numFmtId="0" fontId="42" fillId="46" borderId="24" xfId="497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168" fontId="36" fillId="46" borderId="31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75" applyNumberFormat="1" applyFont="1" applyFill="1" applyAlignment="1">
      <alignment horizontal="left"/>
      <protection/>
    </xf>
    <xf numFmtId="0" fontId="52" fillId="0" borderId="0" xfId="475" applyFont="1" applyAlignment="1">
      <alignment horizontal="left"/>
      <protection/>
    </xf>
    <xf numFmtId="0" fontId="58" fillId="0" borderId="0" xfId="471" applyFont="1" applyBorder="1">
      <alignment/>
      <protection/>
    </xf>
    <xf numFmtId="168" fontId="57" fillId="46" borderId="32" xfId="0" applyNumberFormat="1" applyFont="1" applyFill="1" applyBorder="1" applyAlignment="1">
      <alignment/>
    </xf>
    <xf numFmtId="178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496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68" fontId="57" fillId="46" borderId="0" xfId="504" applyNumberFormat="1" applyFont="1" applyFill="1" applyBorder="1">
      <alignment/>
      <protection/>
    </xf>
    <xf numFmtId="168" fontId="57" fillId="46" borderId="0" xfId="504" applyNumberFormat="1" applyFont="1" applyFill="1" applyBorder="1" applyAlignment="1">
      <alignment horizontal="center"/>
      <protection/>
    </xf>
    <xf numFmtId="168" fontId="58" fillId="46" borderId="0" xfId="504" applyNumberFormat="1" applyFont="1" applyFill="1" applyBorder="1">
      <alignment/>
      <protection/>
    </xf>
    <xf numFmtId="168" fontId="58" fillId="46" borderId="0" xfId="504" applyNumberFormat="1" applyFont="1" applyFill="1" applyBorder="1" applyAlignment="1">
      <alignment horizontal="center"/>
      <protection/>
    </xf>
    <xf numFmtId="168" fontId="57" fillId="46" borderId="0" xfId="504" applyNumberFormat="1" applyFont="1" applyFill="1" applyBorder="1" applyAlignment="1">
      <alignment horizontal="right"/>
      <protection/>
    </xf>
    <xf numFmtId="168" fontId="58" fillId="46" borderId="0" xfId="504" applyNumberFormat="1" applyFont="1" applyFill="1" applyBorder="1" applyAlignment="1">
      <alignment horizontal="right"/>
      <protection/>
    </xf>
    <xf numFmtId="3" fontId="57" fillId="46" borderId="22" xfId="504" applyNumberFormat="1" applyFont="1" applyFill="1" applyBorder="1">
      <alignment/>
      <protection/>
    </xf>
    <xf numFmtId="168" fontId="57" fillId="46" borderId="22" xfId="504" applyNumberFormat="1" applyFont="1" applyFill="1" applyBorder="1" applyAlignment="1">
      <alignment horizontal="right"/>
      <protection/>
    </xf>
    <xf numFmtId="168" fontId="57" fillId="46" borderId="22" xfId="504" applyNumberFormat="1" applyFont="1" applyFill="1" applyBorder="1" applyAlignment="1">
      <alignment horizontal="center"/>
      <protection/>
    </xf>
    <xf numFmtId="168" fontId="57" fillId="46" borderId="22" xfId="504" applyNumberFormat="1" applyFont="1" applyFill="1" applyBorder="1">
      <alignment/>
      <protection/>
    </xf>
    <xf numFmtId="166" fontId="58" fillId="46" borderId="0" xfId="310" applyFont="1" applyFill="1" applyBorder="1" applyAlignment="1">
      <alignment/>
    </xf>
    <xf numFmtId="168" fontId="57" fillId="46" borderId="0" xfId="512" applyNumberFormat="1" applyFont="1" applyFill="1" applyBorder="1">
      <alignment/>
      <protection/>
    </xf>
    <xf numFmtId="168" fontId="57" fillId="46" borderId="0" xfId="512" applyNumberFormat="1" applyFont="1" applyFill="1" applyBorder="1" applyAlignment="1">
      <alignment horizontal="center"/>
      <protection/>
    </xf>
    <xf numFmtId="168" fontId="58" fillId="46" borderId="0" xfId="512" applyNumberFormat="1" applyFont="1" applyFill="1" applyBorder="1">
      <alignment/>
      <protection/>
    </xf>
    <xf numFmtId="168" fontId="58" fillId="46" borderId="0" xfId="512" applyNumberFormat="1" applyFont="1" applyFill="1" applyBorder="1" applyAlignment="1">
      <alignment horizontal="center"/>
      <protection/>
    </xf>
    <xf numFmtId="168" fontId="57" fillId="46" borderId="0" xfId="514" applyNumberFormat="1" applyFont="1" applyFill="1" applyBorder="1">
      <alignment/>
      <protection/>
    </xf>
    <xf numFmtId="168" fontId="57" fillId="46" borderId="0" xfId="514" applyNumberFormat="1" applyFont="1" applyFill="1" applyBorder="1" applyAlignment="1">
      <alignment horizontal="center"/>
      <protection/>
    </xf>
    <xf numFmtId="168" fontId="58" fillId="46" borderId="0" xfId="514" applyNumberFormat="1" applyFont="1" applyFill="1" applyBorder="1">
      <alignment/>
      <protection/>
    </xf>
    <xf numFmtId="168" fontId="58" fillId="46" borderId="0" xfId="514" applyNumberFormat="1" applyFont="1" applyFill="1" applyBorder="1" applyAlignment="1">
      <alignment horizontal="center"/>
      <protection/>
    </xf>
    <xf numFmtId="168" fontId="57" fillId="46" borderId="22" xfId="514" applyNumberFormat="1" applyFont="1" applyFill="1" applyBorder="1" applyAlignment="1">
      <alignment horizontal="center"/>
      <protection/>
    </xf>
    <xf numFmtId="168" fontId="57" fillId="46" borderId="22" xfId="514" applyNumberFormat="1" applyFont="1" applyFill="1" applyBorder="1">
      <alignment/>
      <protection/>
    </xf>
    <xf numFmtId="168" fontId="64" fillId="46" borderId="0" xfId="515" applyNumberFormat="1" applyFont="1" applyFill="1" applyBorder="1">
      <alignment/>
      <protection/>
    </xf>
    <xf numFmtId="178" fontId="64" fillId="46" borderId="0" xfId="515" applyNumberFormat="1" applyFont="1" applyFill="1" applyBorder="1">
      <alignment/>
      <protection/>
    </xf>
    <xf numFmtId="168" fontId="64" fillId="46" borderId="0" xfId="517" applyNumberFormat="1" applyFont="1" applyFill="1" applyBorder="1">
      <alignment/>
      <protection/>
    </xf>
    <xf numFmtId="168" fontId="65" fillId="46" borderId="0" xfId="517" applyNumberFormat="1" applyFont="1" applyFill="1" applyBorder="1">
      <alignment/>
      <protection/>
    </xf>
    <xf numFmtId="178" fontId="65" fillId="46" borderId="0" xfId="517" applyNumberFormat="1" applyFont="1" applyFill="1" applyBorder="1">
      <alignment/>
      <protection/>
    </xf>
    <xf numFmtId="168" fontId="62" fillId="46" borderId="0" xfId="0" applyNumberFormat="1" applyFont="1" applyFill="1" applyBorder="1" applyAlignment="1">
      <alignment horizontal="left" indent="1"/>
    </xf>
    <xf numFmtId="168" fontId="64" fillId="46" borderId="0" xfId="518" applyNumberFormat="1" applyFont="1" applyFill="1" applyBorder="1">
      <alignment/>
      <protection/>
    </xf>
    <xf numFmtId="178" fontId="64" fillId="46" borderId="0" xfId="518" applyNumberFormat="1" applyFont="1" applyFill="1" applyBorder="1">
      <alignment/>
      <protection/>
    </xf>
    <xf numFmtId="168" fontId="65" fillId="46" borderId="0" xfId="518" applyNumberFormat="1" applyFont="1" applyFill="1" applyBorder="1">
      <alignment/>
      <protection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2" xfId="497" applyFont="1" applyFill="1" applyBorder="1" applyAlignment="1">
      <alignment horizontal="center"/>
      <protection/>
    </xf>
    <xf numFmtId="0" fontId="44" fillId="57" borderId="25" xfId="497" applyFont="1" applyFill="1" applyBorder="1" applyAlignment="1">
      <alignment horizontal="center"/>
      <protection/>
    </xf>
    <xf numFmtId="0" fontId="49" fillId="57" borderId="26" xfId="497" applyFont="1" applyFill="1" applyBorder="1" applyAlignment="1">
      <alignment horizontal="center"/>
      <protection/>
    </xf>
    <xf numFmtId="1" fontId="49" fillId="57" borderId="0" xfId="497" applyNumberFormat="1" applyFont="1" applyFill="1" applyBorder="1" applyAlignment="1">
      <alignment horizontal="center"/>
      <protection/>
    </xf>
    <xf numFmtId="1" fontId="49" fillId="57" borderId="36" xfId="497" applyNumberFormat="1" applyFont="1" applyFill="1" applyBorder="1" applyAlignment="1">
      <alignment horizontal="center"/>
      <protection/>
    </xf>
    <xf numFmtId="17" fontId="49" fillId="57" borderId="27" xfId="497" applyNumberFormat="1" applyFont="1" applyFill="1" applyBorder="1" applyAlignment="1">
      <alignment horizontal="center"/>
      <protection/>
    </xf>
    <xf numFmtId="0" fontId="86" fillId="58" borderId="0" xfId="497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496" applyFont="1" applyFill="1" applyBorder="1">
      <alignment/>
      <protection/>
    </xf>
    <xf numFmtId="0" fontId="43" fillId="57" borderId="38" xfId="496" applyFont="1" applyFill="1" applyBorder="1">
      <alignment/>
      <protection/>
    </xf>
    <xf numFmtId="0" fontId="50" fillId="57" borderId="38" xfId="496" applyFont="1" applyFill="1" applyBorder="1">
      <alignment/>
      <protection/>
    </xf>
    <xf numFmtId="0" fontId="43" fillId="57" borderId="39" xfId="496" applyFont="1" applyFill="1" applyBorder="1">
      <alignment/>
      <protection/>
    </xf>
    <xf numFmtId="9" fontId="0" fillId="0" borderId="0" xfId="663" applyFont="1" applyAlignment="1">
      <alignment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68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75" applyNumberFormat="1" applyFont="1" applyFill="1" applyAlignment="1">
      <alignment horizontal="left"/>
      <protection/>
    </xf>
    <xf numFmtId="0" fontId="43" fillId="0" borderId="0" xfId="475" applyFont="1" applyAlignment="1">
      <alignment horizontal="left"/>
      <protection/>
    </xf>
    <xf numFmtId="0" fontId="64" fillId="49" borderId="0" xfId="475" applyNumberFormat="1" applyFont="1" applyFill="1" applyAlignment="1">
      <alignment horizontal="left"/>
      <protection/>
    </xf>
    <xf numFmtId="0" fontId="65" fillId="0" borderId="0" xfId="475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497" applyFont="1" applyFill="1" applyBorder="1" applyAlignment="1">
      <alignment horizontal="center"/>
      <protection/>
    </xf>
    <xf numFmtId="0" fontId="42" fillId="37" borderId="22" xfId="497" applyFont="1" applyFill="1" applyBorder="1" applyAlignment="1">
      <alignment horizontal="center"/>
      <protection/>
    </xf>
    <xf numFmtId="0" fontId="42" fillId="37" borderId="22" xfId="497" applyFont="1" applyFill="1" applyBorder="1" applyAlignment="1">
      <alignment/>
      <protection/>
    </xf>
    <xf numFmtId="1" fontId="49" fillId="37" borderId="47" xfId="497" applyNumberFormat="1" applyFont="1" applyFill="1" applyBorder="1" applyAlignment="1">
      <alignment horizontal="center"/>
      <protection/>
    </xf>
    <xf numFmtId="1" fontId="49" fillId="37" borderId="22" xfId="497" applyNumberFormat="1" applyFont="1" applyFill="1" applyBorder="1" applyAlignment="1">
      <alignment horizontal="center"/>
      <protection/>
    </xf>
    <xf numFmtId="1" fontId="49" fillId="37" borderId="30" xfId="497" applyNumberFormat="1" applyFont="1" applyFill="1" applyBorder="1" applyAlignment="1">
      <alignment horizontal="center"/>
      <protection/>
    </xf>
    <xf numFmtId="1" fontId="49" fillId="57" borderId="47" xfId="497" applyNumberFormat="1" applyFont="1" applyFill="1" applyBorder="1" applyAlignment="1">
      <alignment horizontal="center"/>
      <protection/>
    </xf>
    <xf numFmtId="1" fontId="49" fillId="57" borderId="22" xfId="497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0" xfId="0" applyFont="1" applyFill="1" applyAlignment="1">
      <alignment horizontal="center"/>
    </xf>
    <xf numFmtId="0" fontId="43" fillId="57" borderId="33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667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1" xfId="312"/>
    <cellStyle name="Comma 19" xfId="313"/>
    <cellStyle name="Comma 2" xfId="314"/>
    <cellStyle name="Comma 2 2" xfId="315"/>
    <cellStyle name="Comma 2 2 2" xfId="316"/>
    <cellStyle name="Comma 2 2 3" xfId="317"/>
    <cellStyle name="Comma 2 3" xfId="318"/>
    <cellStyle name="Comma 2 3 2" xfId="319"/>
    <cellStyle name="Comma 2 3 3" xfId="320"/>
    <cellStyle name="Comma 2 4" xfId="321"/>
    <cellStyle name="Comma 2 4 2" xfId="322"/>
    <cellStyle name="Comma 2 5" xfId="323"/>
    <cellStyle name="Comma 2 5 2" xfId="324"/>
    <cellStyle name="Comma 2 5 3" xfId="325"/>
    <cellStyle name="Comma 2 6" xfId="326"/>
    <cellStyle name="Comma 2 7" xfId="327"/>
    <cellStyle name="Comma 3" xfId="328"/>
    <cellStyle name="Comma 3 2" xfId="329"/>
    <cellStyle name="Comma 3 3" xfId="330"/>
    <cellStyle name="Comma 4" xfId="331"/>
    <cellStyle name="Comma 4 2" xfId="332"/>
    <cellStyle name="Comma 4 3" xfId="333"/>
    <cellStyle name="Comma 5" xfId="334"/>
    <cellStyle name="Comma 5 2" xfId="335"/>
    <cellStyle name="Comma 5 2 2" xfId="336"/>
    <cellStyle name="Comma 5 3" xfId="337"/>
    <cellStyle name="Comma 5 4" xfId="338"/>
    <cellStyle name="Comma 6" xfId="339"/>
    <cellStyle name="Comma 6 2" xfId="340"/>
    <cellStyle name="Comma 7" xfId="341"/>
    <cellStyle name="Comma 7 2" xfId="342"/>
    <cellStyle name="Comma 7 3" xfId="343"/>
    <cellStyle name="Comma 7 4" xfId="344"/>
    <cellStyle name="Comma 8" xfId="345"/>
    <cellStyle name="Comma 8 2" xfId="346"/>
    <cellStyle name="Comma 8 3" xfId="347"/>
    <cellStyle name="Comma 9" xfId="348"/>
    <cellStyle name="Comma 9 2" xfId="349"/>
    <cellStyle name="Currency" xfId="350"/>
    <cellStyle name="Currency [0]" xfId="351"/>
    <cellStyle name="Currency 10" xfId="352"/>
    <cellStyle name="Currency 11" xfId="353"/>
    <cellStyle name="Currency 12" xfId="354"/>
    <cellStyle name="Currency 13" xfId="355"/>
    <cellStyle name="Currency 14" xfId="356"/>
    <cellStyle name="Currency 15" xfId="357"/>
    <cellStyle name="Currency 16" xfId="358"/>
    <cellStyle name="Currency 17" xfId="359"/>
    <cellStyle name="Currency 18" xfId="360"/>
    <cellStyle name="Currency 19" xfId="361"/>
    <cellStyle name="Currency 19 10" xfId="362"/>
    <cellStyle name="Currency 19 2" xfId="363"/>
    <cellStyle name="Currency 19 3" xfId="364"/>
    <cellStyle name="Currency 19 4" xfId="365"/>
    <cellStyle name="Currency 19 5" xfId="366"/>
    <cellStyle name="Currency 19 6" xfId="367"/>
    <cellStyle name="Currency 19 7" xfId="368"/>
    <cellStyle name="Currency 19 8" xfId="369"/>
    <cellStyle name="Currency 19 9" xfId="370"/>
    <cellStyle name="Currency 2" xfId="371"/>
    <cellStyle name="Currency 3" xfId="372"/>
    <cellStyle name="Currency 4" xfId="373"/>
    <cellStyle name="Currency 5" xfId="374"/>
    <cellStyle name="Currency 6" xfId="375"/>
    <cellStyle name="Currency 7" xfId="376"/>
    <cellStyle name="Currency 8" xfId="377"/>
    <cellStyle name="Currency 9" xfId="378"/>
    <cellStyle name="Date" xfId="379"/>
    <cellStyle name="Euro" xfId="380"/>
    <cellStyle name="Explanatory Text" xfId="381"/>
    <cellStyle name="Explanatory Text 2" xfId="382"/>
    <cellStyle name="Explanatory Text 3" xfId="383"/>
    <cellStyle name="F2" xfId="384"/>
    <cellStyle name="F2 2" xfId="385"/>
    <cellStyle name="F2 2 2" xfId="386"/>
    <cellStyle name="F3" xfId="387"/>
    <cellStyle name="F3 2" xfId="388"/>
    <cellStyle name="F3 2 2" xfId="389"/>
    <cellStyle name="F4" xfId="390"/>
    <cellStyle name="F4 2" xfId="391"/>
    <cellStyle name="F4 2 2" xfId="392"/>
    <cellStyle name="F5" xfId="393"/>
    <cellStyle name="F5 10" xfId="394"/>
    <cellStyle name="F5 11" xfId="395"/>
    <cellStyle name="F5 12" xfId="396"/>
    <cellStyle name="F5 13" xfId="397"/>
    <cellStyle name="F5 14" xfId="398"/>
    <cellStyle name="F5 2" xfId="399"/>
    <cellStyle name="F5 2 2" xfId="400"/>
    <cellStyle name="F5 3" xfId="401"/>
    <cellStyle name="F5 4" xfId="402"/>
    <cellStyle name="F5 5" xfId="403"/>
    <cellStyle name="F5 6" xfId="404"/>
    <cellStyle name="F5 7" xfId="405"/>
    <cellStyle name="F5 8" xfId="406"/>
    <cellStyle name="F5 9" xfId="407"/>
    <cellStyle name="F6" xfId="408"/>
    <cellStyle name="F6 2" xfId="409"/>
    <cellStyle name="F6 2 2" xfId="410"/>
    <cellStyle name="F7" xfId="411"/>
    <cellStyle name="F7 10" xfId="412"/>
    <cellStyle name="F7 11" xfId="413"/>
    <cellStyle name="F7 12" xfId="414"/>
    <cellStyle name="F7 13" xfId="415"/>
    <cellStyle name="F7 14" xfId="416"/>
    <cellStyle name="F7 2" xfId="417"/>
    <cellStyle name="F7 3" xfId="418"/>
    <cellStyle name="F7 4" xfId="419"/>
    <cellStyle name="F7 5" xfId="420"/>
    <cellStyle name="F7 6" xfId="421"/>
    <cellStyle name="F7 6 2" xfId="422"/>
    <cellStyle name="F7 7" xfId="423"/>
    <cellStyle name="F7 8" xfId="424"/>
    <cellStyle name="F7 9" xfId="425"/>
    <cellStyle name="F8" xfId="426"/>
    <cellStyle name="F8 2" xfId="427"/>
    <cellStyle name="F8 2 2" xfId="428"/>
    <cellStyle name="Fixed" xfId="429"/>
    <cellStyle name="Good" xfId="430"/>
    <cellStyle name="Good 2" xfId="431"/>
    <cellStyle name="Good 3" xfId="432"/>
    <cellStyle name="Heading 1" xfId="433"/>
    <cellStyle name="Heading 1 2" xfId="434"/>
    <cellStyle name="Heading 1 3" xfId="435"/>
    <cellStyle name="Heading 2" xfId="436"/>
    <cellStyle name="Heading 2 2" xfId="437"/>
    <cellStyle name="Heading 2 3" xfId="438"/>
    <cellStyle name="Heading 3" xfId="439"/>
    <cellStyle name="Heading 3 2" xfId="440"/>
    <cellStyle name="Heading 3 3" xfId="441"/>
    <cellStyle name="Heading 4" xfId="442"/>
    <cellStyle name="Heading 4 2" xfId="443"/>
    <cellStyle name="Heading 4 3" xfId="444"/>
    <cellStyle name="HEADING1" xfId="445"/>
    <cellStyle name="HEADING2" xfId="446"/>
    <cellStyle name="Hipervínculo" xfId="447"/>
    <cellStyle name="Hipervínculo visitado" xfId="448"/>
    <cellStyle name="imf-one decimal" xfId="449"/>
    <cellStyle name="imf-zero decimal" xfId="450"/>
    <cellStyle name="Input" xfId="451"/>
    <cellStyle name="Input 2" xfId="452"/>
    <cellStyle name="Input 3" xfId="453"/>
    <cellStyle name="Linked Cell" xfId="454"/>
    <cellStyle name="Linked Cell 2" xfId="455"/>
    <cellStyle name="Linked Cell 3" xfId="456"/>
    <cellStyle name="Neutral" xfId="457"/>
    <cellStyle name="Neutral 2" xfId="458"/>
    <cellStyle name="Neutral 3" xfId="459"/>
    <cellStyle name="Normal - Style1" xfId="460"/>
    <cellStyle name="Normal 10" xfId="461"/>
    <cellStyle name="Normal 10 2" xfId="462"/>
    <cellStyle name="Normal 11" xfId="463"/>
    <cellStyle name="Normal 11 2" xfId="464"/>
    <cellStyle name="Normal 12" xfId="465"/>
    <cellStyle name="Normal 12 2" xfId="466"/>
    <cellStyle name="Normal 12 3" xfId="467"/>
    <cellStyle name="Normal 13" xfId="468"/>
    <cellStyle name="Normal 13 2" xfId="469"/>
    <cellStyle name="Normal 13 3" xfId="470"/>
    <cellStyle name="Normal 14" xfId="471"/>
    <cellStyle name="Normal 14 2" xfId="472"/>
    <cellStyle name="Normal 15" xfId="473"/>
    <cellStyle name="Normal 16" xfId="474"/>
    <cellStyle name="Normal 17" xfId="475"/>
    <cellStyle name="Normal 18" xfId="476"/>
    <cellStyle name="Normal 19" xfId="477"/>
    <cellStyle name="Normal 2" xfId="478"/>
    <cellStyle name="Normal 2 2" xfId="479"/>
    <cellStyle name="Normal 2 2 2" xfId="480"/>
    <cellStyle name="Normal 2 2 2 2" xfId="481"/>
    <cellStyle name="Normal 2 2 3" xfId="482"/>
    <cellStyle name="Normal 2 2 3 2" xfId="483"/>
    <cellStyle name="Normal 2 3" xfId="484"/>
    <cellStyle name="Normal 2 3 2" xfId="485"/>
    <cellStyle name="Normal 2 3 3" xfId="486"/>
    <cellStyle name="Normal 2 4" xfId="487"/>
    <cellStyle name="Normal 2 4 2" xfId="488"/>
    <cellStyle name="Normal 2 4 3" xfId="489"/>
    <cellStyle name="Normal 2 5" xfId="490"/>
    <cellStyle name="Normal 2 6" xfId="491"/>
    <cellStyle name="Normal 2 7" xfId="492"/>
    <cellStyle name="Normal 2 8" xfId="493"/>
    <cellStyle name="Normal 2 9" xfId="494"/>
    <cellStyle name="Normal 20" xfId="495"/>
    <cellStyle name="Normal 21" xfId="496"/>
    <cellStyle name="Normal 22" xfId="497"/>
    <cellStyle name="Normal 23" xfId="498"/>
    <cellStyle name="Normal 24" xfId="499"/>
    <cellStyle name="Normal 25" xfId="500"/>
    <cellStyle name="Normal 26" xfId="501"/>
    <cellStyle name="Normal 27" xfId="502"/>
    <cellStyle name="Normal 28" xfId="503"/>
    <cellStyle name="Normal 29" xfId="504"/>
    <cellStyle name="Normal 3" xfId="505"/>
    <cellStyle name="Normal 3 2" xfId="506"/>
    <cellStyle name="Normal 3 3" xfId="507"/>
    <cellStyle name="Normal 3 4" xfId="508"/>
    <cellStyle name="Normal 3 5" xfId="509"/>
    <cellStyle name="Normal 3 6" xfId="510"/>
    <cellStyle name="Normal 3 7" xfId="511"/>
    <cellStyle name="Normal 30" xfId="512"/>
    <cellStyle name="Normal 31" xfId="513"/>
    <cellStyle name="Normal 32" xfId="514"/>
    <cellStyle name="Normal 33" xfId="515"/>
    <cellStyle name="Normal 34" xfId="516"/>
    <cellStyle name="Normal 35" xfId="517"/>
    <cellStyle name="Normal 36" xfId="518"/>
    <cellStyle name="Normal 37" xfId="519"/>
    <cellStyle name="Normal 4" xfId="520"/>
    <cellStyle name="Normal 4 2" xfId="521"/>
    <cellStyle name="Normal 4 2 2" xfId="522"/>
    <cellStyle name="Normal 4 3" xfId="523"/>
    <cellStyle name="Normal 4 4" xfId="524"/>
    <cellStyle name="Normal 5" xfId="525"/>
    <cellStyle name="Normal 5 2" xfId="526"/>
    <cellStyle name="Normal 5 3" xfId="527"/>
    <cellStyle name="Normal 6" xfId="528"/>
    <cellStyle name="Normal 6 2" xfId="529"/>
    <cellStyle name="Normal 7" xfId="530"/>
    <cellStyle name="Normal 7 2" xfId="531"/>
    <cellStyle name="Normal 8" xfId="532"/>
    <cellStyle name="Normal 8 2" xfId="533"/>
    <cellStyle name="Normal 9" xfId="534"/>
    <cellStyle name="Normal 9 2" xfId="535"/>
    <cellStyle name="Note" xfId="536"/>
    <cellStyle name="Note 10" xfId="537"/>
    <cellStyle name="Note 11" xfId="538"/>
    <cellStyle name="Note 12" xfId="539"/>
    <cellStyle name="Note 13" xfId="540"/>
    <cellStyle name="Note 2" xfId="541"/>
    <cellStyle name="Note 2 10" xfId="542"/>
    <cellStyle name="Note 2 11" xfId="543"/>
    <cellStyle name="Note 2 2" xfId="544"/>
    <cellStyle name="Note 2 2 2" xfId="545"/>
    <cellStyle name="Note 2 2 3" xfId="546"/>
    <cellStyle name="Note 2 2 4" xfId="547"/>
    <cellStyle name="Note 2 2 5" xfId="548"/>
    <cellStyle name="Note 2 2 6" xfId="549"/>
    <cellStyle name="Note 2 3" xfId="550"/>
    <cellStyle name="Note 2 3 2" xfId="551"/>
    <cellStyle name="Note 2 3 3" xfId="552"/>
    <cellStyle name="Note 2 3 4" xfId="553"/>
    <cellStyle name="Note 2 3 5" xfId="554"/>
    <cellStyle name="Note 2 3 6" xfId="555"/>
    <cellStyle name="Note 2 4" xfId="556"/>
    <cellStyle name="Note 2 4 2" xfId="557"/>
    <cellStyle name="Note 2 4 3" xfId="558"/>
    <cellStyle name="Note 2 4 4" xfId="559"/>
    <cellStyle name="Note 2 4 5" xfId="560"/>
    <cellStyle name="Note 2 4 6" xfId="561"/>
    <cellStyle name="Note 2 5" xfId="562"/>
    <cellStyle name="Note 2 5 2" xfId="563"/>
    <cellStyle name="Note 2 5 3" xfId="564"/>
    <cellStyle name="Note 2 5 4" xfId="565"/>
    <cellStyle name="Note 2 5 5" xfId="566"/>
    <cellStyle name="Note 2 5 6" xfId="567"/>
    <cellStyle name="Note 2 6" xfId="568"/>
    <cellStyle name="Note 2 7" xfId="569"/>
    <cellStyle name="Note 2 8" xfId="570"/>
    <cellStyle name="Note 2 9" xfId="571"/>
    <cellStyle name="Note 3" xfId="572"/>
    <cellStyle name="Note 3 2" xfId="573"/>
    <cellStyle name="Note 3 2 2" xfId="574"/>
    <cellStyle name="Note 3 2 3" xfId="575"/>
    <cellStyle name="Note 3 2 4" xfId="576"/>
    <cellStyle name="Note 3 2 5" xfId="577"/>
    <cellStyle name="Note 3 2 6" xfId="578"/>
    <cellStyle name="Note 3 3" xfId="579"/>
    <cellStyle name="Note 3 3 2" xfId="580"/>
    <cellStyle name="Note 3 3 3" xfId="581"/>
    <cellStyle name="Note 3 3 4" xfId="582"/>
    <cellStyle name="Note 3 3 5" xfId="583"/>
    <cellStyle name="Note 3 3 6" xfId="584"/>
    <cellStyle name="Note 3 4" xfId="585"/>
    <cellStyle name="Note 3 5" xfId="586"/>
    <cellStyle name="Note 3 6" xfId="587"/>
    <cellStyle name="Note 3 7" xfId="588"/>
    <cellStyle name="Note 3 8" xfId="589"/>
    <cellStyle name="Note 4" xfId="590"/>
    <cellStyle name="Note 4 2" xfId="591"/>
    <cellStyle name="Note 4 2 2" xfId="592"/>
    <cellStyle name="Note 4 2 3" xfId="593"/>
    <cellStyle name="Note 4 2 4" xfId="594"/>
    <cellStyle name="Note 4 2 5" xfId="595"/>
    <cellStyle name="Note 4 2 6" xfId="596"/>
    <cellStyle name="Note 4 3" xfId="597"/>
    <cellStyle name="Note 4 3 2" xfId="598"/>
    <cellStyle name="Note 4 3 3" xfId="599"/>
    <cellStyle name="Note 4 3 4" xfId="600"/>
    <cellStyle name="Note 4 3 5" xfId="601"/>
    <cellStyle name="Note 4 3 6" xfId="602"/>
    <cellStyle name="Note 4 4" xfId="603"/>
    <cellStyle name="Note 4 5" xfId="604"/>
    <cellStyle name="Note 4 6" xfId="605"/>
    <cellStyle name="Note 4 7" xfId="606"/>
    <cellStyle name="Note 4 8" xfId="607"/>
    <cellStyle name="Note 5" xfId="608"/>
    <cellStyle name="Note 5 2" xfId="609"/>
    <cellStyle name="Note 5 2 2" xfId="610"/>
    <cellStyle name="Note 5 2 3" xfId="611"/>
    <cellStyle name="Note 5 2 4" xfId="612"/>
    <cellStyle name="Note 5 2 5" xfId="613"/>
    <cellStyle name="Note 5 2 6" xfId="614"/>
    <cellStyle name="Note 5 3" xfId="615"/>
    <cellStyle name="Note 5 3 2" xfId="616"/>
    <cellStyle name="Note 5 3 3" xfId="617"/>
    <cellStyle name="Note 5 3 4" xfId="618"/>
    <cellStyle name="Note 5 3 5" xfId="619"/>
    <cellStyle name="Note 5 3 6" xfId="620"/>
    <cellStyle name="Note 5 4" xfId="621"/>
    <cellStyle name="Note 5 5" xfId="622"/>
    <cellStyle name="Note 5 6" xfId="623"/>
    <cellStyle name="Note 5 7" xfId="624"/>
    <cellStyle name="Note 5 8" xfId="625"/>
    <cellStyle name="Note 6" xfId="626"/>
    <cellStyle name="Note 6 2" xfId="627"/>
    <cellStyle name="Note 6 2 2" xfId="628"/>
    <cellStyle name="Note 6 2 3" xfId="629"/>
    <cellStyle name="Note 6 2 4" xfId="630"/>
    <cellStyle name="Note 6 2 5" xfId="631"/>
    <cellStyle name="Note 6 2 6" xfId="632"/>
    <cellStyle name="Note 6 3" xfId="633"/>
    <cellStyle name="Note 6 3 2" xfId="634"/>
    <cellStyle name="Note 6 3 3" xfId="635"/>
    <cellStyle name="Note 6 3 4" xfId="636"/>
    <cellStyle name="Note 6 3 5" xfId="637"/>
    <cellStyle name="Note 6 3 6" xfId="638"/>
    <cellStyle name="Note 6 4" xfId="639"/>
    <cellStyle name="Note 6 5" xfId="640"/>
    <cellStyle name="Note 6 6" xfId="641"/>
    <cellStyle name="Note 6 7" xfId="642"/>
    <cellStyle name="Note 6 8" xfId="643"/>
    <cellStyle name="Note 7" xfId="644"/>
    <cellStyle name="Note 7 2" xfId="645"/>
    <cellStyle name="Note 7 3" xfId="646"/>
    <cellStyle name="Note 7 4" xfId="647"/>
    <cellStyle name="Note 7 5" xfId="648"/>
    <cellStyle name="Note 7 6" xfId="649"/>
    <cellStyle name="Note 8" xfId="650"/>
    <cellStyle name="Note 8 2" xfId="651"/>
    <cellStyle name="Note 8 2 2" xfId="652"/>
    <cellStyle name="Note 8 3" xfId="653"/>
    <cellStyle name="Note 9" xfId="654"/>
    <cellStyle name="Note 9 2" xfId="655"/>
    <cellStyle name="Note 9 3" xfId="656"/>
    <cellStyle name="Note 9 4" xfId="657"/>
    <cellStyle name="Note 9 5" xfId="658"/>
    <cellStyle name="Note 9 6" xfId="659"/>
    <cellStyle name="Output" xfId="660"/>
    <cellStyle name="Output 2" xfId="661"/>
    <cellStyle name="Output 3" xfId="662"/>
    <cellStyle name="Percent" xfId="663"/>
    <cellStyle name="Percent 2" xfId="664"/>
    <cellStyle name="Percent 2 2" xfId="665"/>
    <cellStyle name="Percent 3" xfId="666"/>
    <cellStyle name="Percent 4" xfId="667"/>
    <cellStyle name="Percent 5" xfId="668"/>
    <cellStyle name="percentage difference one decimal" xfId="669"/>
    <cellStyle name="percentage difference zero decimal" xfId="670"/>
    <cellStyle name="Title" xfId="671"/>
    <cellStyle name="Title 2" xfId="672"/>
    <cellStyle name="Title 3" xfId="673"/>
    <cellStyle name="Total" xfId="674"/>
    <cellStyle name="Total 2" xfId="675"/>
    <cellStyle name="Total 2 2" xfId="676"/>
    <cellStyle name="Total 3" xfId="677"/>
    <cellStyle name="Warning Text" xfId="678"/>
    <cellStyle name="Warning Text 2" xfId="679"/>
    <cellStyle name="Warning Text 3" xfId="6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57059491"/>
        <c:axId val="43773372"/>
      </c:bar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3372"/>
        <c:crosses val="autoZero"/>
        <c:auto val="1"/>
        <c:lblOffset val="100"/>
        <c:tickLblSkip val="1"/>
        <c:noMultiLvlLbl val="0"/>
      </c:catAx>
      <c:valAx>
        <c:axId val="43773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59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September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9525</xdr:rowOff>
    </xdr:from>
    <xdr:to>
      <xdr:col>14</xdr:col>
      <xdr:colOff>333375</xdr:colOff>
      <xdr:row>30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62075"/>
          <a:ext cx="76390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14</xdr:col>
      <xdr:colOff>323850</xdr:colOff>
      <xdr:row>50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372225"/>
          <a:ext cx="76390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180975</xdr:rowOff>
    </xdr:from>
    <xdr:to>
      <xdr:col>14</xdr:col>
      <xdr:colOff>9525</xdr:colOff>
      <xdr:row>23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62025"/>
          <a:ext cx="7315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0</xdr:rowOff>
    </xdr:from>
    <xdr:to>
      <xdr:col>14</xdr:col>
      <xdr:colOff>0</xdr:colOff>
      <xdr:row>47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372100"/>
          <a:ext cx="73056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</xdr:row>
      <xdr:rowOff>9525</xdr:rowOff>
    </xdr:from>
    <xdr:to>
      <xdr:col>14</xdr:col>
      <xdr:colOff>0</xdr:colOff>
      <xdr:row>25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209675"/>
          <a:ext cx="68103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9525</xdr:rowOff>
    </xdr:from>
    <xdr:to>
      <xdr:col>14</xdr:col>
      <xdr:colOff>19050</xdr:colOff>
      <xdr:row>48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648325"/>
          <a:ext cx="68294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19050</xdr:rowOff>
    </xdr:from>
    <xdr:to>
      <xdr:col>14</xdr:col>
      <xdr:colOff>19050</xdr:colOff>
      <xdr:row>67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9715500"/>
          <a:ext cx="68389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28575</xdr:rowOff>
    </xdr:from>
    <xdr:to>
      <xdr:col>12</xdr:col>
      <xdr:colOff>38100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67437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12</xdr:col>
      <xdr:colOff>9525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24400"/>
          <a:ext cx="67151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5"/>
  <sheetViews>
    <sheetView zoomScalePageLayoutView="0" workbookViewId="0" topLeftCell="A43">
      <selection activeCell="F62" sqref="F62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39" t="s">
        <v>153</v>
      </c>
      <c r="D3" s="140"/>
      <c r="E3" s="140"/>
      <c r="F3" s="140"/>
      <c r="G3" s="140"/>
      <c r="H3" s="140"/>
      <c r="I3" s="140"/>
      <c r="J3" s="141"/>
      <c r="K3" s="141"/>
      <c r="L3" s="141"/>
    </row>
    <row r="4" spans="3:12" ht="18">
      <c r="C4" s="147" t="s">
        <v>0</v>
      </c>
      <c r="D4" s="148"/>
      <c r="E4" s="148"/>
      <c r="F4" s="148"/>
      <c r="G4" s="148"/>
      <c r="H4" s="148"/>
      <c r="I4" s="148"/>
      <c r="J4" s="149"/>
      <c r="K4" s="149"/>
      <c r="L4" s="149"/>
    </row>
    <row r="5" spans="3:12" ht="16.5">
      <c r="C5" s="109"/>
      <c r="D5" s="136" t="s">
        <v>152</v>
      </c>
      <c r="E5" s="137"/>
      <c r="F5" s="138"/>
      <c r="G5" s="144" t="s">
        <v>1</v>
      </c>
      <c r="H5" s="145"/>
      <c r="I5" s="110" t="s">
        <v>2</v>
      </c>
      <c r="J5" s="142" t="s">
        <v>3</v>
      </c>
      <c r="K5" s="150"/>
      <c r="L5" s="150"/>
    </row>
    <row r="6" spans="3:14" ht="15.75">
      <c r="C6" s="111"/>
      <c r="D6" s="112">
        <v>41153</v>
      </c>
      <c r="E6" s="112">
        <v>41487</v>
      </c>
      <c r="F6" s="112">
        <v>41518</v>
      </c>
      <c r="G6" s="110" t="s">
        <v>4</v>
      </c>
      <c r="H6" s="110" t="s">
        <v>5</v>
      </c>
      <c r="I6" s="110" t="s">
        <v>4</v>
      </c>
      <c r="J6" s="112">
        <v>41456</v>
      </c>
      <c r="K6" s="112">
        <v>41487</v>
      </c>
      <c r="L6" s="112">
        <v>41518</v>
      </c>
      <c r="M6" s="131"/>
      <c r="N6" s="131"/>
    </row>
    <row r="7" spans="3:14" ht="15">
      <c r="C7" s="47"/>
      <c r="D7" s="48"/>
      <c r="E7" s="48"/>
      <c r="F7" s="48"/>
      <c r="G7" s="49"/>
      <c r="H7" s="49"/>
      <c r="I7" s="49"/>
      <c r="J7" s="47"/>
      <c r="K7" s="47"/>
      <c r="L7" s="47"/>
      <c r="M7" s="131"/>
      <c r="N7" s="131"/>
    </row>
    <row r="8" spans="3:14" ht="15.75">
      <c r="C8" s="50" t="s">
        <v>6</v>
      </c>
      <c r="D8" s="79">
        <v>21850.057500225226</v>
      </c>
      <c r="E8" s="79">
        <v>27919.025982923307</v>
      </c>
      <c r="F8" s="79">
        <v>25401.52218486715</v>
      </c>
      <c r="G8" s="79">
        <v>-2517.5037980561574</v>
      </c>
      <c r="H8" s="80">
        <v>3551.4646846419237</v>
      </c>
      <c r="I8" s="79">
        <v>-9.01716198694034</v>
      </c>
      <c r="J8" s="79">
        <v>19.887963804410564</v>
      </c>
      <c r="K8" s="79">
        <v>27.553217349839887</v>
      </c>
      <c r="L8" s="79">
        <v>16.253800176980384</v>
      </c>
      <c r="M8" s="131"/>
      <c r="N8" s="131"/>
    </row>
    <row r="9" spans="3:14" ht="15.75">
      <c r="C9" s="50" t="s">
        <v>7</v>
      </c>
      <c r="D9" s="79">
        <v>50729.09112583397</v>
      </c>
      <c r="E9" s="79">
        <v>57766.175232176494</v>
      </c>
      <c r="F9" s="79">
        <v>60312.564167034354</v>
      </c>
      <c r="G9" s="83">
        <v>2546.3889348578596</v>
      </c>
      <c r="H9" s="80">
        <v>9583.473041200385</v>
      </c>
      <c r="I9" s="79">
        <v>4.408096822445479</v>
      </c>
      <c r="J9" s="79">
        <v>17.180392951834534</v>
      </c>
      <c r="K9" s="79">
        <v>18.06793792346205</v>
      </c>
      <c r="L9" s="79">
        <v>18.891473962008295</v>
      </c>
      <c r="M9" s="131"/>
      <c r="N9" s="131"/>
    </row>
    <row r="10" spans="3:14" ht="15">
      <c r="C10" s="53" t="s">
        <v>8</v>
      </c>
      <c r="D10" s="81">
        <v>-1042.8800528660286</v>
      </c>
      <c r="E10" s="81">
        <v>-1222.1512183012865</v>
      </c>
      <c r="F10" s="81">
        <v>846.9164847399998</v>
      </c>
      <c r="G10" s="84">
        <v>2069.067703041286</v>
      </c>
      <c r="H10" s="82">
        <v>1889.7965376060283</v>
      </c>
      <c r="I10" s="81">
        <v>-169.2971926925017</v>
      </c>
      <c r="J10" s="81">
        <v>0.9295620317090051</v>
      </c>
      <c r="K10" s="81">
        <v>-32.984663396340764</v>
      </c>
      <c r="L10" s="81">
        <v>-181.2093857210631</v>
      </c>
      <c r="M10" s="131"/>
      <c r="N10" s="131"/>
    </row>
    <row r="11" spans="3:14" ht="15">
      <c r="C11" s="53" t="s">
        <v>9</v>
      </c>
      <c r="D11" s="81">
        <v>51771.9711787</v>
      </c>
      <c r="E11" s="81">
        <v>58988.32645047778</v>
      </c>
      <c r="F11" s="81">
        <v>59465.64768229435</v>
      </c>
      <c r="G11" s="84">
        <v>477.3212318165679</v>
      </c>
      <c r="H11" s="82">
        <v>7693.676503594354</v>
      </c>
      <c r="I11" s="81">
        <v>0.8091791385492032</v>
      </c>
      <c r="J11" s="81">
        <v>16.109655772923542</v>
      </c>
      <c r="K11" s="81">
        <v>16.233371761377988</v>
      </c>
      <c r="L11" s="81">
        <v>14.860698421233154</v>
      </c>
      <c r="M11" s="131"/>
      <c r="N11" s="131"/>
    </row>
    <row r="12" spans="3:14" ht="15">
      <c r="C12" s="54" t="s">
        <v>10</v>
      </c>
      <c r="D12" s="81">
        <v>940.4884320399999</v>
      </c>
      <c r="E12" s="81">
        <v>1705.64923689</v>
      </c>
      <c r="F12" s="81">
        <v>1876.6563804</v>
      </c>
      <c r="G12" s="84">
        <v>171.00714350999988</v>
      </c>
      <c r="H12" s="82">
        <v>936.1679483600001</v>
      </c>
      <c r="I12" s="81">
        <v>10.025926773889699</v>
      </c>
      <c r="J12" s="81">
        <v>13.75792494331963</v>
      </c>
      <c r="K12" s="81">
        <v>94.88384582479628</v>
      </c>
      <c r="L12" s="81">
        <v>99.54061277812548</v>
      </c>
      <c r="M12" s="131"/>
      <c r="N12" s="131"/>
    </row>
    <row r="13" spans="3:14" ht="15">
      <c r="C13" s="54" t="s">
        <v>11</v>
      </c>
      <c r="D13" s="81">
        <v>88.29</v>
      </c>
      <c r="E13" s="81">
        <v>152.32597597999998</v>
      </c>
      <c r="F13" s="81">
        <v>131.80300472</v>
      </c>
      <c r="G13" s="84">
        <v>-20.52297125999999</v>
      </c>
      <c r="H13" s="82">
        <v>43.513004719999984</v>
      </c>
      <c r="I13" s="81">
        <v>-13.473060735678205</v>
      </c>
      <c r="J13" s="81">
        <v>155.0322023055785</v>
      </c>
      <c r="K13" s="81">
        <v>209.29067469419041</v>
      </c>
      <c r="L13" s="81">
        <v>49.28418248952314</v>
      </c>
      <c r="M13" s="131"/>
      <c r="N13" s="131"/>
    </row>
    <row r="14" spans="3:14" ht="15">
      <c r="C14" s="54" t="s">
        <v>12</v>
      </c>
      <c r="D14" s="81">
        <v>1124.50382462</v>
      </c>
      <c r="E14" s="81">
        <v>1374.42708499</v>
      </c>
      <c r="F14" s="81">
        <v>1131.56840606</v>
      </c>
      <c r="G14" s="84">
        <v>-242.85867893</v>
      </c>
      <c r="H14" s="82">
        <v>7.064581439999984</v>
      </c>
      <c r="I14" s="81">
        <v>-17.66981177701158</v>
      </c>
      <c r="J14" s="81">
        <v>80.97518640699856</v>
      </c>
      <c r="K14" s="81">
        <v>47.09762006327195</v>
      </c>
      <c r="L14" s="81">
        <v>0.6282398765862176</v>
      </c>
      <c r="M14" s="131"/>
      <c r="N14" s="131"/>
    </row>
    <row r="15" spans="3:14" ht="15">
      <c r="C15" s="54" t="s">
        <v>13</v>
      </c>
      <c r="D15" s="81">
        <v>19111.81456144</v>
      </c>
      <c r="E15" s="81">
        <v>21117.204990367736</v>
      </c>
      <c r="F15" s="81">
        <v>21367.572067895475</v>
      </c>
      <c r="G15" s="84">
        <v>250.36707752773873</v>
      </c>
      <c r="H15" s="82">
        <v>2255.7575064554767</v>
      </c>
      <c r="I15" s="81">
        <v>1.1856070803022443</v>
      </c>
      <c r="J15" s="81">
        <v>15.663397798146514</v>
      </c>
      <c r="K15" s="81">
        <v>13.069388989337774</v>
      </c>
      <c r="L15" s="81">
        <v>11.80294785303481</v>
      </c>
      <c r="M15" s="131"/>
      <c r="N15" s="131"/>
    </row>
    <row r="16" spans="3:14" ht="15">
      <c r="C16" s="54" t="s">
        <v>14</v>
      </c>
      <c r="D16" s="81">
        <v>30506.8743606</v>
      </c>
      <c r="E16" s="81">
        <v>34638.71916225005</v>
      </c>
      <c r="F16" s="81">
        <v>34958.047823218876</v>
      </c>
      <c r="G16" s="84">
        <v>319.32866096882935</v>
      </c>
      <c r="H16" s="82">
        <v>4451.173462618877</v>
      </c>
      <c r="I16" s="81">
        <v>0.9218835704434474</v>
      </c>
      <c r="J16" s="81">
        <v>14.345527667487653</v>
      </c>
      <c r="K16" s="81">
        <v>14.6462225077778</v>
      </c>
      <c r="L16" s="81">
        <v>14.593355319832757</v>
      </c>
      <c r="M16" s="131"/>
      <c r="N16" s="131"/>
    </row>
    <row r="17" spans="3:14" ht="15.75">
      <c r="C17" s="50" t="s">
        <v>15</v>
      </c>
      <c r="D17" s="89">
        <v>11329.68255105829</v>
      </c>
      <c r="E17" s="89">
        <v>17466.435100091978</v>
      </c>
      <c r="F17" s="89">
        <v>17735.23534543444</v>
      </c>
      <c r="G17" s="84">
        <v>268.8002453424633</v>
      </c>
      <c r="H17" s="82">
        <v>6405.552794376152</v>
      </c>
      <c r="I17" s="81">
        <v>1.538953105210621</v>
      </c>
      <c r="J17" s="81">
        <v>43.8433108664368</v>
      </c>
      <c r="K17" s="81">
        <v>69.19568152697958</v>
      </c>
      <c r="L17" s="81">
        <v>56.53779587829509</v>
      </c>
      <c r="M17" s="131"/>
      <c r="N17" s="131"/>
    </row>
    <row r="18" spans="3:14" ht="16.5" thickBot="1">
      <c r="C18" s="55" t="s">
        <v>16</v>
      </c>
      <c r="D18" s="85">
        <v>61249.466075000906</v>
      </c>
      <c r="E18" s="85">
        <v>68218.76611500783</v>
      </c>
      <c r="F18" s="85">
        <v>67978.85100646706</v>
      </c>
      <c r="G18" s="86">
        <v>-239.91510854077933</v>
      </c>
      <c r="H18" s="87">
        <v>6729.384931466149</v>
      </c>
      <c r="I18" s="88">
        <v>-0.35168491340977076</v>
      </c>
      <c r="J18" s="88">
        <v>12.870402617737685</v>
      </c>
      <c r="K18" s="88">
        <v>12.7734094025884</v>
      </c>
      <c r="L18" s="88">
        <v>10.985441774590024</v>
      </c>
      <c r="M18" s="131"/>
      <c r="N18" s="131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31"/>
      <c r="N19" s="131"/>
    </row>
    <row r="20" spans="3:12" ht="18">
      <c r="C20" s="133" t="s">
        <v>146</v>
      </c>
      <c r="D20" s="134"/>
      <c r="E20" s="134"/>
      <c r="F20" s="134"/>
      <c r="G20" s="134"/>
      <c r="H20" s="134"/>
      <c r="I20" s="134"/>
      <c r="J20" s="135"/>
      <c r="K20" s="135"/>
      <c r="L20" s="135"/>
    </row>
    <row r="21" spans="3:12" ht="16.5">
      <c r="C21" s="109"/>
      <c r="D21" s="136" t="s">
        <v>152</v>
      </c>
      <c r="E21" s="137"/>
      <c r="F21" s="138"/>
      <c r="G21" s="144" t="s">
        <v>1</v>
      </c>
      <c r="H21" s="145"/>
      <c r="I21" s="110" t="s">
        <v>2</v>
      </c>
      <c r="J21" s="142" t="s">
        <v>3</v>
      </c>
      <c r="K21" s="150"/>
      <c r="L21" s="150"/>
    </row>
    <row r="22" spans="3:12" ht="15.75">
      <c r="C22" s="111"/>
      <c r="D22" s="112">
        <f>D6</f>
        <v>41153</v>
      </c>
      <c r="E22" s="112">
        <f>E6</f>
        <v>41487</v>
      </c>
      <c r="F22" s="112">
        <f>F6</f>
        <v>41518</v>
      </c>
      <c r="G22" s="110" t="s">
        <v>4</v>
      </c>
      <c r="H22" s="110" t="s">
        <v>5</v>
      </c>
      <c r="I22" s="110" t="s">
        <v>4</v>
      </c>
      <c r="J22" s="112">
        <f>J6</f>
        <v>41456</v>
      </c>
      <c r="K22" s="112">
        <f>K6</f>
        <v>41487</v>
      </c>
      <c r="L22" s="112">
        <f>L6</f>
        <v>41518</v>
      </c>
    </row>
    <row r="23" spans="3:12" ht="15">
      <c r="C23" s="56"/>
      <c r="D23" s="57"/>
      <c r="E23" s="57"/>
      <c r="F23" s="57"/>
      <c r="G23" s="57"/>
      <c r="H23" s="57"/>
      <c r="I23" s="57"/>
      <c r="J23" s="57"/>
      <c r="K23" s="57"/>
      <c r="L23" s="57"/>
    </row>
    <row r="24" spans="3:12" ht="15.75">
      <c r="C24" s="50" t="s">
        <v>17</v>
      </c>
      <c r="D24" s="90">
        <v>61249.4660762509</v>
      </c>
      <c r="E24" s="90">
        <v>68217.92148850144</v>
      </c>
      <c r="F24" s="90">
        <v>67977.99050930471</v>
      </c>
      <c r="G24" s="90">
        <v>-239.93097919672437</v>
      </c>
      <c r="H24" s="91">
        <v>6728.524433053812</v>
      </c>
      <c r="I24" s="90">
        <v>-0.35171253236902894</v>
      </c>
      <c r="J24" s="90">
        <v>12.870402617737685</v>
      </c>
      <c r="K24" s="90">
        <v>12.7734094025884</v>
      </c>
      <c r="L24" s="90">
        <v>10.985441774590024</v>
      </c>
    </row>
    <row r="25" spans="3:12" ht="15">
      <c r="C25" s="53" t="s">
        <v>18</v>
      </c>
      <c r="D25" s="92">
        <v>1712.2301148400002</v>
      </c>
      <c r="E25" s="92">
        <v>2126.94408041</v>
      </c>
      <c r="F25" s="92">
        <v>2174.48402533</v>
      </c>
      <c r="G25" s="92">
        <v>47.539944919999925</v>
      </c>
      <c r="H25" s="93">
        <v>462.2539104899997</v>
      </c>
      <c r="I25" s="92">
        <v>2.2351290453689736</v>
      </c>
      <c r="J25" s="92">
        <v>15.121152655955797</v>
      </c>
      <c r="K25" s="92">
        <v>24.419605373443996</v>
      </c>
      <c r="L25" s="92">
        <v>26.99718375956699</v>
      </c>
    </row>
    <row r="26" spans="3:12" ht="15">
      <c r="C26" s="53" t="s">
        <v>19</v>
      </c>
      <c r="D26" s="92">
        <v>25306.090184176046</v>
      </c>
      <c r="E26" s="92">
        <v>31739.49690319224</v>
      </c>
      <c r="F26" s="92">
        <v>31224.375267345535</v>
      </c>
      <c r="G26" s="92">
        <v>-515.1216358467063</v>
      </c>
      <c r="H26" s="93">
        <v>5918.285083169489</v>
      </c>
      <c r="I26" s="92">
        <v>-1.6229672367456376</v>
      </c>
      <c r="J26" s="92">
        <v>21.26315591356951</v>
      </c>
      <c r="K26" s="92">
        <v>28.964293749554137</v>
      </c>
      <c r="L26" s="92">
        <v>23.38680151732884</v>
      </c>
    </row>
    <row r="27" spans="3:12" ht="15">
      <c r="C27" s="53" t="s">
        <v>20</v>
      </c>
      <c r="D27" s="92">
        <v>34231.14577723486</v>
      </c>
      <c r="E27" s="92">
        <v>34351.4805048992</v>
      </c>
      <c r="F27" s="92">
        <v>34579.13121662918</v>
      </c>
      <c r="G27" s="92">
        <v>227.65071172998432</v>
      </c>
      <c r="H27" s="93">
        <v>347.9854393943242</v>
      </c>
      <c r="I27" s="92">
        <v>0.6627100444696025</v>
      </c>
      <c r="J27" s="92">
        <v>6.2844144783955915</v>
      </c>
      <c r="K27" s="92">
        <v>0.5294206487732558</v>
      </c>
      <c r="L27" s="92">
        <v>1.0165754943141547</v>
      </c>
    </row>
    <row r="28" spans="3:12" ht="15">
      <c r="C28" s="53" t="s">
        <v>21</v>
      </c>
      <c r="D28" s="92">
        <v>0</v>
      </c>
      <c r="E28" s="92">
        <v>0</v>
      </c>
      <c r="F28" s="92">
        <v>0</v>
      </c>
      <c r="G28" s="92">
        <v>0</v>
      </c>
      <c r="H28" s="93">
        <v>0</v>
      </c>
      <c r="I28" s="92">
        <v>0</v>
      </c>
      <c r="J28" s="92">
        <v>0</v>
      </c>
      <c r="K28" s="92">
        <v>0</v>
      </c>
      <c r="L28" s="9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32" t="s">
        <v>22</v>
      </c>
      <c r="D32" s="132"/>
      <c r="E32" s="132"/>
      <c r="F32" s="132"/>
      <c r="G32" s="132"/>
      <c r="H32" s="132"/>
      <c r="I32" s="132"/>
      <c r="J32" s="132"/>
      <c r="K32" s="132"/>
      <c r="L32" s="132"/>
    </row>
    <row r="33" spans="3:12" ht="15.75">
      <c r="C33" s="109"/>
      <c r="D33" s="136" t="s">
        <v>152</v>
      </c>
      <c r="E33" s="137"/>
      <c r="F33" s="138"/>
      <c r="G33" s="142" t="s">
        <v>23</v>
      </c>
      <c r="H33" s="146"/>
      <c r="I33" s="110" t="s">
        <v>2</v>
      </c>
      <c r="J33" s="142" t="s">
        <v>3</v>
      </c>
      <c r="K33" s="143"/>
      <c r="L33" s="143"/>
    </row>
    <row r="34" spans="3:12" ht="15.75">
      <c r="C34" s="111"/>
      <c r="D34" s="112">
        <f>D6</f>
        <v>41153</v>
      </c>
      <c r="E34" s="112">
        <f>E6</f>
        <v>41487</v>
      </c>
      <c r="F34" s="112">
        <f>F6</f>
        <v>41518</v>
      </c>
      <c r="G34" s="110" t="s">
        <v>4</v>
      </c>
      <c r="H34" s="110" t="s">
        <v>5</v>
      </c>
      <c r="I34" s="110" t="s">
        <v>4</v>
      </c>
      <c r="J34" s="112">
        <f>J22</f>
        <v>41456</v>
      </c>
      <c r="K34" s="112">
        <f>K22</f>
        <v>41487</v>
      </c>
      <c r="L34" s="112">
        <f>L22</f>
        <v>41518</v>
      </c>
    </row>
    <row r="35" spans="3:12" ht="15"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3:12" ht="15.75">
      <c r="C36" s="58" t="s">
        <v>24</v>
      </c>
      <c r="D36" s="94">
        <v>49726.02202444</v>
      </c>
      <c r="E36" s="94">
        <v>55761.83113592777</v>
      </c>
      <c r="F36" s="94">
        <v>56378.44619115436</v>
      </c>
      <c r="G36" s="94">
        <v>616.6150552265899</v>
      </c>
      <c r="H36" s="95">
        <v>6652.424166714365</v>
      </c>
      <c r="I36" s="94">
        <v>1.1058013029082543</v>
      </c>
      <c r="J36" s="94">
        <v>14.831472707562687</v>
      </c>
      <c r="K36" s="94">
        <v>13.843855094247704</v>
      </c>
      <c r="L36" s="94">
        <v>13.378154728413097</v>
      </c>
    </row>
    <row r="37" spans="3:12" ht="15">
      <c r="C37" s="59" t="s">
        <v>10</v>
      </c>
      <c r="D37" s="96">
        <v>940.4874320399999</v>
      </c>
      <c r="E37" s="96">
        <v>1705.6482368900001</v>
      </c>
      <c r="F37" s="96">
        <v>1876.6553804</v>
      </c>
      <c r="G37" s="96">
        <v>171.00714350999988</v>
      </c>
      <c r="H37" s="97">
        <v>936.1679483600001</v>
      </c>
      <c r="I37" s="96">
        <v>10.025932651963828</v>
      </c>
      <c r="J37" s="96">
        <v>13.757934983213477</v>
      </c>
      <c r="K37" s="96">
        <v>94.88395423717971</v>
      </c>
      <c r="L37" s="96">
        <v>99.54071861751194</v>
      </c>
    </row>
    <row r="38" spans="3:12" ht="15.75">
      <c r="C38" s="59" t="s">
        <v>25</v>
      </c>
      <c r="D38" s="94">
        <v>19092.612561439997</v>
      </c>
      <c r="E38" s="94">
        <v>21009.53599036773</v>
      </c>
      <c r="F38" s="94">
        <v>21272.890067895474</v>
      </c>
      <c r="G38" s="94">
        <v>263.35407752774336</v>
      </c>
      <c r="H38" s="95">
        <v>2180.277506455477</v>
      </c>
      <c r="I38" s="94">
        <v>1.253497829026227</v>
      </c>
      <c r="J38" s="94">
        <v>15.425846227995088</v>
      </c>
      <c r="K38" s="94">
        <v>12.635912921211991</v>
      </c>
      <c r="L38" s="94">
        <v>11.41948227063922</v>
      </c>
    </row>
    <row r="39" spans="3:12" ht="15">
      <c r="C39" s="60" t="s">
        <v>26</v>
      </c>
      <c r="D39" s="96">
        <v>14495.31163321</v>
      </c>
      <c r="E39" s="96">
        <v>15681.274980278948</v>
      </c>
      <c r="F39" s="96">
        <v>15931.94332652538</v>
      </c>
      <c r="G39" s="96">
        <v>250.6683462464316</v>
      </c>
      <c r="H39" s="97">
        <v>1436.6316933153794</v>
      </c>
      <c r="I39" s="96">
        <v>1.5985201876867576</v>
      </c>
      <c r="J39" s="96">
        <v>13.847118942683956</v>
      </c>
      <c r="K39" s="96">
        <v>10.121589849732771</v>
      </c>
      <c r="L39" s="96">
        <v>9.911009364047985</v>
      </c>
    </row>
    <row r="40" spans="3:12" ht="15">
      <c r="C40" s="61" t="s">
        <v>27</v>
      </c>
      <c r="D40" s="96">
        <v>5701.435802</v>
      </c>
      <c r="E40" s="96">
        <v>6488.959487</v>
      </c>
      <c r="F40" s="96">
        <v>6591.196404</v>
      </c>
      <c r="G40" s="96">
        <v>102.23691700000018</v>
      </c>
      <c r="H40" s="97">
        <v>889.7606020000003</v>
      </c>
      <c r="I40" s="96">
        <v>1.5755517846092568</v>
      </c>
      <c r="J40" s="96">
        <v>16.884053927198067</v>
      </c>
      <c r="K40" s="96">
        <v>17.892555020272436</v>
      </c>
      <c r="L40" s="96">
        <v>15.56439541274163</v>
      </c>
    </row>
    <row r="41" spans="3:12" ht="15">
      <c r="C41" s="61" t="s">
        <v>28</v>
      </c>
      <c r="D41" s="96">
        <v>3271.07960295</v>
      </c>
      <c r="E41" s="96">
        <v>3846.0545353856787</v>
      </c>
      <c r="F41" s="96">
        <v>3803.870665256134</v>
      </c>
      <c r="G41" s="96">
        <v>-42.18387012954463</v>
      </c>
      <c r="H41" s="97">
        <v>532.7910623061339</v>
      </c>
      <c r="I41" s="96">
        <v>-1.0968089438522346</v>
      </c>
      <c r="J41" s="96">
        <v>23.371858274640147</v>
      </c>
      <c r="K41" s="96">
        <v>17.52157332837141</v>
      </c>
      <c r="L41" s="96">
        <v>16.28792713652214</v>
      </c>
    </row>
    <row r="42" spans="3:12" ht="15">
      <c r="C42" s="61" t="s">
        <v>29</v>
      </c>
      <c r="D42" s="96">
        <v>5498.48150422</v>
      </c>
      <c r="E42" s="96">
        <v>5320.707200763268</v>
      </c>
      <c r="F42" s="96">
        <v>5511.143683009245</v>
      </c>
      <c r="G42" s="96">
        <v>190.43648224597746</v>
      </c>
      <c r="H42" s="97">
        <v>12.662178789245445</v>
      </c>
      <c r="I42" s="96">
        <v>3.5791573386834536</v>
      </c>
      <c r="J42" s="96">
        <v>4.454914368454643</v>
      </c>
      <c r="K42" s="96">
        <v>-2.2202338848224756</v>
      </c>
      <c r="L42" s="96">
        <v>0.23028501195334616</v>
      </c>
    </row>
    <row r="43" spans="3:12" ht="15">
      <c r="C43" s="60" t="s">
        <v>30</v>
      </c>
      <c r="D43" s="96">
        <v>2756.58987859</v>
      </c>
      <c r="E43" s="96">
        <v>3019.500178558785</v>
      </c>
      <c r="F43" s="96">
        <v>3049.351463470094</v>
      </c>
      <c r="G43" s="96">
        <v>29.851284911308994</v>
      </c>
      <c r="H43" s="97">
        <v>292.76158488009423</v>
      </c>
      <c r="I43" s="96">
        <v>0.9886167625781391</v>
      </c>
      <c r="J43" s="96">
        <v>10.188793418954667</v>
      </c>
      <c r="K43" s="96">
        <v>9.867708604726722</v>
      </c>
      <c r="L43" s="96">
        <v>10.62042588032146</v>
      </c>
    </row>
    <row r="44" spans="3:12" ht="15">
      <c r="C44" s="60" t="s">
        <v>31</v>
      </c>
      <c r="D44" s="96">
        <v>124.835</v>
      </c>
      <c r="E44" s="96">
        <v>160.76</v>
      </c>
      <c r="F44" s="96">
        <v>163</v>
      </c>
      <c r="G44" s="96">
        <v>2.240000000000009</v>
      </c>
      <c r="H44" s="97">
        <v>38.165000000000006</v>
      </c>
      <c r="I44" s="96">
        <v>1.3933814381687044</v>
      </c>
      <c r="J44" s="96">
        <v>31.514356282803323</v>
      </c>
      <c r="K44" s="96">
        <v>33.939878690928474</v>
      </c>
      <c r="L44" s="96">
        <v>30.572355509272242</v>
      </c>
    </row>
    <row r="45" spans="3:12" ht="15">
      <c r="C45" s="60" t="s">
        <v>32</v>
      </c>
      <c r="D45" s="96">
        <v>1715.87604964</v>
      </c>
      <c r="E45" s="96">
        <v>2148.00083153</v>
      </c>
      <c r="F45" s="96">
        <v>2128.5952779</v>
      </c>
      <c r="G45" s="96">
        <v>-19.405553630000213</v>
      </c>
      <c r="H45" s="97">
        <v>412.7192282599999</v>
      </c>
      <c r="I45" s="96">
        <v>-0.9034239347187695</v>
      </c>
      <c r="J45" s="96">
        <v>37.226267825388206</v>
      </c>
      <c r="K45" s="96">
        <v>39.09084891683923</v>
      </c>
      <c r="L45" s="96">
        <v>24.05297447601711</v>
      </c>
    </row>
    <row r="46" spans="3:12" ht="15.75">
      <c r="C46" s="59" t="s">
        <v>33</v>
      </c>
      <c r="D46" s="94">
        <v>30456.28808126</v>
      </c>
      <c r="E46" s="94">
        <v>34528.948951840044</v>
      </c>
      <c r="F46" s="94">
        <v>34863.59748434889</v>
      </c>
      <c r="G46" s="94">
        <v>334.64853250884335</v>
      </c>
      <c r="H46" s="95">
        <v>4407.309403088886</v>
      </c>
      <c r="I46" s="94">
        <v>0.9691825053105474</v>
      </c>
      <c r="J46" s="94">
        <v>14.432858207292712</v>
      </c>
      <c r="K46" s="94">
        <v>14.515559605097735</v>
      </c>
      <c r="L46" s="94">
        <v>14.470934183869675</v>
      </c>
    </row>
    <row r="47" spans="3:12" ht="15">
      <c r="C47" s="60" t="s">
        <v>34</v>
      </c>
      <c r="D47" s="96">
        <v>24631.729286300004</v>
      </c>
      <c r="E47" s="96">
        <v>27618.781694694302</v>
      </c>
      <c r="F47" s="96">
        <v>27799.300678445197</v>
      </c>
      <c r="G47" s="96">
        <v>180.51898375089513</v>
      </c>
      <c r="H47" s="97">
        <v>3167.5713921451934</v>
      </c>
      <c r="I47" s="96">
        <v>0.6536095101746421</v>
      </c>
      <c r="J47" s="96">
        <v>13.415806754627656</v>
      </c>
      <c r="K47" s="96">
        <v>13.453461887900286</v>
      </c>
      <c r="L47" s="96">
        <v>12.859719897567135</v>
      </c>
    </row>
    <row r="48" spans="3:12" ht="15">
      <c r="C48" s="61" t="s">
        <v>27</v>
      </c>
      <c r="D48" s="96">
        <v>20659.647141150002</v>
      </c>
      <c r="E48" s="96">
        <v>23112.21454246</v>
      </c>
      <c r="F48" s="96">
        <v>23361.42427505</v>
      </c>
      <c r="G48" s="96">
        <v>249.2097325900031</v>
      </c>
      <c r="H48" s="97">
        <v>2701.777133899999</v>
      </c>
      <c r="I48" s="96">
        <v>1.0782598618240324</v>
      </c>
      <c r="J48" s="96">
        <v>13.723141828789087</v>
      </c>
      <c r="K48" s="96">
        <v>13.299926193416548</v>
      </c>
      <c r="L48" s="96">
        <v>13.077557014604496</v>
      </c>
    </row>
    <row r="49" spans="3:12" ht="15">
      <c r="C49" s="61" t="s">
        <v>35</v>
      </c>
      <c r="D49" s="96">
        <v>2225.48335624</v>
      </c>
      <c r="E49" s="96">
        <v>2548.177138092016</v>
      </c>
      <c r="F49" s="96">
        <v>2592.1961240889177</v>
      </c>
      <c r="G49" s="96">
        <v>44.01898599690185</v>
      </c>
      <c r="H49" s="97">
        <v>366.7127678489178</v>
      </c>
      <c r="I49" s="96">
        <v>1.727469622848186</v>
      </c>
      <c r="J49" s="96">
        <v>13.322906385808754</v>
      </c>
      <c r="K49" s="96">
        <v>14.930804658683483</v>
      </c>
      <c r="L49" s="96">
        <v>16.477893075259242</v>
      </c>
    </row>
    <row r="50" spans="3:12" ht="15">
      <c r="C50" s="61" t="s">
        <v>29</v>
      </c>
      <c r="D50" s="96">
        <v>1746.59878891</v>
      </c>
      <c r="E50" s="96">
        <v>1958.3900141422894</v>
      </c>
      <c r="F50" s="96">
        <v>1845.6802793062777</v>
      </c>
      <c r="G50" s="96">
        <v>-112.70973483601165</v>
      </c>
      <c r="H50" s="97">
        <v>99.08149039627779</v>
      </c>
      <c r="I50" s="96">
        <v>-5.755224139323179</v>
      </c>
      <c r="J50" s="96">
        <v>9.949713160065944</v>
      </c>
      <c r="K50" s="96">
        <v>13.370402208580678</v>
      </c>
      <c r="L50" s="96">
        <v>5.6728248654123625</v>
      </c>
    </row>
    <row r="51" spans="3:12" ht="15">
      <c r="C51" s="60" t="s">
        <v>30</v>
      </c>
      <c r="D51" s="96">
        <v>4834.0015141700005</v>
      </c>
      <c r="E51" s="96">
        <v>5330.495752555737</v>
      </c>
      <c r="F51" s="96">
        <v>5452.646137373684</v>
      </c>
      <c r="G51" s="96">
        <v>122.15038481794636</v>
      </c>
      <c r="H51" s="97">
        <v>618.6446232036833</v>
      </c>
      <c r="I51" s="96">
        <v>2.2915389203599057</v>
      </c>
      <c r="J51" s="96">
        <v>12.105756037098159</v>
      </c>
      <c r="K51" s="96">
        <v>12.600984337331521</v>
      </c>
      <c r="L51" s="96">
        <v>12.797774708804678</v>
      </c>
    </row>
    <row r="52" spans="3:12" ht="15">
      <c r="C52" s="60" t="s">
        <v>31</v>
      </c>
      <c r="D52" s="96">
        <v>3.871</v>
      </c>
      <c r="E52" s="96">
        <v>4.889</v>
      </c>
      <c r="F52" s="96">
        <v>4.777</v>
      </c>
      <c r="G52" s="96">
        <v>-0.1120000000000001</v>
      </c>
      <c r="H52" s="97">
        <v>0.9060000000000001</v>
      </c>
      <c r="I52" s="96">
        <v>-2.2908570259766843</v>
      </c>
      <c r="J52" s="96">
        <v>9.620195587900838</v>
      </c>
      <c r="K52" s="96">
        <v>21.889803041635503</v>
      </c>
      <c r="L52" s="96">
        <v>23.404804959958668</v>
      </c>
    </row>
    <row r="53" spans="3:12" ht="15">
      <c r="C53" s="60" t="s">
        <v>32</v>
      </c>
      <c r="D53" s="96">
        <v>986.6862807899997</v>
      </c>
      <c r="E53" s="96">
        <v>1574.78250459</v>
      </c>
      <c r="F53" s="96">
        <v>1606.8736685299998</v>
      </c>
      <c r="G53" s="96">
        <v>32.09116393999989</v>
      </c>
      <c r="H53" s="97">
        <v>620.1873877400001</v>
      </c>
      <c r="I53" s="96">
        <v>2.037815625107858</v>
      </c>
      <c r="J53" s="96">
        <v>49.060782291647406</v>
      </c>
      <c r="K53" s="96">
        <v>47.10721354501837</v>
      </c>
      <c r="L53" s="96">
        <v>62.8555803211778</v>
      </c>
    </row>
    <row r="54" spans="3:12" ht="16.5" thickBot="1">
      <c r="C54" s="62" t="s">
        <v>36</v>
      </c>
      <c r="D54" s="99">
        <v>177.12138174</v>
      </c>
      <c r="E54" s="99">
        <v>223.34619372</v>
      </c>
      <c r="F54" s="99">
        <v>241.95863891</v>
      </c>
      <c r="G54" s="99">
        <v>18.61244518999999</v>
      </c>
      <c r="H54" s="98">
        <v>64.83725716999999</v>
      </c>
      <c r="I54" s="99">
        <v>8.333450810150653</v>
      </c>
      <c r="J54" s="99">
        <v>20.710795427808982</v>
      </c>
      <c r="K54" s="99">
        <v>26.773500312246078</v>
      </c>
      <c r="L54" s="99">
        <v>36.606115271376936</v>
      </c>
    </row>
    <row r="55" spans="3:12" ht="15">
      <c r="C55" s="65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zoomScalePageLayoutView="0" workbookViewId="0" topLeftCell="A1">
      <selection activeCell="P44" sqref="P44"/>
    </sheetView>
  </sheetViews>
  <sheetFormatPr defaultColWidth="9.140625" defaultRowHeight="15"/>
  <sheetData>
    <row r="6" spans="3:14" ht="16.5">
      <c r="C6" s="151" t="s">
        <v>143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32" spans="3:12" ht="19.5">
      <c r="C32" s="63" t="s">
        <v>142</v>
      </c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10">
      <selection activeCell="P39" sqref="P39"/>
    </sheetView>
  </sheetViews>
  <sheetFormatPr defaultColWidth="9.140625" defaultRowHeight="15"/>
  <cols>
    <col min="2" max="2" width="9.7109375" style="0" customWidth="1"/>
  </cols>
  <sheetData>
    <row r="4" spans="3:14" ht="16.5">
      <c r="C4" s="153" t="s">
        <v>145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27" spans="3:14" ht="16.5">
      <c r="C27" s="153" t="s">
        <v>144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tabSelected="1" zoomScalePageLayoutView="0" workbookViewId="0" topLeftCell="A18">
      <selection activeCell="D34" sqref="D34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70" t="s">
        <v>38</v>
      </c>
      <c r="C1" s="12"/>
      <c r="D1" s="12"/>
    </row>
    <row r="2" spans="2:4" ht="17.25" thickBot="1">
      <c r="B2" s="127" t="s">
        <v>39</v>
      </c>
      <c r="C2" s="26">
        <v>41490</v>
      </c>
      <c r="D2" s="26">
        <v>41522</v>
      </c>
    </row>
    <row r="3" spans="2:4" ht="15.75">
      <c r="B3" s="128"/>
      <c r="C3" s="27"/>
      <c r="D3" s="27"/>
    </row>
    <row r="4" spans="2:4" ht="15.75">
      <c r="B4" s="128" t="s">
        <v>40</v>
      </c>
      <c r="C4" s="28">
        <v>5.5</v>
      </c>
      <c r="D4" s="28">
        <v>5.5</v>
      </c>
    </row>
    <row r="5" spans="2:4" ht="15.75">
      <c r="B5" s="128"/>
      <c r="C5" s="28"/>
      <c r="D5" s="28"/>
    </row>
    <row r="6" spans="2:4" ht="15.75">
      <c r="B6" s="128" t="s">
        <v>41</v>
      </c>
      <c r="C6" s="28">
        <v>9.25</v>
      </c>
      <c r="D6" s="28">
        <v>9.25</v>
      </c>
    </row>
    <row r="7" spans="2:4" ht="15.75">
      <c r="B7" s="128"/>
      <c r="C7" s="28"/>
      <c r="D7" s="28"/>
    </row>
    <row r="8" spans="2:4" ht="15.75">
      <c r="B8" s="128" t="s">
        <v>42</v>
      </c>
      <c r="C8" s="28">
        <v>10.25</v>
      </c>
      <c r="D8" s="28">
        <v>10.25</v>
      </c>
    </row>
    <row r="9" spans="2:4" ht="15.75">
      <c r="B9" s="128"/>
      <c r="C9" s="28"/>
      <c r="D9" s="28"/>
    </row>
    <row r="10" spans="2:4" ht="15.75">
      <c r="B10" s="128" t="s">
        <v>43</v>
      </c>
      <c r="C10" s="28">
        <v>8.22</v>
      </c>
      <c r="D10" s="28">
        <v>8.5</v>
      </c>
    </row>
    <row r="11" spans="2:4" ht="15.75">
      <c r="B11" s="128"/>
      <c r="C11" s="28"/>
      <c r="D11" s="28"/>
    </row>
    <row r="12" spans="2:4" ht="15.75">
      <c r="B12" s="128" t="s">
        <v>44</v>
      </c>
      <c r="C12" s="28">
        <v>3.93</v>
      </c>
      <c r="D12" s="28">
        <v>3.9</v>
      </c>
    </row>
    <row r="13" spans="2:4" ht="15.75">
      <c r="B13" s="128"/>
      <c r="C13" s="28"/>
      <c r="D13" s="28"/>
    </row>
    <row r="14" spans="2:4" ht="16.5">
      <c r="B14" s="129" t="s">
        <v>45</v>
      </c>
      <c r="C14" s="28"/>
      <c r="D14" s="28"/>
    </row>
    <row r="15" spans="2:4" ht="15.75">
      <c r="B15" s="128"/>
      <c r="C15" s="28"/>
      <c r="D15" s="28"/>
    </row>
    <row r="16" spans="2:4" ht="15.75">
      <c r="B16" s="128" t="s">
        <v>46</v>
      </c>
      <c r="C16" s="28">
        <v>5.53</v>
      </c>
      <c r="D16" s="28">
        <v>5.53</v>
      </c>
    </row>
    <row r="17" spans="2:4" ht="15.75">
      <c r="B17" s="128" t="s">
        <v>47</v>
      </c>
      <c r="C17" s="28">
        <v>5.73</v>
      </c>
      <c r="D17" s="28">
        <v>5.64</v>
      </c>
    </row>
    <row r="18" spans="2:4" ht="15.75">
      <c r="B18" s="128" t="s">
        <v>48</v>
      </c>
      <c r="C18" s="28">
        <v>250</v>
      </c>
      <c r="D18" s="28">
        <v>250</v>
      </c>
    </row>
    <row r="19" spans="2:4" ht="15.75">
      <c r="B19" s="128" t="s">
        <v>49</v>
      </c>
      <c r="C19" s="28">
        <v>250</v>
      </c>
      <c r="D19" s="28">
        <v>250</v>
      </c>
    </row>
    <row r="20" spans="2:4" ht="15.75">
      <c r="B20" s="128"/>
      <c r="C20" s="28"/>
      <c r="D20" s="28"/>
    </row>
    <row r="21" spans="2:4" ht="16.5">
      <c r="B21" s="129" t="s">
        <v>50</v>
      </c>
      <c r="C21" s="28"/>
      <c r="D21" s="28"/>
    </row>
    <row r="22" spans="2:4" ht="15.75">
      <c r="B22" s="128"/>
      <c r="C22" s="28"/>
      <c r="D22" s="28"/>
    </row>
    <row r="23" spans="2:4" ht="15.75">
      <c r="B23" s="128" t="s">
        <v>46</v>
      </c>
      <c r="C23" s="28">
        <v>5.51</v>
      </c>
      <c r="D23" s="28">
        <v>5.44</v>
      </c>
    </row>
    <row r="24" spans="2:4" ht="15.75">
      <c r="B24" s="128" t="s">
        <v>51</v>
      </c>
      <c r="C24" s="28">
        <v>5.74</v>
      </c>
      <c r="D24" s="28">
        <v>5.67</v>
      </c>
    </row>
    <row r="25" spans="2:4" ht="15.75">
      <c r="B25" s="128" t="s">
        <v>48</v>
      </c>
      <c r="C25" s="28">
        <v>500</v>
      </c>
      <c r="D25" s="28">
        <v>280</v>
      </c>
    </row>
    <row r="26" spans="2:4" ht="15.75">
      <c r="B26" s="128" t="s">
        <v>49</v>
      </c>
      <c r="C26" s="28">
        <v>500</v>
      </c>
      <c r="D26" s="28">
        <v>270</v>
      </c>
    </row>
    <row r="27" spans="2:4" ht="15.75">
      <c r="B27" s="128"/>
      <c r="C27" s="28"/>
      <c r="D27" s="28"/>
    </row>
    <row r="28" spans="2:4" ht="16.5">
      <c r="B28" s="129" t="s">
        <v>52</v>
      </c>
      <c r="C28" s="28"/>
      <c r="D28" s="28"/>
    </row>
    <row r="29" spans="2:4" ht="16.5">
      <c r="B29" s="129"/>
      <c r="C29" s="28"/>
      <c r="D29" s="28"/>
    </row>
    <row r="30" spans="2:4" ht="15.75">
      <c r="B30" s="128" t="s">
        <v>46</v>
      </c>
      <c r="C30" s="28">
        <v>5.51</v>
      </c>
      <c r="D30" s="28">
        <v>5.45</v>
      </c>
    </row>
    <row r="31" spans="2:4" ht="15.75">
      <c r="B31" s="128" t="s">
        <v>51</v>
      </c>
      <c r="C31" s="28">
        <v>5.79</v>
      </c>
      <c r="D31" s="28">
        <v>5.72</v>
      </c>
    </row>
    <row r="32" spans="2:4" ht="15.75">
      <c r="B32" s="128" t="s">
        <v>48</v>
      </c>
      <c r="C32" s="28">
        <v>210</v>
      </c>
      <c r="D32" s="28">
        <v>220</v>
      </c>
    </row>
    <row r="33" spans="2:4" ht="15.75">
      <c r="B33" s="128" t="s">
        <v>49</v>
      </c>
      <c r="C33" s="28">
        <v>200</v>
      </c>
      <c r="D33" s="28">
        <v>200</v>
      </c>
    </row>
    <row r="34" spans="2:4" ht="15.75">
      <c r="B34" s="128"/>
      <c r="C34" s="28"/>
      <c r="D34" s="28"/>
    </row>
    <row r="35" spans="2:4" ht="16.5">
      <c r="B35" s="129" t="s">
        <v>53</v>
      </c>
      <c r="C35" s="28"/>
      <c r="D35" s="28"/>
    </row>
    <row r="36" spans="2:4" ht="15.75">
      <c r="B36" s="128"/>
      <c r="C36" s="28"/>
      <c r="D36" s="28"/>
    </row>
    <row r="37" spans="2:4" ht="15.75">
      <c r="B37" s="128" t="s">
        <v>46</v>
      </c>
      <c r="C37" s="28">
        <v>5.55</v>
      </c>
      <c r="D37" s="28">
        <v>5.58</v>
      </c>
    </row>
    <row r="38" spans="2:4" ht="15.75">
      <c r="B38" s="128" t="s">
        <v>51</v>
      </c>
      <c r="C38" s="28">
        <v>5.87</v>
      </c>
      <c r="D38" s="28">
        <v>5.93</v>
      </c>
    </row>
    <row r="39" spans="2:4" ht="15.75">
      <c r="B39" s="128" t="s">
        <v>48</v>
      </c>
      <c r="C39" s="28">
        <v>240</v>
      </c>
      <c r="D39" s="28">
        <v>440</v>
      </c>
    </row>
    <row r="40" spans="2:4" ht="15.75">
      <c r="B40" s="128" t="s">
        <v>49</v>
      </c>
      <c r="C40" s="28">
        <v>220</v>
      </c>
      <c r="D40" s="28">
        <v>420</v>
      </c>
    </row>
    <row r="41" spans="2:4" ht="15.75">
      <c r="B41" s="128"/>
      <c r="C41" s="28"/>
      <c r="D41" s="28"/>
    </row>
    <row r="42" spans="2:4" ht="15.75">
      <c r="B42" s="128"/>
      <c r="C42" s="28"/>
      <c r="D42" s="28"/>
    </row>
    <row r="43" spans="2:4" ht="15.75">
      <c r="B43" s="128"/>
      <c r="C43" s="28"/>
      <c r="D43" s="28"/>
    </row>
    <row r="44" spans="2:4" ht="16.5">
      <c r="B44" s="129" t="s">
        <v>54</v>
      </c>
      <c r="C44" s="28">
        <v>7822.02</v>
      </c>
      <c r="D44" s="28">
        <v>7872.02</v>
      </c>
    </row>
    <row r="45" spans="2:4" ht="15.75">
      <c r="B45" s="128"/>
      <c r="C45" s="28"/>
      <c r="D45" s="28"/>
    </row>
    <row r="46" spans="2:4" ht="15.75">
      <c r="B46" s="128"/>
      <c r="C46" s="28"/>
      <c r="D46" s="28"/>
    </row>
    <row r="47" spans="2:4" ht="16.5" thickBot="1">
      <c r="B47" s="128"/>
      <c r="C47" s="28"/>
      <c r="D47" s="28"/>
    </row>
    <row r="48" spans="2:4" ht="17.25" thickBot="1">
      <c r="B48" s="127" t="s">
        <v>55</v>
      </c>
      <c r="C48" s="26">
        <v>41492</v>
      </c>
      <c r="D48" s="26">
        <v>41523</v>
      </c>
    </row>
    <row r="49" spans="2:4" ht="15.75">
      <c r="B49" s="128"/>
      <c r="C49" s="29"/>
      <c r="D49" s="29" t="s">
        <v>165</v>
      </c>
    </row>
    <row r="50" spans="2:4" ht="16.5">
      <c r="B50" s="129" t="s">
        <v>56</v>
      </c>
      <c r="C50" s="30"/>
      <c r="D50" s="30"/>
    </row>
    <row r="51" spans="2:4" ht="15.75">
      <c r="B51" s="128"/>
      <c r="C51" s="28"/>
      <c r="D51" s="28"/>
    </row>
    <row r="52" spans="2:4" ht="15.75">
      <c r="B52" s="128" t="s">
        <v>57</v>
      </c>
      <c r="C52" s="31">
        <v>10215.24</v>
      </c>
      <c r="D52" s="31">
        <v>10344.24</v>
      </c>
    </row>
    <row r="53" spans="2:4" ht="16.5" thickBot="1">
      <c r="B53" s="128"/>
      <c r="C53" s="32"/>
      <c r="D53" s="32"/>
    </row>
    <row r="54" spans="2:4" ht="17.25" thickBot="1">
      <c r="B54" s="127" t="s">
        <v>58</v>
      </c>
      <c r="C54" s="26">
        <v>41492</v>
      </c>
      <c r="D54" s="26">
        <v>41523</v>
      </c>
    </row>
    <row r="55" spans="2:4" ht="15.75">
      <c r="B55" s="128"/>
      <c r="C55" s="29"/>
      <c r="D55" s="29"/>
    </row>
    <row r="56" spans="2:4" ht="16.5">
      <c r="B56" s="129" t="s">
        <v>59</v>
      </c>
      <c r="C56" s="30"/>
      <c r="D56" s="30"/>
    </row>
    <row r="57" spans="2:4" ht="15.75">
      <c r="B57" s="128"/>
      <c r="C57" s="30"/>
      <c r="D57" s="30"/>
    </row>
    <row r="58" spans="2:4" ht="15.75">
      <c r="B58" s="128" t="s">
        <v>60</v>
      </c>
      <c r="C58" s="33">
        <v>12.056432</v>
      </c>
      <c r="D58" s="33">
        <v>12.292451</v>
      </c>
    </row>
    <row r="59" spans="2:4" ht="15.75">
      <c r="B59" s="128" t="s">
        <v>61</v>
      </c>
      <c r="C59" s="33">
        <v>425.411248</v>
      </c>
      <c r="D59" s="33">
        <v>441.1657848</v>
      </c>
    </row>
    <row r="60" spans="2:4" ht="15.75">
      <c r="B60" s="128" t="s">
        <v>62</v>
      </c>
      <c r="C60" s="33">
        <v>932.26</v>
      </c>
      <c r="D60" s="33">
        <v>982.1</v>
      </c>
    </row>
    <row r="61" spans="2:4" ht="15.75">
      <c r="B61" s="128" t="s">
        <v>63</v>
      </c>
      <c r="C61" s="33">
        <v>1301.541</v>
      </c>
      <c r="D61" s="33">
        <v>1376.28</v>
      </c>
    </row>
    <row r="62" spans="2:4" ht="15.75">
      <c r="B62" s="128" t="s">
        <v>64</v>
      </c>
      <c r="C62" s="33">
        <v>346.079</v>
      </c>
      <c r="D62" s="33">
        <v>360.379</v>
      </c>
    </row>
    <row r="63" spans="2:4" ht="15.75">
      <c r="B63" s="128" t="s">
        <v>65</v>
      </c>
      <c r="C63" s="33">
        <v>792.425</v>
      </c>
      <c r="D63" s="33">
        <v>834.149</v>
      </c>
    </row>
    <row r="64" spans="2:4" ht="15.75">
      <c r="B64" s="128" t="s">
        <v>66</v>
      </c>
      <c r="C64" s="33">
        <v>32.83</v>
      </c>
      <c r="D64" s="33">
        <v>35.356</v>
      </c>
    </row>
    <row r="65" spans="2:4" ht="15.75">
      <c r="B65" s="128" t="s">
        <v>67</v>
      </c>
      <c r="C65" s="33">
        <v>130.207</v>
      </c>
      <c r="D65" s="33">
        <v>136.328</v>
      </c>
    </row>
    <row r="66" spans="2:4" ht="15.75">
      <c r="B66" s="128" t="s">
        <v>68</v>
      </c>
      <c r="C66" s="33">
        <v>10.517</v>
      </c>
      <c r="D66" s="33">
        <v>10.068</v>
      </c>
    </row>
    <row r="67" spans="2:4" ht="15.75">
      <c r="B67" s="128"/>
      <c r="C67" s="31"/>
      <c r="D67" s="31"/>
    </row>
    <row r="68" spans="2:4" ht="16.5">
      <c r="B68" s="129" t="s">
        <v>69</v>
      </c>
      <c r="C68" s="31"/>
      <c r="D68" s="31"/>
    </row>
    <row r="69" spans="2:4" ht="15.75">
      <c r="B69" s="128"/>
      <c r="C69" s="31"/>
      <c r="D69" s="31"/>
    </row>
    <row r="70" spans="2:4" ht="15.75">
      <c r="B70" s="128" t="s">
        <v>60</v>
      </c>
      <c r="C70" s="33">
        <v>7.031792</v>
      </c>
      <c r="D70" s="33">
        <v>2.022202</v>
      </c>
    </row>
    <row r="71" spans="2:4" ht="15.75">
      <c r="B71" s="128" t="s">
        <v>61</v>
      </c>
      <c r="C71" s="33">
        <v>72.969988</v>
      </c>
      <c r="D71" s="33">
        <v>33.810293</v>
      </c>
    </row>
    <row r="72" spans="2:4" ht="15.75">
      <c r="B72" s="128" t="s">
        <v>62</v>
      </c>
      <c r="C72" s="33">
        <v>308.51</v>
      </c>
      <c r="D72" s="33">
        <v>315.57</v>
      </c>
    </row>
    <row r="73" spans="2:4" ht="15.75">
      <c r="B73" s="128" t="s">
        <v>63</v>
      </c>
      <c r="C73" s="33">
        <v>17.578</v>
      </c>
      <c r="D73" s="33">
        <v>17.916</v>
      </c>
    </row>
    <row r="74" spans="2:4" ht="15.75">
      <c r="B74" s="128" t="s">
        <v>64</v>
      </c>
      <c r="C74" s="28">
        <v>0</v>
      </c>
      <c r="D74" s="28">
        <v>0</v>
      </c>
    </row>
    <row r="75" spans="2:4" ht="15.75">
      <c r="B75" s="128" t="s">
        <v>65</v>
      </c>
      <c r="C75" s="33">
        <v>11.956</v>
      </c>
      <c r="D75" s="33">
        <v>12.156</v>
      </c>
    </row>
    <row r="76" spans="2:4" ht="15.75">
      <c r="B76" s="128" t="s">
        <v>66</v>
      </c>
      <c r="C76" s="33">
        <v>5.622</v>
      </c>
      <c r="D76" s="33">
        <v>5.76</v>
      </c>
    </row>
    <row r="77" spans="2:4" ht="15.75">
      <c r="B77" s="128" t="s">
        <v>67</v>
      </c>
      <c r="C77" s="34">
        <v>0</v>
      </c>
      <c r="D77" s="34">
        <v>0</v>
      </c>
    </row>
    <row r="78" spans="2:4" ht="15.75">
      <c r="B78" s="128" t="s">
        <v>68</v>
      </c>
      <c r="C78" s="34">
        <v>0</v>
      </c>
      <c r="D78" s="34">
        <v>0</v>
      </c>
    </row>
    <row r="79" spans="2:4" ht="15.75">
      <c r="B79" s="128"/>
      <c r="C79" s="33"/>
      <c r="D79" s="33"/>
    </row>
    <row r="80" spans="2:4" ht="16.5">
      <c r="B80" s="129" t="s">
        <v>70</v>
      </c>
      <c r="C80" s="33"/>
      <c r="D80" s="33"/>
    </row>
    <row r="81" spans="2:4" ht="15.75">
      <c r="B81" s="128" t="s">
        <v>71</v>
      </c>
      <c r="C81" s="33">
        <v>0</v>
      </c>
      <c r="D81" s="33">
        <v>0</v>
      </c>
    </row>
    <row r="82" spans="2:4" ht="15.75">
      <c r="B82" s="128" t="s">
        <v>63</v>
      </c>
      <c r="C82" s="33">
        <v>1.275</v>
      </c>
      <c r="D82" s="33">
        <v>1.275</v>
      </c>
    </row>
    <row r="83" spans="2:4" ht="16.5" thickBot="1">
      <c r="B83" s="128"/>
      <c r="C83" s="28"/>
      <c r="D83" s="28"/>
    </row>
    <row r="84" spans="2:4" ht="17.25" thickBot="1">
      <c r="B84" s="127" t="s">
        <v>72</v>
      </c>
      <c r="C84" s="26">
        <v>41492</v>
      </c>
      <c r="D84" s="26">
        <v>41523</v>
      </c>
    </row>
    <row r="85" spans="2:4" ht="15.75">
      <c r="B85" s="128"/>
      <c r="C85" s="29"/>
      <c r="D85" s="29"/>
    </row>
    <row r="86" spans="2:4" ht="15.75">
      <c r="B86" s="128" t="s">
        <v>73</v>
      </c>
      <c r="C86" s="28">
        <v>6</v>
      </c>
      <c r="D86" s="28">
        <v>5.5</v>
      </c>
    </row>
    <row r="87" spans="2:4" ht="15.75">
      <c r="B87" s="128" t="s">
        <v>74</v>
      </c>
      <c r="C87" s="33">
        <v>3.8</v>
      </c>
      <c r="D87" s="33">
        <v>4.1</v>
      </c>
    </row>
    <row r="88" spans="2:4" ht="16.5" thickBot="1">
      <c r="B88" s="130" t="s">
        <v>75</v>
      </c>
      <c r="C88" s="35">
        <v>0.5</v>
      </c>
      <c r="D88" s="35">
        <v>0.4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B40">
      <selection activeCell="C5" sqref="C5:M5"/>
    </sheetView>
  </sheetViews>
  <sheetFormatPr defaultColWidth="9.140625" defaultRowHeight="15"/>
  <cols>
    <col min="4" max="4" width="10.8515625" style="0" customWidth="1"/>
  </cols>
  <sheetData>
    <row r="5" spans="3:13" ht="19.5">
      <c r="C5" s="157" t="s">
        <v>150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28" spans="4:15" ht="19.5">
      <c r="D28" s="69" t="s">
        <v>156</v>
      </c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48" spans="4:5" ht="15">
      <c r="D48" t="s">
        <v>154</v>
      </c>
      <c r="E48" s="68"/>
    </row>
    <row r="50" spans="3:13" ht="19.5">
      <c r="C50" s="155" t="s">
        <v>141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U22"/>
  <sheetViews>
    <sheetView zoomScalePageLayoutView="0" workbookViewId="0" topLeftCell="AI1">
      <selection activeCell="AW17" sqref="AW1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7" width="12.7109375" style="78" bestFit="1" customWidth="1"/>
  </cols>
  <sheetData>
    <row r="2" spans="2:47" ht="18">
      <c r="B2" s="36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2:47" ht="16.5" thickBot="1">
      <c r="B3" s="113"/>
      <c r="C3" s="158">
        <v>2010</v>
      </c>
      <c r="D3" s="159"/>
      <c r="E3" s="159"/>
      <c r="F3" s="159"/>
      <c r="G3" s="159"/>
      <c r="H3" s="160"/>
      <c r="I3" s="160"/>
      <c r="J3" s="160"/>
      <c r="K3" s="160"/>
      <c r="L3" s="160"/>
      <c r="M3" s="37"/>
      <c r="N3" s="38"/>
      <c r="O3" s="161">
        <v>2011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164">
        <v>2012</v>
      </c>
      <c r="AB3" s="165"/>
      <c r="AC3" s="165"/>
      <c r="AD3" s="165"/>
      <c r="AE3" s="165"/>
      <c r="AF3" s="165"/>
      <c r="AG3" s="116"/>
      <c r="AH3" s="116"/>
      <c r="AI3" s="116"/>
      <c r="AJ3" s="116"/>
      <c r="AK3" s="116"/>
      <c r="AL3" s="117"/>
      <c r="AM3" s="116">
        <v>2013</v>
      </c>
      <c r="AN3" s="116"/>
      <c r="AO3" s="116"/>
      <c r="AP3" s="116"/>
      <c r="AQ3" s="116"/>
      <c r="AR3" s="116"/>
      <c r="AS3" s="116"/>
      <c r="AT3" s="116"/>
      <c r="AU3" s="116"/>
    </row>
    <row r="4" spans="2:47" ht="15.75" thickBot="1">
      <c r="B4" s="114"/>
      <c r="C4" s="39" t="s">
        <v>77</v>
      </c>
      <c r="D4" s="39" t="s">
        <v>78</v>
      </c>
      <c r="E4" s="39" t="s">
        <v>79</v>
      </c>
      <c r="F4" s="39" t="s">
        <v>80</v>
      </c>
      <c r="G4" s="39" t="s">
        <v>79</v>
      </c>
      <c r="H4" s="39" t="s">
        <v>77</v>
      </c>
      <c r="I4" s="39" t="s">
        <v>77</v>
      </c>
      <c r="J4" s="39" t="s">
        <v>80</v>
      </c>
      <c r="K4" s="39" t="s">
        <v>81</v>
      </c>
      <c r="L4" s="39" t="s">
        <v>82</v>
      </c>
      <c r="M4" s="39" t="s">
        <v>83</v>
      </c>
      <c r="N4" s="39" t="s">
        <v>84</v>
      </c>
      <c r="O4" s="39" t="s">
        <v>77</v>
      </c>
      <c r="P4" s="39" t="s">
        <v>78</v>
      </c>
      <c r="Q4" s="39" t="s">
        <v>79</v>
      </c>
      <c r="R4" s="39" t="s">
        <v>80</v>
      </c>
      <c r="S4" s="39" t="s">
        <v>79</v>
      </c>
      <c r="T4" s="39" t="s">
        <v>77</v>
      </c>
      <c r="U4" s="39" t="s">
        <v>77</v>
      </c>
      <c r="V4" s="39" t="s">
        <v>80</v>
      </c>
      <c r="W4" s="39" t="s">
        <v>81</v>
      </c>
      <c r="X4" s="39" t="s">
        <v>82</v>
      </c>
      <c r="Y4" s="39" t="s">
        <v>83</v>
      </c>
      <c r="Z4" s="39" t="s">
        <v>84</v>
      </c>
      <c r="AA4" s="118" t="s">
        <v>77</v>
      </c>
      <c r="AB4" s="118" t="s">
        <v>78</v>
      </c>
      <c r="AC4" s="118" t="s">
        <v>85</v>
      </c>
      <c r="AD4" s="118" t="s">
        <v>80</v>
      </c>
      <c r="AE4" s="118" t="s">
        <v>79</v>
      </c>
      <c r="AF4" s="118" t="s">
        <v>77</v>
      </c>
      <c r="AG4" s="118" t="s">
        <v>77</v>
      </c>
      <c r="AH4" s="118" t="s">
        <v>80</v>
      </c>
      <c r="AI4" s="118" t="s">
        <v>81</v>
      </c>
      <c r="AJ4" s="118" t="s">
        <v>82</v>
      </c>
      <c r="AK4" s="118" t="s">
        <v>83</v>
      </c>
      <c r="AL4" s="118" t="s">
        <v>84</v>
      </c>
      <c r="AM4" s="118" t="s">
        <v>77</v>
      </c>
      <c r="AN4" s="118" t="s">
        <v>78</v>
      </c>
      <c r="AO4" s="118" t="s">
        <v>79</v>
      </c>
      <c r="AP4" s="118" t="s">
        <v>80</v>
      </c>
      <c r="AQ4" s="118" t="s">
        <v>79</v>
      </c>
      <c r="AR4" s="118" t="s">
        <v>77</v>
      </c>
      <c r="AS4" s="118" t="s">
        <v>77</v>
      </c>
      <c r="AT4" s="118" t="s">
        <v>80</v>
      </c>
      <c r="AU4" s="118" t="s">
        <v>81</v>
      </c>
    </row>
    <row r="5" spans="2:47" ht="15">
      <c r="B5" s="115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2:47" ht="15">
      <c r="B6" s="115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</row>
    <row r="7" spans="2:47" ht="15">
      <c r="B7" s="115" t="s">
        <v>158</v>
      </c>
      <c r="C7" s="42">
        <v>14520.922611</v>
      </c>
      <c r="D7" s="42">
        <v>14462.015262</v>
      </c>
      <c r="E7" s="42">
        <v>12874.951005</v>
      </c>
      <c r="F7" s="42">
        <v>13251.042838</v>
      </c>
      <c r="G7" s="42">
        <v>12769.593756</v>
      </c>
      <c r="H7" s="42">
        <v>12313.473451</v>
      </c>
      <c r="I7" s="42">
        <v>12255.074</v>
      </c>
      <c r="J7" s="42">
        <v>11877.683015</v>
      </c>
      <c r="K7" s="42">
        <v>11440.370491</v>
      </c>
      <c r="L7" s="42">
        <v>11632.135877</v>
      </c>
      <c r="M7" s="42">
        <v>10152.259461</v>
      </c>
      <c r="N7" s="42">
        <v>10207.751081</v>
      </c>
      <c r="O7" s="42">
        <v>11251.635091</v>
      </c>
      <c r="P7" s="42">
        <v>10635.363496</v>
      </c>
      <c r="Q7" s="42">
        <v>9182.569397</v>
      </c>
      <c r="R7" s="42">
        <v>10720.82985136</v>
      </c>
      <c r="S7" s="42">
        <v>10870.00599552</v>
      </c>
      <c r="T7" s="42">
        <v>10939.26998279</v>
      </c>
      <c r="U7" s="42">
        <v>11792.99347974</v>
      </c>
      <c r="V7" s="42">
        <v>11219.288621</v>
      </c>
      <c r="W7" s="42">
        <v>10707.68713882</v>
      </c>
      <c r="X7" s="42">
        <v>11885.45786528</v>
      </c>
      <c r="Y7" s="42">
        <v>14954.35578629</v>
      </c>
      <c r="Z7" s="42">
        <v>14406.0434783</v>
      </c>
      <c r="AA7" s="42">
        <v>14984.43940588</v>
      </c>
      <c r="AB7" s="43">
        <v>13322.65105929</v>
      </c>
      <c r="AC7" s="43">
        <v>12051.0496203</v>
      </c>
      <c r="AD7" s="43">
        <v>15022.17812774</v>
      </c>
      <c r="AE7" s="43">
        <v>13711.68932015</v>
      </c>
      <c r="AF7" s="43">
        <v>14205.05890894</v>
      </c>
      <c r="AG7" s="43">
        <v>15749.76955764</v>
      </c>
      <c r="AH7" s="43">
        <v>14843.75163203</v>
      </c>
      <c r="AI7" s="43">
        <v>13598.21825604</v>
      </c>
      <c r="AJ7" s="43">
        <v>14915.79059281</v>
      </c>
      <c r="AK7" s="43">
        <v>15277.82833648</v>
      </c>
      <c r="AL7" s="43">
        <v>14729.23800083</v>
      </c>
      <c r="AM7" s="43">
        <v>17446.51008113</v>
      </c>
      <c r="AN7" s="43">
        <v>16290.98126449</v>
      </c>
      <c r="AO7" s="43">
        <v>14846.98944402</v>
      </c>
      <c r="AP7" s="43">
        <v>17590.05691268</v>
      </c>
      <c r="AQ7" s="43">
        <v>17163.449834</v>
      </c>
      <c r="AR7" s="43">
        <v>16057.608614469997</v>
      </c>
      <c r="AS7" s="43">
        <v>18130.55230715</v>
      </c>
      <c r="AT7" s="43">
        <v>16898.37655637</v>
      </c>
      <c r="AU7" s="43">
        <v>14503.02867799</v>
      </c>
    </row>
    <row r="8" spans="2:47" ht="15">
      <c r="B8" s="115" t="s">
        <v>87</v>
      </c>
      <c r="C8" s="44">
        <v>697.7431379999998</v>
      </c>
      <c r="D8" s="44">
        <v>-58.90734899999916</v>
      </c>
      <c r="E8" s="44">
        <v>-1587.064257</v>
      </c>
      <c r="F8" s="44">
        <v>376.0918329999986</v>
      </c>
      <c r="G8" s="44">
        <v>-481.4490819999992</v>
      </c>
      <c r="H8" s="44">
        <v>-456.12030500000037</v>
      </c>
      <c r="I8" s="44">
        <v>-58.39945099999932</v>
      </c>
      <c r="J8" s="44">
        <v>-377.390985</v>
      </c>
      <c r="K8" s="44">
        <v>-437.31252400000085</v>
      </c>
      <c r="L8" s="44">
        <v>191.76538600000094</v>
      </c>
      <c r="M8" s="44">
        <v>-1479.876416000001</v>
      </c>
      <c r="N8" s="44">
        <v>55.491620000000694</v>
      </c>
      <c r="O8" s="44">
        <v>1043.8840099999998</v>
      </c>
      <c r="P8" s="44">
        <v>-616.2715950000002</v>
      </c>
      <c r="Q8" s="44">
        <v>-1452.7940990000006</v>
      </c>
      <c r="R8" s="44">
        <v>1538.260454360001</v>
      </c>
      <c r="S8" s="44">
        <v>149.17614415999924</v>
      </c>
      <c r="T8" s="44">
        <v>69.26398727000014</v>
      </c>
      <c r="U8" s="44">
        <v>853.7234969500005</v>
      </c>
      <c r="V8" s="44">
        <v>-573.7048587400004</v>
      </c>
      <c r="W8" s="44">
        <v>-511.60148217999995</v>
      </c>
      <c r="X8" s="44">
        <v>1177.7707264599994</v>
      </c>
      <c r="Y8" s="44">
        <v>3068.8979210100006</v>
      </c>
      <c r="Z8" s="44">
        <v>-548.3123079899997</v>
      </c>
      <c r="AA8" s="44">
        <v>578.3959275800007</v>
      </c>
      <c r="AB8" s="44">
        <v>-1661.7883465900013</v>
      </c>
      <c r="AC8" s="44">
        <f>AC7-AB7</f>
        <v>-1271.6014389899992</v>
      </c>
      <c r="AD8" s="44">
        <f aca="true" t="shared" si="0" ref="AD8:AU8">AD7-AC7</f>
        <v>2971.1285074400002</v>
      </c>
      <c r="AE8" s="44">
        <f t="shared" si="0"/>
        <v>-1310.4888075899999</v>
      </c>
      <c r="AF8" s="44">
        <f t="shared" si="0"/>
        <v>493.3695887899994</v>
      </c>
      <c r="AG8" s="44">
        <f t="shared" si="0"/>
        <v>1544.7106487</v>
      </c>
      <c r="AH8" s="44">
        <f t="shared" si="0"/>
        <v>-906.01792561</v>
      </c>
      <c r="AI8" s="44">
        <f t="shared" si="0"/>
        <v>-1245.5333759900004</v>
      </c>
      <c r="AJ8" s="44">
        <f t="shared" si="0"/>
        <v>1317.5723367700011</v>
      </c>
      <c r="AK8" s="44">
        <f t="shared" si="0"/>
        <v>362.03774367000005</v>
      </c>
      <c r="AL8" s="44">
        <f t="shared" si="0"/>
        <v>-548.5903356500003</v>
      </c>
      <c r="AM8" s="44">
        <f t="shared" si="0"/>
        <v>2717.2720802999993</v>
      </c>
      <c r="AN8" s="44">
        <f t="shared" si="0"/>
        <v>-1155.5288166400005</v>
      </c>
      <c r="AO8" s="44">
        <f t="shared" si="0"/>
        <v>-1443.9918204699989</v>
      </c>
      <c r="AP8" s="44">
        <f t="shared" si="0"/>
        <v>2743.0674686599996</v>
      </c>
      <c r="AQ8" s="44">
        <f t="shared" si="0"/>
        <v>-426.607078680001</v>
      </c>
      <c r="AR8" s="44">
        <f t="shared" si="0"/>
        <v>-1105.8412195300025</v>
      </c>
      <c r="AS8" s="44">
        <f t="shared" si="0"/>
        <v>2072.9436926800026</v>
      </c>
      <c r="AT8" s="44">
        <f t="shared" si="0"/>
        <v>-1232.1757507799994</v>
      </c>
      <c r="AU8" s="44">
        <f t="shared" si="0"/>
        <v>-2395.34787838</v>
      </c>
    </row>
    <row r="9" spans="2:47" ht="15">
      <c r="B9" s="115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2:47" ht="15">
      <c r="B10" s="115" t="s">
        <v>157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2:47" ht="15">
      <c r="B11" s="11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2:47" ht="15">
      <c r="B12" s="115" t="s">
        <v>88</v>
      </c>
      <c r="C12" s="45">
        <v>7.4527</v>
      </c>
      <c r="D12" s="45">
        <v>7.7585</v>
      </c>
      <c r="E12" s="45">
        <v>7.4258</v>
      </c>
      <c r="F12" s="45">
        <v>7.3434</v>
      </c>
      <c r="G12" s="45">
        <v>7.6332</v>
      </c>
      <c r="H12" s="45">
        <v>7.6473</v>
      </c>
      <c r="I12" s="45">
        <v>7.5468</v>
      </c>
      <c r="J12" s="45">
        <v>7.2973</v>
      </c>
      <c r="K12" s="45">
        <v>7.1389</v>
      </c>
      <c r="L12" s="45">
        <v>6.9177</v>
      </c>
      <c r="M12" s="45">
        <v>6.972</v>
      </c>
      <c r="N12" s="45">
        <v>6.8294</v>
      </c>
      <c r="O12" s="45">
        <v>6.9021</v>
      </c>
      <c r="P12" s="45">
        <v>7.1911</v>
      </c>
      <c r="Q12" s="45">
        <v>6.9086</v>
      </c>
      <c r="R12" s="45">
        <v>6.7324</v>
      </c>
      <c r="S12" s="45">
        <v>6.861</v>
      </c>
      <c r="T12" s="45">
        <v>6.7565</v>
      </c>
      <c r="U12" s="45">
        <v>6.7931</v>
      </c>
      <c r="V12" s="45">
        <v>7.0535</v>
      </c>
      <c r="W12" s="45">
        <v>8.035</v>
      </c>
      <c r="X12" s="45">
        <v>7.8511</v>
      </c>
      <c r="Y12" s="45">
        <v>8.3657</v>
      </c>
      <c r="Z12" s="45">
        <v>8.1502</v>
      </c>
      <c r="AA12" s="45">
        <v>7.8175</v>
      </c>
      <c r="AB12" s="45">
        <v>7.4665</v>
      </c>
      <c r="AC12" s="45">
        <v>7.6732</v>
      </c>
      <c r="AD12" s="45">
        <v>7.7301</v>
      </c>
      <c r="AE12" s="45">
        <v>8.4705</v>
      </c>
      <c r="AF12" s="45">
        <v>8.3145</v>
      </c>
      <c r="AG12" s="45">
        <v>8.301</v>
      </c>
      <c r="AH12" s="45">
        <v>8.4301</v>
      </c>
      <c r="AI12" s="45">
        <v>8.2225</v>
      </c>
      <c r="AJ12" s="45">
        <v>8.6548</v>
      </c>
      <c r="AK12" s="45">
        <v>8.77195</v>
      </c>
      <c r="AL12" s="45">
        <v>8.4726</v>
      </c>
      <c r="AM12" s="45">
        <v>9.0527</v>
      </c>
      <c r="AN12" s="45">
        <v>8.8396</v>
      </c>
      <c r="AO12" s="45">
        <v>9.2335</v>
      </c>
      <c r="AP12" s="45">
        <v>8.981</v>
      </c>
      <c r="AQ12" s="45">
        <v>10.195</v>
      </c>
      <c r="AR12" s="45">
        <v>9.95</v>
      </c>
      <c r="AS12" s="45">
        <v>9.8285</v>
      </c>
      <c r="AT12" s="45">
        <v>10.3318</v>
      </c>
      <c r="AU12" s="45">
        <v>10.0075</v>
      </c>
    </row>
    <row r="13" spans="2:47" ht="15">
      <c r="B13" s="115" t="s">
        <v>89</v>
      </c>
      <c r="C13" s="45">
        <v>0.13417955908596885</v>
      </c>
      <c r="D13" s="45">
        <v>0.1289</v>
      </c>
      <c r="E13" s="45">
        <v>0.1347</v>
      </c>
      <c r="F13" s="45">
        <v>0.1362</v>
      </c>
      <c r="G13" s="45">
        <v>0.13100665513808102</v>
      </c>
      <c r="H13" s="45">
        <v>0.13076510663894444</v>
      </c>
      <c r="I13" s="45">
        <v>0.13250649281814808</v>
      </c>
      <c r="J13" s="45">
        <v>0.13703698628259767</v>
      </c>
      <c r="K13" s="45">
        <v>0.1400776029920576</v>
      </c>
      <c r="L13" s="45">
        <v>0.1445567168278474</v>
      </c>
      <c r="M13" s="45">
        <v>0.1434</v>
      </c>
      <c r="N13" s="45">
        <v>0.146425747503441</v>
      </c>
      <c r="O13" s="45">
        <v>0.14488344127149708</v>
      </c>
      <c r="P13" s="45">
        <v>0.13906078346845407</v>
      </c>
      <c r="Q13" s="45">
        <v>0.14474712676953363</v>
      </c>
      <c r="R13" s="45">
        <v>0.1485354405561167</v>
      </c>
      <c r="S13" s="45">
        <v>0.14575134819997085</v>
      </c>
      <c r="T13" s="45">
        <v>0.148</v>
      </c>
      <c r="U13" s="45">
        <v>0.14720819655238404</v>
      </c>
      <c r="V13" s="45">
        <v>0.14177358758063374</v>
      </c>
      <c r="W13" s="45">
        <v>0.12445550715619166</v>
      </c>
      <c r="X13" s="45">
        <v>0.12737068691011452</v>
      </c>
      <c r="Y13" s="45">
        <v>0.11953572325089352</v>
      </c>
      <c r="Z13" s="45">
        <v>0.12269637554906629</v>
      </c>
      <c r="AA13" s="45">
        <v>0.12791813239526703</v>
      </c>
      <c r="AB13" s="45">
        <v>0.13393156097234313</v>
      </c>
      <c r="AC13" s="45">
        <v>0.13032372413074075</v>
      </c>
      <c r="AD13" s="45">
        <v>0.12936443254291666</v>
      </c>
      <c r="AE13" s="45">
        <v>0.11805678531373591</v>
      </c>
      <c r="AF13" s="45">
        <v>0.1202718143003187</v>
      </c>
      <c r="AG13" s="45">
        <v>0.12046741356463077</v>
      </c>
      <c r="AH13" s="45">
        <v>0.11862255489258729</v>
      </c>
      <c r="AI13" s="45">
        <v>0.12161751292186075</v>
      </c>
      <c r="AJ13" s="45">
        <v>0.1155428201691547</v>
      </c>
      <c r="AK13" s="45">
        <v>0.11399973780060306</v>
      </c>
      <c r="AL13" s="45">
        <v>0.11802752401860114</v>
      </c>
      <c r="AM13" s="46">
        <v>0.11046428137461752</v>
      </c>
      <c r="AN13" s="46">
        <v>0.11312729082763925</v>
      </c>
      <c r="AO13" s="46">
        <f aca="true" t="shared" si="1" ref="AO13:AU13">1/AO12</f>
        <v>0.1083012942004657</v>
      </c>
      <c r="AP13" s="46">
        <f t="shared" si="1"/>
        <v>0.11134617525887985</v>
      </c>
      <c r="AQ13" s="46">
        <f t="shared" si="1"/>
        <v>0.0980872976949485</v>
      </c>
      <c r="AR13" s="46">
        <f t="shared" si="1"/>
        <v>0.10050251256281408</v>
      </c>
      <c r="AS13" s="46">
        <f t="shared" si="1"/>
        <v>0.1017449254718421</v>
      </c>
      <c r="AT13" s="46">
        <f t="shared" si="1"/>
        <v>0.09678855572117154</v>
      </c>
      <c r="AU13" s="46">
        <f t="shared" si="1"/>
        <v>0.09992505620784412</v>
      </c>
    </row>
    <row r="14" spans="2:47" ht="15">
      <c r="B14" s="115" t="s">
        <v>90</v>
      </c>
      <c r="C14" s="45">
        <v>12.0599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>
        <v>10.8764</v>
      </c>
      <c r="P14" s="45">
        <v>11.6034</v>
      </c>
      <c r="Q14" s="45">
        <v>11.1658</v>
      </c>
      <c r="R14" s="45">
        <v>11.0085</v>
      </c>
      <c r="S14" s="45">
        <v>11.2073</v>
      </c>
      <c r="T14" s="45">
        <v>11.029006286533583</v>
      </c>
      <c r="U14" s="45">
        <v>10.9534</v>
      </c>
      <c r="V14" s="45">
        <v>11.4895</v>
      </c>
      <c r="W14" s="45">
        <v>12.462899999999998</v>
      </c>
      <c r="X14" s="45">
        <v>12.5476</v>
      </c>
      <c r="Y14" s="45">
        <v>13.049719431032232</v>
      </c>
      <c r="Z14" s="45">
        <v>12.607499999999998</v>
      </c>
      <c r="AA14" s="45">
        <v>12.306300000000002</v>
      </c>
      <c r="AB14" s="45">
        <v>11.901</v>
      </c>
      <c r="AC14" s="45">
        <v>12.3116</v>
      </c>
      <c r="AD14" s="45">
        <v>12.59775</v>
      </c>
      <c r="AE14" s="45">
        <v>13.16225</v>
      </c>
      <c r="AF14" s="45">
        <v>13.0129</v>
      </c>
      <c r="AG14" s="45">
        <v>12.947500000000002</v>
      </c>
      <c r="AH14" s="45">
        <v>13.3374</v>
      </c>
      <c r="AI14" s="45">
        <v>13.37685</v>
      </c>
      <c r="AJ14" s="45">
        <v>13.9305</v>
      </c>
      <c r="AK14" s="45">
        <v>14.0771</v>
      </c>
      <c r="AL14" s="45">
        <v>13.67525</v>
      </c>
      <c r="AM14" s="46">
        <v>14.32485</v>
      </c>
      <c r="AN14" s="46">
        <v>13.4097</v>
      </c>
      <c r="AO14" s="46">
        <v>14.01805</v>
      </c>
      <c r="AP14" s="46">
        <v>13.8955</v>
      </c>
      <c r="AQ14" s="46">
        <v>15.5233</v>
      </c>
      <c r="AR14" s="46">
        <v>15.19</v>
      </c>
      <c r="AS14" s="46">
        <v>14.97425</v>
      </c>
      <c r="AT14" s="46">
        <v>16.0399</v>
      </c>
      <c r="AU14" s="46">
        <v>16.2444</v>
      </c>
    </row>
    <row r="15" spans="2:47" ht="15">
      <c r="B15" s="115" t="s">
        <v>91</v>
      </c>
      <c r="C15" s="45">
        <v>0.08291942719259694</v>
      </c>
      <c r="D15" s="45">
        <v>0.0834</v>
      </c>
      <c r="E15" s="45">
        <v>0.0895</v>
      </c>
      <c r="F15" s="45">
        <v>0.0888</v>
      </c>
      <c r="G15" s="45">
        <v>0.0892968763952637</v>
      </c>
      <c r="H15" s="45">
        <v>0.08870674437377474</v>
      </c>
      <c r="I15" s="45">
        <v>0.08672124323574303</v>
      </c>
      <c r="J15" s="45">
        <v>0.08757027514580451</v>
      </c>
      <c r="K15" s="45">
        <v>0.09003331232556046</v>
      </c>
      <c r="L15" s="45">
        <v>0.09119843868272975</v>
      </c>
      <c r="M15" s="45">
        <v>0.0898</v>
      </c>
      <c r="N15" s="45">
        <v>0.09379015390964256</v>
      </c>
      <c r="O15" s="45">
        <v>0.09194218675296972</v>
      </c>
      <c r="P15" s="45">
        <v>0.08618163641691227</v>
      </c>
      <c r="Q15" s="45">
        <v>0.08955918966845187</v>
      </c>
      <c r="R15" s="45">
        <v>0.0908388972157878</v>
      </c>
      <c r="S15" s="45">
        <v>0.08922755703871584</v>
      </c>
      <c r="T15" s="45">
        <v>0.09067</v>
      </c>
      <c r="U15" s="45">
        <v>0.0912958533423412</v>
      </c>
      <c r="V15" s="45">
        <v>0.0870359893816093</v>
      </c>
      <c r="W15" s="45">
        <v>0.08023814681976106</v>
      </c>
      <c r="X15" s="45">
        <v>0.07969651566833498</v>
      </c>
      <c r="Y15" s="45">
        <v>0.07663</v>
      </c>
      <c r="Z15" s="45">
        <v>0.07931786634939521</v>
      </c>
      <c r="AA15" s="45">
        <v>0.08125919244614546</v>
      </c>
      <c r="AB15" s="45">
        <v>0.08402655239055541</v>
      </c>
      <c r="AC15" s="45">
        <v>0.08122421131290815</v>
      </c>
      <c r="AD15" s="45">
        <v>0.07937925423190649</v>
      </c>
      <c r="AE15" s="45">
        <v>0.07597485232388079</v>
      </c>
      <c r="AF15" s="45">
        <v>0.07684682123123977</v>
      </c>
      <c r="AG15" s="45">
        <v>0.07723498744931453</v>
      </c>
      <c r="AH15" s="45">
        <v>0.0749771319747477</v>
      </c>
      <c r="AI15" s="45">
        <v>0.07475601505586144</v>
      </c>
      <c r="AJ15" s="45">
        <v>0.07178493234270127</v>
      </c>
      <c r="AK15" s="45">
        <v>0.07103735854685979</v>
      </c>
      <c r="AL15" s="45">
        <v>0.0731248057622347</v>
      </c>
      <c r="AM15" s="46">
        <v>0.06980875890497981</v>
      </c>
      <c r="AN15" s="46">
        <v>0.07457288380798974</v>
      </c>
      <c r="AO15" s="46">
        <f aca="true" t="shared" si="2" ref="AO15:AU15">1/AO14</f>
        <v>0.07133659817164299</v>
      </c>
      <c r="AP15" s="46">
        <f t="shared" si="2"/>
        <v>0.07196574430571048</v>
      </c>
      <c r="AQ15" s="46">
        <f t="shared" si="2"/>
        <v>0.0644192922896549</v>
      </c>
      <c r="AR15" s="46">
        <f t="shared" si="2"/>
        <v>0.06583278472679395</v>
      </c>
      <c r="AS15" s="46">
        <f t="shared" si="2"/>
        <v>0.06678130791191546</v>
      </c>
      <c r="AT15" s="46">
        <f t="shared" si="2"/>
        <v>0.0623445283324709</v>
      </c>
      <c r="AU15" s="46">
        <f t="shared" si="2"/>
        <v>0.061559675949865805</v>
      </c>
    </row>
    <row r="16" spans="2:47" ht="15">
      <c r="B16" s="115" t="s">
        <v>92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>
        <v>11.961722488038278</v>
      </c>
      <c r="P16" s="45">
        <v>11.481056257175661</v>
      </c>
      <c r="Q16" s="45">
        <v>11.834319526627219</v>
      </c>
      <c r="R16" s="45">
        <v>12.391573729863694</v>
      </c>
      <c r="S16" s="45">
        <v>11.834319526627219</v>
      </c>
      <c r="T16" s="45">
        <v>11.46</v>
      </c>
      <c r="U16" s="45">
        <v>11.682242990654206</v>
      </c>
      <c r="V16" s="45">
        <v>10.860121633362294</v>
      </c>
      <c r="W16" s="45">
        <v>9.560229445506693</v>
      </c>
      <c r="X16" s="45">
        <v>10.110201193003741</v>
      </c>
      <c r="Y16" s="45">
        <v>9.305</v>
      </c>
      <c r="Z16" s="45">
        <v>9.485</v>
      </c>
      <c r="AA16" s="45">
        <v>9.745</v>
      </c>
      <c r="AB16" s="45">
        <v>10.75</v>
      </c>
      <c r="AC16" s="45">
        <v>10.645</v>
      </c>
      <c r="AD16" s="45">
        <v>10.355</v>
      </c>
      <c r="AE16" s="45">
        <v>9.28</v>
      </c>
      <c r="AF16" s="45">
        <v>9.585</v>
      </c>
      <c r="AG16" s="45">
        <v>9.425</v>
      </c>
      <c r="AH16" s="45">
        <v>9.285</v>
      </c>
      <c r="AI16" s="45">
        <v>9.41</v>
      </c>
      <c r="AJ16" s="45">
        <v>9.19</v>
      </c>
      <c r="AK16" s="45">
        <v>9.39135</v>
      </c>
      <c r="AL16" s="45">
        <v>10.15935</v>
      </c>
      <c r="AM16" s="46">
        <v>10.035</v>
      </c>
      <c r="AN16" s="46">
        <v>10.445</v>
      </c>
      <c r="AO16" s="46">
        <v>10.175</v>
      </c>
      <c r="AP16" s="46">
        <v>10.895</v>
      </c>
      <c r="AQ16" s="46">
        <v>9.875</v>
      </c>
      <c r="AR16" s="46">
        <v>9.935</v>
      </c>
      <c r="AS16" s="46">
        <v>9.945</v>
      </c>
      <c r="AT16" s="46">
        <v>9.475</v>
      </c>
      <c r="AU16" s="46">
        <v>9.795</v>
      </c>
    </row>
    <row r="17" spans="2:47" ht="15">
      <c r="B17" s="115" t="s">
        <v>93</v>
      </c>
      <c r="C17" s="45">
        <v>12.2549</v>
      </c>
      <c r="D17" s="45">
        <v>11.7786</v>
      </c>
      <c r="E17" s="45">
        <v>12.1951</v>
      </c>
      <c r="F17" s="45">
        <v>12.7065</v>
      </c>
      <c r="G17" s="45">
        <v>12.077294685990339</v>
      </c>
      <c r="H17" s="45">
        <v>11.876484560570072</v>
      </c>
      <c r="I17" s="45">
        <v>11.614401858304298</v>
      </c>
      <c r="J17" s="45">
        <v>11.709601873536299</v>
      </c>
      <c r="K17" s="45">
        <v>11.82033096926714</v>
      </c>
      <c r="L17" s="45">
        <v>11.82033096926714</v>
      </c>
      <c r="M17" s="45">
        <v>11.82033096926714</v>
      </c>
      <c r="N17" s="45">
        <v>12.195121951219512</v>
      </c>
      <c r="O17" s="45">
        <v>0.08359999999999984</v>
      </c>
      <c r="P17" s="45">
        <v>0.08709999999999969</v>
      </c>
      <c r="Q17" s="45">
        <v>0.08450000000000014</v>
      </c>
      <c r="R17" s="45">
        <v>0.08069999999999995</v>
      </c>
      <c r="S17" s="45">
        <v>0.08450000000000014</v>
      </c>
      <c r="T17" s="45">
        <v>0.08726003490401396</v>
      </c>
      <c r="U17" s="45">
        <v>0.08560000000000005</v>
      </c>
      <c r="V17" s="45">
        <v>0.09208</v>
      </c>
      <c r="W17" s="45">
        <v>0.1046</v>
      </c>
      <c r="X17" s="45">
        <v>0.09891</v>
      </c>
      <c r="Y17" s="45">
        <v>0.10746910263299302</v>
      </c>
      <c r="Z17" s="45">
        <v>0.10542962572482868</v>
      </c>
      <c r="AA17" s="45">
        <v>0.10261672652642381</v>
      </c>
      <c r="AB17" s="45">
        <v>0.09302325581395349</v>
      </c>
      <c r="AC17" s="45">
        <v>0.09394081728511039</v>
      </c>
      <c r="AD17" s="45">
        <v>0.09657170449058425</v>
      </c>
      <c r="AE17" s="45">
        <v>0.10775862068965518</v>
      </c>
      <c r="AF17" s="45">
        <v>0.10432968179447051</v>
      </c>
      <c r="AG17" s="45">
        <v>0.10610079575596816</v>
      </c>
      <c r="AH17" s="45">
        <v>0.10770059235325793</v>
      </c>
      <c r="AI17" s="45">
        <v>0.10626992561105207</v>
      </c>
      <c r="AJ17" s="45">
        <v>0.1088139281828074</v>
      </c>
      <c r="AK17" s="45">
        <v>0.10648096386568492</v>
      </c>
      <c r="AL17" s="45">
        <v>0.09843149414086531</v>
      </c>
      <c r="AM17" s="46">
        <v>0.09965122072745392</v>
      </c>
      <c r="AN17" s="46">
        <v>0.09573958831977022</v>
      </c>
      <c r="AO17" s="46">
        <f aca="true" t="shared" si="3" ref="AO17:AU17">1/AO16</f>
        <v>0.09828009828009827</v>
      </c>
      <c r="AP17" s="46">
        <f t="shared" si="3"/>
        <v>0.09178522257916476</v>
      </c>
      <c r="AQ17" s="46">
        <f t="shared" si="3"/>
        <v>0.10126582278481013</v>
      </c>
      <c r="AR17" s="46">
        <f t="shared" si="3"/>
        <v>0.10065425264217413</v>
      </c>
      <c r="AS17" s="46">
        <f t="shared" si="3"/>
        <v>0.10055304172951232</v>
      </c>
      <c r="AT17" s="46">
        <f t="shared" si="3"/>
        <v>0.10554089709762533</v>
      </c>
      <c r="AU17" s="46">
        <f t="shared" si="3"/>
        <v>0.10209290454313426</v>
      </c>
    </row>
    <row r="18" spans="2:47" ht="15">
      <c r="B18" s="115" t="s">
        <v>94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v>9.2117</v>
      </c>
      <c r="P18" s="45">
        <v>9.8176</v>
      </c>
      <c r="Q18" s="45">
        <v>9.6675</v>
      </c>
      <c r="R18" s="45">
        <v>9.7152</v>
      </c>
      <c r="S18" s="45">
        <v>9.8407</v>
      </c>
      <c r="T18" s="45">
        <v>9.68054211035818</v>
      </c>
      <c r="U18" s="45">
        <v>9.7055</v>
      </c>
      <c r="V18" s="45">
        <v>10.1704</v>
      </c>
      <c r="W18" s="45">
        <v>10.8227</v>
      </c>
      <c r="X18" s="45">
        <v>10.9798</v>
      </c>
      <c r="Y18" s="45">
        <v>11.156978690170702</v>
      </c>
      <c r="Z18" s="45">
        <v>10.5809</v>
      </c>
      <c r="AA18" s="46">
        <v>10.3165</v>
      </c>
      <c r="AB18" s="46">
        <v>10.0662</v>
      </c>
      <c r="AC18" s="46">
        <v>10.28655</v>
      </c>
      <c r="AD18" s="46">
        <v>10.2505</v>
      </c>
      <c r="AE18" s="46">
        <v>10.54595</v>
      </c>
      <c r="AF18" s="46">
        <v>10.4686</v>
      </c>
      <c r="AG18" s="46">
        <v>10.19095</v>
      </c>
      <c r="AH18" s="46">
        <v>10.57385</v>
      </c>
      <c r="AI18" s="46">
        <v>10.63755</v>
      </c>
      <c r="AJ18" s="46">
        <v>11.22265</v>
      </c>
      <c r="AK18" s="46">
        <v>11.4099</v>
      </c>
      <c r="AL18" s="46">
        <v>11.1741</v>
      </c>
      <c r="AM18" s="46">
        <v>12.27235</v>
      </c>
      <c r="AN18" s="46">
        <v>11.62625</v>
      </c>
      <c r="AO18" s="46">
        <v>11.8484</v>
      </c>
      <c r="AP18" s="46">
        <v>11.73985</v>
      </c>
      <c r="AQ18" s="46">
        <v>13.3023</v>
      </c>
      <c r="AR18" s="46">
        <v>12.98755</v>
      </c>
      <c r="AS18" s="46">
        <v>13.0589</v>
      </c>
      <c r="AT18" s="46">
        <v>13.6795</v>
      </c>
      <c r="AU18" s="46">
        <v>13.5574</v>
      </c>
    </row>
    <row r="19" spans="2:47" ht="15">
      <c r="B19" s="115" t="s">
        <v>95</v>
      </c>
      <c r="C19" s="45">
        <v>0.0939</v>
      </c>
      <c r="D19" s="45">
        <v>0.0953</v>
      </c>
      <c r="E19" s="45">
        <v>0.0992</v>
      </c>
      <c r="F19" s="45">
        <v>0.1015</v>
      </c>
      <c r="G19" s="45">
        <v>0.10414280060819396</v>
      </c>
      <c r="H19" s="45">
        <v>0.10712028536844022</v>
      </c>
      <c r="I19" s="45">
        <v>0.10375488944916529</v>
      </c>
      <c r="J19" s="45">
        <v>0.10628009055063714</v>
      </c>
      <c r="K19" s="45">
        <v>0.10741369309759609</v>
      </c>
      <c r="L19" s="45">
        <v>0.10401281437873146</v>
      </c>
      <c r="M19" s="45">
        <v>0.1048</v>
      </c>
      <c r="N19" s="45">
        <v>0.11070274099986714</v>
      </c>
      <c r="O19" s="45">
        <v>0.10855759523215042</v>
      </c>
      <c r="P19" s="45">
        <v>0.10185788787483702</v>
      </c>
      <c r="Q19" s="45">
        <v>0.1034393586759762</v>
      </c>
      <c r="R19" s="45">
        <v>0.10293148880105403</v>
      </c>
      <c r="S19" s="45">
        <v>0.10161878728139258</v>
      </c>
      <c r="T19" s="45">
        <v>0.1033</v>
      </c>
      <c r="U19" s="45">
        <v>0.10303436195971356</v>
      </c>
      <c r="V19" s="45">
        <v>0.09832454967356248</v>
      </c>
      <c r="W19" s="45">
        <v>0.09239838487623236</v>
      </c>
      <c r="X19" s="45">
        <v>0.09107634018834587</v>
      </c>
      <c r="Y19" s="45">
        <v>0.08963</v>
      </c>
      <c r="Z19" s="45">
        <v>0.09450991881597974</v>
      </c>
      <c r="AA19" s="45">
        <v>0.09693209906460525</v>
      </c>
      <c r="AB19" s="45">
        <v>0.09934235361904194</v>
      </c>
      <c r="AC19" s="45">
        <v>0.0972143235584331</v>
      </c>
      <c r="AD19" s="45">
        <v>0.09755621676991366</v>
      </c>
      <c r="AE19" s="45">
        <v>0.09482313115461385</v>
      </c>
      <c r="AF19" s="45">
        <v>0.09552375675830578</v>
      </c>
      <c r="AG19" s="45">
        <v>0.0981262787080694</v>
      </c>
      <c r="AH19" s="45">
        <v>0.09457293228105183</v>
      </c>
      <c r="AI19" s="45">
        <v>0.09400660866458913</v>
      </c>
      <c r="AJ19" s="45">
        <v>0.08910551429475214</v>
      </c>
      <c r="AK19" s="45">
        <v>0.08764318705685413</v>
      </c>
      <c r="AL19" s="45">
        <v>0.08949266607601508</v>
      </c>
      <c r="AM19" s="46">
        <v>0.08148398635958069</v>
      </c>
      <c r="AN19" s="46">
        <v>0.08601225674658639</v>
      </c>
      <c r="AO19" s="46">
        <f aca="true" t="shared" si="4" ref="AO19:AU19">1/AO18</f>
        <v>0.08439958137807636</v>
      </c>
      <c r="AP19" s="46">
        <f t="shared" si="4"/>
        <v>0.08517996396887524</v>
      </c>
      <c r="AQ19" s="46">
        <f t="shared" si="4"/>
        <v>0.07517496974207467</v>
      </c>
      <c r="AR19" s="46">
        <f t="shared" si="4"/>
        <v>0.07699681618165088</v>
      </c>
      <c r="AS19" s="46">
        <f t="shared" si="4"/>
        <v>0.0765761281578081</v>
      </c>
      <c r="AT19" s="46">
        <f t="shared" si="4"/>
        <v>0.0731020870645857</v>
      </c>
      <c r="AU19" s="46">
        <f t="shared" si="4"/>
        <v>0.07376045554457344</v>
      </c>
    </row>
    <row r="20" spans="2:47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2:47" ht="15">
      <c r="B21" s="119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ht="15">
      <c r="AN22" s="71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N35" sqref="N35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66" t="s">
        <v>151</v>
      </c>
      <c r="C23" s="167"/>
      <c r="D23" s="167"/>
      <c r="E23" s="167"/>
      <c r="F23" s="167"/>
      <c r="G23" s="167"/>
      <c r="H23" s="167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zoomScalePageLayoutView="0" workbookViewId="0" topLeftCell="A64">
      <selection activeCell="N90" sqref="N90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71" t="s">
        <v>160</v>
      </c>
      <c r="D2" s="171"/>
      <c r="E2" s="171"/>
      <c r="F2" s="171"/>
      <c r="G2" s="171"/>
      <c r="H2" s="171"/>
      <c r="I2" s="171"/>
      <c r="J2" s="171"/>
      <c r="K2" s="171"/>
      <c r="L2" s="172"/>
    </row>
    <row r="3" spans="3:12" ht="19.5">
      <c r="C3" s="173" t="s">
        <v>161</v>
      </c>
      <c r="D3" s="173"/>
      <c r="E3" s="173"/>
      <c r="F3" s="173"/>
      <c r="G3" s="173"/>
      <c r="H3" s="173"/>
      <c r="I3" s="173"/>
      <c r="J3" s="173"/>
      <c r="K3" s="173"/>
      <c r="L3" s="174"/>
    </row>
    <row r="4" spans="3:12" ht="16.5">
      <c r="C4" s="120"/>
      <c r="D4" s="168" t="s">
        <v>162</v>
      </c>
      <c r="E4" s="168"/>
      <c r="F4" s="168"/>
      <c r="G4" s="121" t="s">
        <v>1</v>
      </c>
      <c r="H4" s="121"/>
      <c r="I4" s="122" t="s">
        <v>2</v>
      </c>
      <c r="J4" s="168" t="s">
        <v>147</v>
      </c>
      <c r="K4" s="169"/>
      <c r="L4" s="170"/>
    </row>
    <row r="5" spans="3:12" ht="16.5">
      <c r="C5" s="123"/>
      <c r="D5" s="124">
        <v>41153</v>
      </c>
      <c r="E5" s="124">
        <v>41487</v>
      </c>
      <c r="F5" s="124">
        <v>41518</v>
      </c>
      <c r="G5" s="125" t="s">
        <v>4</v>
      </c>
      <c r="H5" s="125" t="s">
        <v>5</v>
      </c>
      <c r="I5" s="125" t="s">
        <v>4</v>
      </c>
      <c r="J5" s="124">
        <v>41456</v>
      </c>
      <c r="K5" s="124">
        <v>41487</v>
      </c>
      <c r="L5" s="126">
        <v>41518</v>
      </c>
    </row>
    <row r="6" spans="3:12" ht="15.75">
      <c r="C6" s="50" t="s">
        <v>96</v>
      </c>
      <c r="D6" s="51">
        <v>13920.15669408058</v>
      </c>
      <c r="E6" s="51">
        <v>17342.789266442647</v>
      </c>
      <c r="F6" s="51">
        <v>14969.265046777147</v>
      </c>
      <c r="G6" s="51">
        <v>-2373.5242196655</v>
      </c>
      <c r="H6" s="51">
        <v>1049.1083526965667</v>
      </c>
      <c r="I6" s="51">
        <v>-13.685942804241646</v>
      </c>
      <c r="J6" s="51">
        <v>14.95536086849794</v>
      </c>
      <c r="K6" s="51">
        <v>13.902982894282005</v>
      </c>
      <c r="L6" s="51">
        <v>7.536613098203788</v>
      </c>
    </row>
    <row r="7" spans="3:12" ht="15.75">
      <c r="C7" s="50" t="s">
        <v>97</v>
      </c>
      <c r="D7" s="51">
        <v>13841.60058025058</v>
      </c>
      <c r="E7" s="51">
        <v>17258.959648072647</v>
      </c>
      <c r="F7" s="51">
        <v>14884.092115497147</v>
      </c>
      <c r="G7" s="51">
        <v>-2374.8675325754994</v>
      </c>
      <c r="H7" s="51">
        <v>1042.4915352465669</v>
      </c>
      <c r="I7" s="51">
        <v>-13.760200968085043</v>
      </c>
      <c r="J7" s="51">
        <v>14.97083300038705</v>
      </c>
      <c r="K7" s="51">
        <v>13.934931402549777</v>
      </c>
      <c r="L7" s="51">
        <v>7.531582270434899</v>
      </c>
    </row>
    <row r="8" spans="3:12" ht="15">
      <c r="C8" s="53" t="s">
        <v>98</v>
      </c>
      <c r="D8" s="52">
        <v>7967.615036340001</v>
      </c>
      <c r="E8" s="52">
        <v>5139.555273770002</v>
      </c>
      <c r="F8" s="52">
        <v>4362.434284860001</v>
      </c>
      <c r="G8" s="52">
        <v>-777.120988910001</v>
      </c>
      <c r="H8" s="52">
        <v>-3605.1807514800003</v>
      </c>
      <c r="I8" s="52">
        <v>-15.120393643319296</v>
      </c>
      <c r="J8" s="52">
        <v>-50.68150548646769</v>
      </c>
      <c r="K8" s="52">
        <v>-36.607033846872014</v>
      </c>
      <c r="L8" s="52">
        <v>-45.24792845835175</v>
      </c>
    </row>
    <row r="9" spans="3:12" ht="15">
      <c r="C9" s="53" t="s">
        <v>99</v>
      </c>
      <c r="D9" s="52">
        <v>5554.146530499998</v>
      </c>
      <c r="E9" s="52">
        <v>11644.06985454</v>
      </c>
      <c r="F9" s="52">
        <v>10026.769598829998</v>
      </c>
      <c r="G9" s="52">
        <v>-1617.3002557100008</v>
      </c>
      <c r="H9" s="52">
        <v>4472.62306833</v>
      </c>
      <c r="I9" s="52">
        <v>-13.889475723811625</v>
      </c>
      <c r="J9" s="52">
        <v>116.79363662870581</v>
      </c>
      <c r="K9" s="52">
        <v>74.89052709628687</v>
      </c>
      <c r="L9" s="52">
        <v>80.52763901292613</v>
      </c>
    </row>
    <row r="10" spans="3:12" ht="15">
      <c r="C10" s="53" t="s">
        <v>100</v>
      </c>
      <c r="D10" s="52">
        <v>174.33496487058085</v>
      </c>
      <c r="E10" s="52">
        <v>330.2115354526469</v>
      </c>
      <c r="F10" s="52">
        <v>331.6568477471488</v>
      </c>
      <c r="G10" s="52">
        <v>1.445312294501889</v>
      </c>
      <c r="H10" s="52">
        <v>157.32188287656794</v>
      </c>
      <c r="I10" s="52">
        <v>0.4376928542246975</v>
      </c>
      <c r="J10" s="52">
        <v>16.302658240950493</v>
      </c>
      <c r="K10" s="52">
        <v>30.501969164520254</v>
      </c>
      <c r="L10" s="52">
        <v>90.24115328405705</v>
      </c>
    </row>
    <row r="11" spans="3:12" ht="15">
      <c r="C11" s="53" t="s">
        <v>148</v>
      </c>
      <c r="D11" s="52">
        <v>145.50404853999999</v>
      </c>
      <c r="E11" s="52">
        <v>145.12298431</v>
      </c>
      <c r="F11" s="52">
        <v>163.23138405999998</v>
      </c>
      <c r="G11" s="52">
        <v>18.10839974999999</v>
      </c>
      <c r="H11" s="52">
        <v>17.727335519999997</v>
      </c>
      <c r="I11" s="52">
        <v>12.477968142743185</v>
      </c>
      <c r="J11" s="52">
        <v>12.260048397425463</v>
      </c>
      <c r="K11" s="52">
        <v>11.908559667406958</v>
      </c>
      <c r="L11" s="52">
        <v>12.183396749353431</v>
      </c>
    </row>
    <row r="12" spans="3:12" ht="15.75">
      <c r="C12" s="50" t="s">
        <v>101</v>
      </c>
      <c r="D12" s="51">
        <v>78.55611382999999</v>
      </c>
      <c r="E12" s="51">
        <v>83.82961836999999</v>
      </c>
      <c r="F12" s="51">
        <v>85.17293128</v>
      </c>
      <c r="G12" s="51">
        <v>1.3433129100000087</v>
      </c>
      <c r="H12" s="51">
        <v>6.616817450000013</v>
      </c>
      <c r="I12" s="51">
        <v>1.6024323337260216</v>
      </c>
      <c r="J12" s="51">
        <v>11.630831579591689</v>
      </c>
      <c r="K12" s="51">
        <v>7.686130098477678</v>
      </c>
      <c r="L12" s="51">
        <v>8.423045804326819</v>
      </c>
    </row>
    <row r="13" spans="3:12" ht="15">
      <c r="C13" s="53" t="s">
        <v>102</v>
      </c>
      <c r="D13" s="52">
        <v>43.68353319</v>
      </c>
      <c r="E13" s="52">
        <v>45.839696180000004</v>
      </c>
      <c r="F13" s="52">
        <v>46.01452677</v>
      </c>
      <c r="G13" s="52">
        <v>0.17483058999999912</v>
      </c>
      <c r="H13" s="52">
        <v>2.330993580000005</v>
      </c>
      <c r="I13" s="52">
        <v>0.3813956124697838</v>
      </c>
      <c r="J13" s="52">
        <v>6.399483846855386</v>
      </c>
      <c r="K13" s="52">
        <v>5.313484523986584</v>
      </c>
      <c r="L13" s="52">
        <v>5.336092137651572</v>
      </c>
    </row>
    <row r="14" spans="3:12" ht="15">
      <c r="C14" s="53" t="s">
        <v>103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3:12" ht="15">
      <c r="C15" s="53" t="s">
        <v>104</v>
      </c>
      <c r="D15" s="52">
        <v>34.872580639999995</v>
      </c>
      <c r="E15" s="52">
        <v>37.989922189999994</v>
      </c>
      <c r="F15" s="52">
        <v>39.15840450999999</v>
      </c>
      <c r="G15" s="52">
        <v>1.1684823199999954</v>
      </c>
      <c r="H15" s="52">
        <v>4.285823869999994</v>
      </c>
      <c r="I15" s="52">
        <v>3.075769184669645</v>
      </c>
      <c r="J15" s="52">
        <v>18.73188141372279</v>
      </c>
      <c r="K15" s="52">
        <v>10.695333365227064</v>
      </c>
      <c r="L15" s="52">
        <v>12.289953285200848</v>
      </c>
    </row>
    <row r="16" spans="3:12" ht="16.5">
      <c r="C16" s="76"/>
      <c r="D16" s="100"/>
      <c r="E16" s="100"/>
      <c r="F16" s="100"/>
      <c r="G16" s="100"/>
      <c r="H16" s="100"/>
      <c r="I16" s="101"/>
      <c r="J16" s="101"/>
      <c r="K16" s="101"/>
      <c r="L16" s="101"/>
    </row>
    <row r="17" spans="3:12" ht="15.75">
      <c r="C17" s="50" t="s">
        <v>105</v>
      </c>
      <c r="D17" s="51">
        <v>13920.15667394057</v>
      </c>
      <c r="E17" s="51">
        <v>17341.944551412646</v>
      </c>
      <c r="F17" s="51">
        <v>14968.404855827153</v>
      </c>
      <c r="G17" s="51">
        <v>-2373.539695585492</v>
      </c>
      <c r="H17" s="51">
        <v>1048.2481818865836</v>
      </c>
      <c r="I17" s="51">
        <v>-13.686698677583694</v>
      </c>
      <c r="J17" s="51">
        <v>14.951648332091583</v>
      </c>
      <c r="K17" s="51">
        <v>13.897435173784285</v>
      </c>
      <c r="L17" s="51">
        <v>7.5304337906553425</v>
      </c>
    </row>
    <row r="18" spans="3:12" ht="15.75">
      <c r="C18" s="50" t="s">
        <v>106</v>
      </c>
      <c r="D18" s="51">
        <v>4299.890992520001</v>
      </c>
      <c r="E18" s="51">
        <v>5865.011497910002</v>
      </c>
      <c r="F18" s="51">
        <v>5184.142925870001</v>
      </c>
      <c r="G18" s="51">
        <v>-680.8685720400008</v>
      </c>
      <c r="H18" s="51">
        <v>884.2519333499995</v>
      </c>
      <c r="I18" s="51">
        <v>-11.608989552409717</v>
      </c>
      <c r="J18" s="51">
        <v>24.10356181509778</v>
      </c>
      <c r="K18" s="51">
        <v>32.57519013814908</v>
      </c>
      <c r="L18" s="51">
        <v>20.56451977243668</v>
      </c>
    </row>
    <row r="19" spans="3:12" ht="15">
      <c r="C19" s="53" t="s">
        <v>107</v>
      </c>
      <c r="D19" s="52">
        <v>2331.5848998</v>
      </c>
      <c r="E19" s="52">
        <v>3180.77894956</v>
      </c>
      <c r="F19" s="52">
        <v>3148.90661199</v>
      </c>
      <c r="G19" s="52">
        <v>-31.872337570000127</v>
      </c>
      <c r="H19" s="52">
        <v>817.3217121899997</v>
      </c>
      <c r="I19" s="52">
        <v>-1.002029316573824</v>
      </c>
      <c r="J19" s="52">
        <v>20.38916771155734</v>
      </c>
      <c r="K19" s="52">
        <v>32.46622806083432</v>
      </c>
      <c r="L19" s="52">
        <v>35.0543406015414</v>
      </c>
    </row>
    <row r="20" spans="3:12" ht="15">
      <c r="C20" s="53" t="s">
        <v>108</v>
      </c>
      <c r="D20" s="52">
        <v>1968.306092720001</v>
      </c>
      <c r="E20" s="52">
        <v>2684.2325483500013</v>
      </c>
      <c r="F20" s="52">
        <v>2035.236313880001</v>
      </c>
      <c r="G20" s="52">
        <v>-648.9962344700002</v>
      </c>
      <c r="H20" s="52">
        <v>66.93022115999997</v>
      </c>
      <c r="I20" s="52">
        <v>-24.178092724080052</v>
      </c>
      <c r="J20" s="52">
        <v>28.655898907286165</v>
      </c>
      <c r="K20" s="52">
        <v>32.70454100358628</v>
      </c>
      <c r="L20" s="52">
        <v>3.400396991481601</v>
      </c>
    </row>
    <row r="21" spans="3:12" ht="15.75">
      <c r="C21" s="50" t="s">
        <v>109</v>
      </c>
      <c r="D21" s="51">
        <v>8356.47992421</v>
      </c>
      <c r="E21" s="51">
        <v>9761.155441440002</v>
      </c>
      <c r="F21" s="51">
        <v>8208.147210930001</v>
      </c>
      <c r="G21" s="51">
        <v>-1553.0082305100004</v>
      </c>
      <c r="H21" s="51">
        <v>-148.33271327999864</v>
      </c>
      <c r="I21" s="51">
        <v>-15.910086053100441</v>
      </c>
      <c r="J21" s="51">
        <v>9.947833214216951</v>
      </c>
      <c r="K21" s="51">
        <v>2.8861539264168146</v>
      </c>
      <c r="L21" s="51">
        <v>-1.775062162840314</v>
      </c>
    </row>
    <row r="22" spans="3:12" ht="15">
      <c r="C22" s="53" t="s">
        <v>110</v>
      </c>
      <c r="D22" s="52">
        <v>6346.74465278</v>
      </c>
      <c r="E22" s="52">
        <v>6075.9841595100015</v>
      </c>
      <c r="F22" s="52">
        <v>4644.61796482</v>
      </c>
      <c r="G22" s="52">
        <v>-1431.366194690001</v>
      </c>
      <c r="H22" s="52">
        <v>-1702.1266879599998</v>
      </c>
      <c r="I22" s="52">
        <v>-23.55776705654601</v>
      </c>
      <c r="J22" s="52">
        <v>-5.096898185426534</v>
      </c>
      <c r="K22" s="52">
        <v>-17.663585487654473</v>
      </c>
      <c r="L22" s="52">
        <v>-26.818893481313044</v>
      </c>
    </row>
    <row r="23" spans="3:12" ht="15">
      <c r="C23" s="72" t="s">
        <v>111</v>
      </c>
      <c r="D23" s="52">
        <v>2009.7352714299998</v>
      </c>
      <c r="E23" s="52">
        <v>3685.1712819299996</v>
      </c>
      <c r="F23" s="52">
        <v>3563.52924611</v>
      </c>
      <c r="G23" s="52">
        <v>-121.64203581999982</v>
      </c>
      <c r="H23" s="52">
        <v>1553.79397468</v>
      </c>
      <c r="I23" s="52">
        <v>-3.3008516162183215</v>
      </c>
      <c r="J23" s="52">
        <v>82.364882448511</v>
      </c>
      <c r="K23" s="52">
        <v>74.8287697028231</v>
      </c>
      <c r="L23" s="52">
        <v>77.31336543516097</v>
      </c>
    </row>
    <row r="24" spans="3:12" ht="15">
      <c r="C24" s="52" t="s">
        <v>112</v>
      </c>
      <c r="D24" s="52">
        <v>1637.4192215504236</v>
      </c>
      <c r="E24" s="52">
        <v>-48.96166317</v>
      </c>
      <c r="F24" s="52">
        <v>-46.3018663</v>
      </c>
      <c r="G24" s="52">
        <v>2.659796870000001</v>
      </c>
      <c r="H24" s="52">
        <v>-1683.7210878504236</v>
      </c>
      <c r="I24" s="52">
        <v>-5.432407107505537</v>
      </c>
      <c r="J24" s="52">
        <v>-102.5120560206365</v>
      </c>
      <c r="K24" s="52">
        <v>-102.95304619978893</v>
      </c>
      <c r="L24" s="52">
        <v>-102.8277343816789</v>
      </c>
    </row>
    <row r="25" spans="3:12" ht="15">
      <c r="C25" s="52" t="s">
        <v>149</v>
      </c>
      <c r="D25" s="52">
        <v>0.4767654699885697</v>
      </c>
      <c r="E25" s="52">
        <v>0.3247119799956015</v>
      </c>
      <c r="F25" s="52">
        <v>0.3283026900017358</v>
      </c>
      <c r="G25" s="52">
        <v>0.0035907100061343122</v>
      </c>
      <c r="H25" s="52">
        <v>-0.14846277998683394</v>
      </c>
      <c r="I25" s="52">
        <v>1.105813837291421</v>
      </c>
      <c r="J25" s="52">
        <v>19.875560759589696</v>
      </c>
      <c r="K25" s="52">
        <v>16.881206135784566</v>
      </c>
      <c r="L25" s="52">
        <v>-31.139583156136137</v>
      </c>
    </row>
    <row r="26" spans="3:12" ht="15.75">
      <c r="C26" s="66" t="s">
        <v>113</v>
      </c>
      <c r="D26" s="66">
        <v>-374.11022980984296</v>
      </c>
      <c r="E26" s="66">
        <v>1764.4145632526465</v>
      </c>
      <c r="F26" s="66">
        <v>1622.0882826371485</v>
      </c>
      <c r="G26" s="66">
        <v>-142.32628061549804</v>
      </c>
      <c r="H26" s="66">
        <v>1996.1985124469916</v>
      </c>
      <c r="I26" s="66">
        <v>-8.066487523948098</v>
      </c>
      <c r="J26" s="66">
        <v>-549.1321157733529</v>
      </c>
      <c r="K26" s="66">
        <v>-613.5052230160978</v>
      </c>
      <c r="L26" s="66">
        <v>-533.5856529402156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75" t="s">
        <v>164</v>
      </c>
      <c r="D29" s="175"/>
      <c r="E29" s="175"/>
      <c r="F29" s="175"/>
      <c r="G29" s="175"/>
      <c r="H29" s="175"/>
      <c r="I29" s="175"/>
      <c r="J29" s="175"/>
      <c r="K29" s="175"/>
      <c r="L29" s="176"/>
    </row>
    <row r="30" spans="3:12" ht="16.5">
      <c r="C30" s="120"/>
      <c r="D30" s="168" t="s">
        <v>162</v>
      </c>
      <c r="E30" s="168"/>
      <c r="F30" s="168"/>
      <c r="G30" s="121" t="s">
        <v>1</v>
      </c>
      <c r="H30" s="121"/>
      <c r="I30" s="122" t="s">
        <v>2</v>
      </c>
      <c r="J30" s="168" t="s">
        <v>147</v>
      </c>
      <c r="K30" s="169"/>
      <c r="L30" s="170"/>
    </row>
    <row r="31" spans="3:12" ht="16.5">
      <c r="C31" s="123"/>
      <c r="D31" s="124">
        <v>41153</v>
      </c>
      <c r="E31" s="124">
        <v>41487</v>
      </c>
      <c r="F31" s="124">
        <v>41518</v>
      </c>
      <c r="G31" s="125" t="s">
        <v>4</v>
      </c>
      <c r="H31" s="125" t="s">
        <v>5</v>
      </c>
      <c r="I31" s="125" t="s">
        <v>4</v>
      </c>
      <c r="J31" s="124">
        <v>41456</v>
      </c>
      <c r="K31" s="124">
        <v>41487</v>
      </c>
      <c r="L31" s="126">
        <v>41518</v>
      </c>
    </row>
    <row r="32" spans="3:12" ht="15.75">
      <c r="C32" s="51" t="s">
        <v>96</v>
      </c>
      <c r="D32" s="51">
        <v>73002.75998545904</v>
      </c>
      <c r="E32" s="51">
        <v>83132.37817216717</v>
      </c>
      <c r="F32" s="51">
        <v>83346.16334954435</v>
      </c>
      <c r="G32" s="51">
        <v>213.78517737718357</v>
      </c>
      <c r="H32" s="51">
        <v>10343.403364085316</v>
      </c>
      <c r="I32" s="51">
        <v>0.2571623500706722</v>
      </c>
      <c r="J32" s="51">
        <v>15.347970752841103</v>
      </c>
      <c r="K32" s="51">
        <v>17.079730548795265</v>
      </c>
      <c r="L32" s="51">
        <v>14.168510020916406</v>
      </c>
    </row>
    <row r="33" spans="3:12" ht="15.75">
      <c r="C33" s="51" t="s">
        <v>97</v>
      </c>
      <c r="D33" s="51">
        <v>11132.93816013507</v>
      </c>
      <c r="E33" s="51">
        <v>12878.37025152066</v>
      </c>
      <c r="F33" s="51">
        <v>12985.20231047</v>
      </c>
      <c r="G33" s="51">
        <v>106.83205894933963</v>
      </c>
      <c r="H33" s="51">
        <v>1852.2641503349296</v>
      </c>
      <c r="I33" s="51">
        <v>0.8295464166882843</v>
      </c>
      <c r="J33" s="51">
        <v>16.40712534245291</v>
      </c>
      <c r="K33" s="51">
        <v>30.855208167468607</v>
      </c>
      <c r="L33" s="51">
        <v>16.637693694981028</v>
      </c>
    </row>
    <row r="34" spans="3:12" ht="15">
      <c r="C34" s="72" t="s">
        <v>114</v>
      </c>
      <c r="D34" s="52">
        <v>129.6668187</v>
      </c>
      <c r="E34" s="52">
        <v>247.11350727</v>
      </c>
      <c r="F34" s="52">
        <v>227.29417646999997</v>
      </c>
      <c r="G34" s="52">
        <v>-19.819330800000046</v>
      </c>
      <c r="H34" s="52">
        <v>97.62735776999997</v>
      </c>
      <c r="I34" s="52">
        <v>-8.020334873214818</v>
      </c>
      <c r="J34" s="52">
        <v>-0.5470459294762722</v>
      </c>
      <c r="K34" s="52">
        <v>53.7964530860185</v>
      </c>
      <c r="L34" s="52">
        <v>75.2909331383172</v>
      </c>
    </row>
    <row r="35" spans="3:12" ht="15">
      <c r="C35" s="72" t="s">
        <v>98</v>
      </c>
      <c r="D35" s="52">
        <v>4424.101974509791</v>
      </c>
      <c r="E35" s="52">
        <v>7183.0494609348825</v>
      </c>
      <c r="F35" s="52">
        <v>6746.662026190001</v>
      </c>
      <c r="G35" s="52">
        <v>-436.38743474488183</v>
      </c>
      <c r="H35" s="52">
        <v>2322.5600516802097</v>
      </c>
      <c r="I35" s="52">
        <v>-6.075239174088681</v>
      </c>
      <c r="J35" s="52">
        <v>33.272316963758996</v>
      </c>
      <c r="K35" s="52">
        <v>86.6891649727555</v>
      </c>
      <c r="L35" s="52">
        <v>52.49788691721011</v>
      </c>
    </row>
    <row r="36" spans="3:12" ht="15">
      <c r="C36" s="72" t="s">
        <v>115</v>
      </c>
      <c r="D36" s="52">
        <v>177.12138174</v>
      </c>
      <c r="E36" s="52">
        <v>223.34619372</v>
      </c>
      <c r="F36" s="52">
        <v>241.95863891</v>
      </c>
      <c r="G36" s="52">
        <v>18.61244518999999</v>
      </c>
      <c r="H36" s="52">
        <v>64.83725716999999</v>
      </c>
      <c r="I36" s="52">
        <v>8.333450810150653</v>
      </c>
      <c r="J36" s="52">
        <v>20.71079542780897</v>
      </c>
      <c r="K36" s="52">
        <v>26.773500312246075</v>
      </c>
      <c r="L36" s="52">
        <v>36.606115271376936</v>
      </c>
    </row>
    <row r="37" spans="3:12" ht="15">
      <c r="C37" s="72" t="s">
        <v>116</v>
      </c>
      <c r="D37" s="52">
        <v>6402.04798518528</v>
      </c>
      <c r="E37" s="52">
        <v>5224.861089595779</v>
      </c>
      <c r="F37" s="52">
        <v>5769.2874689</v>
      </c>
      <c r="G37" s="52">
        <v>544.426379304221</v>
      </c>
      <c r="H37" s="52">
        <v>-632.7605162852797</v>
      </c>
      <c r="I37" s="52">
        <v>10.419920644174303</v>
      </c>
      <c r="J37" s="52">
        <v>1.0313818317195589</v>
      </c>
      <c r="K37" s="52">
        <v>-7.642984434316028</v>
      </c>
      <c r="L37" s="52">
        <v>-9.883720299340542</v>
      </c>
    </row>
    <row r="38" spans="3:12" ht="15.75">
      <c r="C38" s="51" t="s">
        <v>101</v>
      </c>
      <c r="D38" s="51">
        <v>61869.82182532397</v>
      </c>
      <c r="E38" s="51">
        <v>70254.0079206465</v>
      </c>
      <c r="F38" s="51">
        <v>70360.96103907435</v>
      </c>
      <c r="G38" s="51">
        <v>106.95311842784577</v>
      </c>
      <c r="H38" s="51">
        <v>8491.139213750379</v>
      </c>
      <c r="I38" s="51">
        <v>0.1522377464196089</v>
      </c>
      <c r="J38" s="51">
        <v>15.17227965528992</v>
      </c>
      <c r="K38" s="51">
        <v>14.863136687450613</v>
      </c>
      <c r="L38" s="51">
        <v>13.72420182124214</v>
      </c>
    </row>
    <row r="39" spans="3:12" ht="15">
      <c r="C39" s="72" t="s">
        <v>117</v>
      </c>
      <c r="D39" s="52">
        <v>3148.37767071</v>
      </c>
      <c r="E39" s="52">
        <v>4341.65784419</v>
      </c>
      <c r="F39" s="52">
        <v>3608.55656783</v>
      </c>
      <c r="G39" s="52">
        <v>-733.1012763600002</v>
      </c>
      <c r="H39" s="52">
        <v>460.1788971199999</v>
      </c>
      <c r="I39" s="52">
        <v>-16.885284439008366</v>
      </c>
      <c r="J39" s="52">
        <v>27.24012678518499</v>
      </c>
      <c r="K39" s="52">
        <v>30.08726178833394</v>
      </c>
      <c r="L39" s="52">
        <v>14.616381681306473</v>
      </c>
    </row>
    <row r="40" spans="3:12" ht="15">
      <c r="C40" s="72" t="s">
        <v>103</v>
      </c>
      <c r="D40" s="52">
        <v>6984.345556553972</v>
      </c>
      <c r="E40" s="52">
        <v>6962.013548168715</v>
      </c>
      <c r="F40" s="52">
        <v>7325.91519346</v>
      </c>
      <c r="G40" s="52">
        <v>363.9016452912856</v>
      </c>
      <c r="H40" s="52">
        <v>341.5696369060288</v>
      </c>
      <c r="I40" s="52">
        <v>5.226959740505046</v>
      </c>
      <c r="J40" s="52">
        <v>2.455108485857015</v>
      </c>
      <c r="K40" s="52">
        <v>-2.0834534570265344</v>
      </c>
      <c r="L40" s="52">
        <v>4.89050311357385</v>
      </c>
    </row>
    <row r="41" spans="3:12" ht="15">
      <c r="C41" s="72" t="s">
        <v>10</v>
      </c>
      <c r="D41" s="52">
        <v>940.4874320399999</v>
      </c>
      <c r="E41" s="52">
        <v>1705.6482368900001</v>
      </c>
      <c r="F41" s="52">
        <v>1876.6553804</v>
      </c>
      <c r="G41" s="52">
        <v>171.00714350999988</v>
      </c>
      <c r="H41" s="52">
        <v>936.1679483600001</v>
      </c>
      <c r="I41" s="52">
        <v>10.025932651963828</v>
      </c>
      <c r="J41" s="52">
        <v>13.757934983213477</v>
      </c>
      <c r="K41" s="52">
        <v>94.88395423717971</v>
      </c>
      <c r="L41" s="52">
        <v>99.54071861751194</v>
      </c>
    </row>
    <row r="42" spans="3:12" ht="15">
      <c r="C42" s="72" t="s">
        <v>118</v>
      </c>
      <c r="D42" s="52">
        <v>88.29</v>
      </c>
      <c r="E42" s="52">
        <v>152.32597597999998</v>
      </c>
      <c r="F42" s="52">
        <v>131.80300472</v>
      </c>
      <c r="G42" s="52">
        <v>-20.52297125999999</v>
      </c>
      <c r="H42" s="52">
        <v>43.513004719999984</v>
      </c>
      <c r="I42" s="52">
        <v>-13.473060735678205</v>
      </c>
      <c r="J42" s="52">
        <v>155.0322023055785</v>
      </c>
      <c r="K42" s="52">
        <v>209.29067469419041</v>
      </c>
      <c r="L42" s="52">
        <v>49.28418248952314</v>
      </c>
    </row>
    <row r="43" spans="3:12" ht="15">
      <c r="C43" s="72" t="s">
        <v>12</v>
      </c>
      <c r="D43" s="52">
        <v>1124.50382462</v>
      </c>
      <c r="E43" s="52">
        <v>1374.42708499</v>
      </c>
      <c r="F43" s="52">
        <v>1131.56840606</v>
      </c>
      <c r="G43" s="52">
        <v>-242.85867893</v>
      </c>
      <c r="H43" s="52">
        <v>7.064581439999984</v>
      </c>
      <c r="I43" s="52">
        <v>-17.66981177701158</v>
      </c>
      <c r="J43" s="52">
        <v>80.97518640699856</v>
      </c>
      <c r="K43" s="52">
        <v>47.09762006327195</v>
      </c>
      <c r="L43" s="52">
        <v>0.6282398765862176</v>
      </c>
    </row>
    <row r="44" spans="3:12" ht="15">
      <c r="C44" s="72" t="s">
        <v>119</v>
      </c>
      <c r="D44" s="52">
        <v>19111.81456144</v>
      </c>
      <c r="E44" s="52">
        <v>21117.204990367736</v>
      </c>
      <c r="F44" s="52">
        <v>21367.572067895475</v>
      </c>
      <c r="G44" s="52">
        <v>250.36707752773873</v>
      </c>
      <c r="H44" s="52">
        <v>2255.7575064554767</v>
      </c>
      <c r="I44" s="52">
        <v>1.1856070803022443</v>
      </c>
      <c r="J44" s="52">
        <v>15.663397798146514</v>
      </c>
      <c r="K44" s="52">
        <v>13.069388989337774</v>
      </c>
      <c r="L44" s="52">
        <v>11.80294785303481</v>
      </c>
    </row>
    <row r="45" spans="3:12" ht="15">
      <c r="C45" s="72" t="s">
        <v>14</v>
      </c>
      <c r="D45" s="52">
        <v>30472.00277996</v>
      </c>
      <c r="E45" s="52">
        <v>34600.730240060046</v>
      </c>
      <c r="F45" s="52">
        <v>34918.89041870888</v>
      </c>
      <c r="G45" s="52">
        <v>318.1601786488318</v>
      </c>
      <c r="H45" s="52">
        <v>4446.887638748878</v>
      </c>
      <c r="I45" s="52">
        <v>0.9195186819510306</v>
      </c>
      <c r="J45" s="52">
        <v>14.345527667487653</v>
      </c>
      <c r="K45" s="52">
        <v>14.6462225077778</v>
      </c>
      <c r="L45" s="52">
        <v>14.593355319832757</v>
      </c>
    </row>
    <row r="46" spans="3:12" ht="16.5">
      <c r="C46" s="73"/>
      <c r="D46" s="102"/>
      <c r="E46" s="102"/>
      <c r="F46" s="102"/>
      <c r="G46" s="102"/>
      <c r="H46" s="103"/>
      <c r="I46" s="104"/>
      <c r="J46" s="104"/>
      <c r="K46" s="104"/>
      <c r="L46" s="104"/>
    </row>
    <row r="47" spans="3:12" ht="15.75">
      <c r="C47" s="51" t="s">
        <v>105</v>
      </c>
      <c r="D47" s="51">
        <v>73002.75998545905</v>
      </c>
      <c r="E47" s="51">
        <v>83132.37823930077</v>
      </c>
      <c r="F47" s="51">
        <v>83346.163021942</v>
      </c>
      <c r="G47" s="51">
        <v>213.7847826412326</v>
      </c>
      <c r="H47" s="51">
        <v>10343.403036482952</v>
      </c>
      <c r="I47" s="51">
        <v>0.2571618750348297</v>
      </c>
      <c r="J47" s="51">
        <v>15.349034697613364</v>
      </c>
      <c r="K47" s="51">
        <v>17.079730638197834</v>
      </c>
      <c r="L47" s="51">
        <v>14.1685095680116</v>
      </c>
    </row>
    <row r="48" spans="3:12" ht="15.75">
      <c r="C48" s="51" t="s">
        <v>120</v>
      </c>
      <c r="D48" s="51">
        <v>1487.06201861</v>
      </c>
      <c r="E48" s="51">
        <v>2267.2655798399996</v>
      </c>
      <c r="F48" s="51">
        <v>2514.0741074</v>
      </c>
      <c r="G48" s="51">
        <v>246.80852756000013</v>
      </c>
      <c r="H48" s="51">
        <v>1027.0120887899998</v>
      </c>
      <c r="I48" s="51">
        <v>10.885735211373753</v>
      </c>
      <c r="J48" s="51">
        <v>97.57442628717257</v>
      </c>
      <c r="K48" s="51">
        <v>57.052593161822706</v>
      </c>
      <c r="L48" s="51">
        <v>69.06316454440667</v>
      </c>
    </row>
    <row r="49" spans="3:12" ht="15.75">
      <c r="C49" s="73" t="s">
        <v>98</v>
      </c>
      <c r="D49" s="52">
        <v>1317.91601861</v>
      </c>
      <c r="E49" s="52">
        <v>2023.1965798399997</v>
      </c>
      <c r="F49" s="52">
        <v>2271.9981073999998</v>
      </c>
      <c r="G49" s="52">
        <v>248.80152756000007</v>
      </c>
      <c r="H49" s="52">
        <v>954.0820887899997</v>
      </c>
      <c r="I49" s="52">
        <v>12.29744702216114</v>
      </c>
      <c r="J49" s="52">
        <v>107.79325058955762</v>
      </c>
      <c r="K49" s="52">
        <v>59.547696262507266</v>
      </c>
      <c r="L49" s="52">
        <v>72.39323866753405</v>
      </c>
    </row>
    <row r="50" spans="3:12" ht="15">
      <c r="C50" s="72" t="s">
        <v>121</v>
      </c>
      <c r="D50" s="52">
        <v>93</v>
      </c>
      <c r="E50" s="52">
        <v>93</v>
      </c>
      <c r="F50" s="52">
        <v>93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</row>
    <row r="51" spans="3:12" ht="15">
      <c r="C51" s="72" t="s">
        <v>115</v>
      </c>
      <c r="D51" s="52">
        <v>21.394</v>
      </c>
      <c r="E51" s="52">
        <v>20.353</v>
      </c>
      <c r="F51" s="52">
        <v>26.613</v>
      </c>
      <c r="G51" s="52">
        <v>6.259999999999998</v>
      </c>
      <c r="H51" s="52">
        <v>5.219000000000001</v>
      </c>
      <c r="I51" s="52">
        <v>30.75713654006779</v>
      </c>
      <c r="J51" s="52">
        <v>114.03527079202753</v>
      </c>
      <c r="K51" s="52">
        <v>-9.630583429535552</v>
      </c>
      <c r="L51" s="52">
        <v>24.39469010002805</v>
      </c>
    </row>
    <row r="52" spans="3:12" ht="15">
      <c r="C52" s="72" t="s">
        <v>122</v>
      </c>
      <c r="D52" s="52">
        <v>54.752</v>
      </c>
      <c r="E52" s="52">
        <v>130.716</v>
      </c>
      <c r="F52" s="52">
        <v>122.463</v>
      </c>
      <c r="G52" s="52">
        <v>-8.253000000000014</v>
      </c>
      <c r="H52" s="52">
        <v>67.71099999999998</v>
      </c>
      <c r="I52" s="52">
        <v>-6.313687689341791</v>
      </c>
      <c r="J52" s="52">
        <v>81.17653106686316</v>
      </c>
      <c r="K52" s="52">
        <v>117.75112443778113</v>
      </c>
      <c r="L52" s="52">
        <v>123.66854178842779</v>
      </c>
    </row>
    <row r="53" spans="3:12" ht="15.75">
      <c r="C53" s="105" t="s">
        <v>123</v>
      </c>
      <c r="D53" s="51">
        <v>71515.69796684905</v>
      </c>
      <c r="E53" s="51">
        <v>80865.11265946078</v>
      </c>
      <c r="F53" s="51">
        <v>80832.08891454201</v>
      </c>
      <c r="G53" s="51">
        <v>-33.02374491876981</v>
      </c>
      <c r="H53" s="51">
        <v>9316.390947692955</v>
      </c>
      <c r="I53" s="51">
        <v>-0.04083806209216504</v>
      </c>
      <c r="J53" s="51">
        <v>14.012003250502383</v>
      </c>
      <c r="K53" s="51">
        <v>16.250157114126047</v>
      </c>
      <c r="L53" s="51">
        <v>13.027057293087662</v>
      </c>
    </row>
    <row r="54" spans="3:12" ht="15.75">
      <c r="C54" s="51" t="s">
        <v>124</v>
      </c>
      <c r="D54" s="51">
        <v>59537.2359614109</v>
      </c>
      <c r="E54" s="51">
        <v>66090.97740809145</v>
      </c>
      <c r="F54" s="51">
        <v>65803.50648397472</v>
      </c>
      <c r="G54" s="51">
        <v>-287.4709241167293</v>
      </c>
      <c r="H54" s="51">
        <v>6266.27052256382</v>
      </c>
      <c r="I54" s="51">
        <v>-0.43496243419383074</v>
      </c>
      <c r="J54" s="51">
        <v>12.805997258825563</v>
      </c>
      <c r="K54" s="51">
        <v>12.434713774947877</v>
      </c>
      <c r="L54" s="51">
        <v>10.524960424137438</v>
      </c>
    </row>
    <row r="55" spans="3:12" ht="15">
      <c r="C55" s="72" t="s">
        <v>125</v>
      </c>
      <c r="D55" s="52">
        <v>25306.090184176046</v>
      </c>
      <c r="E55" s="52">
        <v>31739.496903192245</v>
      </c>
      <c r="F55" s="52">
        <v>31224.375267345535</v>
      </c>
      <c r="G55" s="52">
        <v>-515.12163584671</v>
      </c>
      <c r="H55" s="52">
        <v>5918.285083169489</v>
      </c>
      <c r="I55" s="52">
        <v>-1.622967236745649</v>
      </c>
      <c r="J55" s="52">
        <v>21.263155913569527</v>
      </c>
      <c r="K55" s="52">
        <v>28.964293749554155</v>
      </c>
      <c r="L55" s="52">
        <v>23.38680151732884</v>
      </c>
    </row>
    <row r="56" spans="3:12" ht="15">
      <c r="C56" s="74" t="s">
        <v>122</v>
      </c>
      <c r="D56" s="52">
        <v>34231.14577723486</v>
      </c>
      <c r="E56" s="52">
        <v>34351.4805048992</v>
      </c>
      <c r="F56" s="52">
        <v>34579.13121662918</v>
      </c>
      <c r="G56" s="52">
        <v>227.65071172998432</v>
      </c>
      <c r="H56" s="52">
        <v>347.9854393943242</v>
      </c>
      <c r="I56" s="52">
        <v>0.6627100444696025</v>
      </c>
      <c r="J56" s="52">
        <v>6.2844144783955915</v>
      </c>
      <c r="K56" s="52">
        <v>0.5294206487732558</v>
      </c>
      <c r="L56" s="52">
        <v>1.0165754943141547</v>
      </c>
    </row>
    <row r="57" spans="3:12" ht="15">
      <c r="C57" s="74" t="s">
        <v>126</v>
      </c>
      <c r="D57" s="52">
        <v>780.111</v>
      </c>
      <c r="E57" s="52">
        <v>869.925</v>
      </c>
      <c r="F57" s="52">
        <v>1030.891</v>
      </c>
      <c r="G57" s="52">
        <v>160.96600000000012</v>
      </c>
      <c r="H57" s="52">
        <v>250.7800000000001</v>
      </c>
      <c r="I57" s="52">
        <v>18.503434204098067</v>
      </c>
      <c r="J57" s="52">
        <v>31.096960955286303</v>
      </c>
      <c r="K57" s="52">
        <v>48.85601986286952</v>
      </c>
      <c r="L57" s="52">
        <v>32.146707327546984</v>
      </c>
    </row>
    <row r="58" spans="3:12" ht="15">
      <c r="C58" s="72" t="s">
        <v>127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</row>
    <row r="59" spans="3:12" ht="15">
      <c r="C59" s="72" t="s">
        <v>128</v>
      </c>
      <c r="D59" s="52">
        <v>12734.46263996842</v>
      </c>
      <c r="E59" s="52">
        <v>15379.511683209555</v>
      </c>
      <c r="F59" s="52">
        <v>15571.61876040686</v>
      </c>
      <c r="G59" s="52">
        <v>192.10707719730453</v>
      </c>
      <c r="H59" s="52">
        <v>2837.1561204384398</v>
      </c>
      <c r="I59" s="52">
        <v>1.249110382399434</v>
      </c>
      <c r="J59" s="52">
        <v>22.958545034021384</v>
      </c>
      <c r="K59" s="52">
        <v>21.54009907338479</v>
      </c>
      <c r="L59" s="52">
        <v>22.27935485501943</v>
      </c>
    </row>
    <row r="60" spans="3:12" ht="15">
      <c r="C60" s="72" t="s">
        <v>129</v>
      </c>
      <c r="D60" s="52">
        <v>1680.4809566400002</v>
      </c>
      <c r="E60" s="52">
        <v>2108.18060696</v>
      </c>
      <c r="F60" s="52">
        <v>1834.3807439000002</v>
      </c>
      <c r="G60" s="52">
        <v>-273.79986306</v>
      </c>
      <c r="H60" s="52">
        <v>153.89978726000004</v>
      </c>
      <c r="I60" s="52">
        <v>-12.98749557585675</v>
      </c>
      <c r="J60" s="52">
        <v>47.04407819131583</v>
      </c>
      <c r="K60" s="52">
        <v>35.628620933744045</v>
      </c>
      <c r="L60" s="52">
        <v>9.15807981351431</v>
      </c>
    </row>
    <row r="61" spans="3:12" ht="15">
      <c r="C61" s="72" t="s">
        <v>130</v>
      </c>
      <c r="D61" s="52">
        <v>43.493164590000006</v>
      </c>
      <c r="E61" s="52">
        <v>46.56986099</v>
      </c>
      <c r="F61" s="52">
        <v>46.76652453</v>
      </c>
      <c r="G61" s="52">
        <v>0.19666353999999586</v>
      </c>
      <c r="H61" s="52">
        <v>3.2733599399999918</v>
      </c>
      <c r="I61" s="52">
        <v>0.42229788927698464</v>
      </c>
      <c r="J61" s="52">
        <v>8.675932418583995</v>
      </c>
      <c r="K61" s="52">
        <v>7.533039687411079</v>
      </c>
      <c r="L61" s="52">
        <v>7.526148007065474</v>
      </c>
    </row>
    <row r="62" spans="3:12" ht="15">
      <c r="C62" s="72" t="s">
        <v>115</v>
      </c>
      <c r="D62" s="52">
        <v>33.915</v>
      </c>
      <c r="E62" s="52">
        <v>50.39</v>
      </c>
      <c r="F62" s="52">
        <v>50.39</v>
      </c>
      <c r="G62" s="52">
        <v>0</v>
      </c>
      <c r="H62" s="52">
        <v>16.475</v>
      </c>
      <c r="I62" s="52">
        <v>0</v>
      </c>
      <c r="J62" s="52">
        <v>83.54643905401304</v>
      </c>
      <c r="K62" s="52">
        <v>41.18009638014121</v>
      </c>
      <c r="L62" s="52">
        <v>48.57732566710896</v>
      </c>
    </row>
    <row r="63" spans="3:12" ht="15">
      <c r="C63" s="72" t="s">
        <v>131</v>
      </c>
      <c r="D63" s="52">
        <v>28.608919730000004</v>
      </c>
      <c r="E63" s="52">
        <v>121.72608692</v>
      </c>
      <c r="F63" s="52">
        <v>94.41374324</v>
      </c>
      <c r="G63" s="52">
        <v>-27.312343679999998</v>
      </c>
      <c r="H63" s="52">
        <v>65.80482351</v>
      </c>
      <c r="I63" s="52">
        <v>-22.43754348067562</v>
      </c>
      <c r="J63" s="52">
        <v>13.578862602786835</v>
      </c>
      <c r="K63" s="52">
        <v>178.1446460345235</v>
      </c>
      <c r="L63" s="52">
        <v>230.01505869861796</v>
      </c>
    </row>
    <row r="64" spans="3:12" ht="15">
      <c r="C64" s="72" t="s">
        <v>132</v>
      </c>
      <c r="D64" s="52">
        <v>8568.652775041583</v>
      </c>
      <c r="E64" s="52">
        <v>9633.150921880002</v>
      </c>
      <c r="F64" s="52">
        <v>9806.92914121</v>
      </c>
      <c r="G64" s="52">
        <v>173.77821932999723</v>
      </c>
      <c r="H64" s="52">
        <v>1238.2763661684166</v>
      </c>
      <c r="I64" s="52">
        <v>1.8039603110057238</v>
      </c>
      <c r="J64" s="52">
        <v>13.294678465190724</v>
      </c>
      <c r="K64" s="52">
        <v>11.167518111596992</v>
      </c>
      <c r="L64" s="52">
        <v>14.451237536141234</v>
      </c>
    </row>
    <row r="65" spans="3:12" ht="15">
      <c r="C65" s="72" t="s">
        <v>113</v>
      </c>
      <c r="D65" s="52">
        <v>-11891.26245053186</v>
      </c>
      <c r="E65" s="52">
        <v>-13435.31890859022</v>
      </c>
      <c r="F65" s="52">
        <v>-13406.807482719569</v>
      </c>
      <c r="G65" s="52">
        <v>28.511425870650783</v>
      </c>
      <c r="H65" s="52">
        <v>-1515.5450321877088</v>
      </c>
      <c r="I65" s="52">
        <v>-0.21221249800346206</v>
      </c>
      <c r="J65" s="52">
        <v>23.058066154323516</v>
      </c>
      <c r="K65" s="52">
        <v>4.953615658966139</v>
      </c>
      <c r="L65" s="52">
        <v>12.745030550729483</v>
      </c>
    </row>
    <row r="66" spans="3:12" ht="15.75">
      <c r="C66" s="75"/>
      <c r="D66" s="66"/>
      <c r="E66" s="66"/>
      <c r="F66" s="66"/>
      <c r="G66" s="66"/>
      <c r="H66" s="66"/>
      <c r="I66" s="67"/>
      <c r="J66" s="67"/>
      <c r="K66" s="67"/>
      <c r="L66" s="67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73" t="s">
        <v>163</v>
      </c>
      <c r="D68" s="173"/>
      <c r="E68" s="173"/>
      <c r="F68" s="173"/>
      <c r="G68" s="173"/>
      <c r="H68" s="173"/>
      <c r="I68" s="173"/>
      <c r="J68" s="173"/>
      <c r="K68" s="173"/>
      <c r="L68" s="174"/>
    </row>
    <row r="69" spans="3:12" ht="16.5">
      <c r="C69" s="120"/>
      <c r="D69" s="168" t="s">
        <v>162</v>
      </c>
      <c r="E69" s="168"/>
      <c r="F69" s="168"/>
      <c r="G69" s="121" t="s">
        <v>1</v>
      </c>
      <c r="H69" s="121"/>
      <c r="I69" s="122" t="s">
        <v>2</v>
      </c>
      <c r="J69" s="168" t="s">
        <v>147</v>
      </c>
      <c r="K69" s="169"/>
      <c r="L69" s="170"/>
    </row>
    <row r="70" spans="3:12" ht="16.5">
      <c r="C70" s="123"/>
      <c r="D70" s="124">
        <v>41153</v>
      </c>
      <c r="E70" s="124">
        <v>41487</v>
      </c>
      <c r="F70" s="124">
        <v>41518</v>
      </c>
      <c r="G70" s="125" t="s">
        <v>4</v>
      </c>
      <c r="H70" s="125" t="s">
        <v>5</v>
      </c>
      <c r="I70" s="125" t="s">
        <v>4</v>
      </c>
      <c r="J70" s="124">
        <v>41456</v>
      </c>
      <c r="K70" s="124">
        <v>41487</v>
      </c>
      <c r="L70" s="126">
        <v>41518</v>
      </c>
    </row>
    <row r="71" spans="3:12" ht="15.75">
      <c r="C71" s="50" t="s">
        <v>96</v>
      </c>
      <c r="D71" s="51">
        <v>72579.14862605919</v>
      </c>
      <c r="E71" s="51">
        <v>85685.2012150998</v>
      </c>
      <c r="F71" s="51">
        <v>85714.0863519015</v>
      </c>
      <c r="G71" s="51">
        <v>28.88513680169126</v>
      </c>
      <c r="H71" s="51">
        <v>13134.937725842305</v>
      </c>
      <c r="I71" s="51">
        <v>0.03371076497699932</v>
      </c>
      <c r="J71" s="51">
        <v>18.075042766191608</v>
      </c>
      <c r="K71" s="51">
        <v>20.999760356609816</v>
      </c>
      <c r="L71" s="51">
        <v>18.09739845811591</v>
      </c>
    </row>
    <row r="72" spans="3:12" ht="15.75">
      <c r="C72" s="50" t="s">
        <v>6</v>
      </c>
      <c r="D72" s="51">
        <v>21850.057500225226</v>
      </c>
      <c r="E72" s="51">
        <v>27919.025982923307</v>
      </c>
      <c r="F72" s="51">
        <v>25401.52218486715</v>
      </c>
      <c r="G72" s="51">
        <v>-2517.5037980561574</v>
      </c>
      <c r="H72" s="51">
        <v>3551.4646846419237</v>
      </c>
      <c r="I72" s="51">
        <v>-9.01716198694034</v>
      </c>
      <c r="J72" s="51">
        <v>19.887963804410564</v>
      </c>
      <c r="K72" s="51">
        <v>27.553217349839887</v>
      </c>
      <c r="L72" s="51">
        <v>16.253800176980384</v>
      </c>
    </row>
    <row r="73" spans="3:12" ht="15.75">
      <c r="C73" s="50" t="s">
        <v>7</v>
      </c>
      <c r="D73" s="51">
        <v>50729.09112583397</v>
      </c>
      <c r="E73" s="51">
        <v>57766.175232176494</v>
      </c>
      <c r="F73" s="51">
        <v>60312.564167034354</v>
      </c>
      <c r="G73" s="51">
        <v>2546.3889348578596</v>
      </c>
      <c r="H73" s="51">
        <v>9583.473041200385</v>
      </c>
      <c r="I73" s="51">
        <v>4.408096822445479</v>
      </c>
      <c r="J73" s="51">
        <v>17.180392951834534</v>
      </c>
      <c r="K73" s="51">
        <v>18.06793792346205</v>
      </c>
      <c r="L73" s="51">
        <v>18.891473962008295</v>
      </c>
    </row>
    <row r="74" spans="3:12" ht="15">
      <c r="C74" s="53" t="s">
        <v>133</v>
      </c>
      <c r="D74" s="52">
        <v>-1042.8800528660286</v>
      </c>
      <c r="E74" s="52">
        <v>-1222.1512183012865</v>
      </c>
      <c r="F74" s="52">
        <v>846.9164847399998</v>
      </c>
      <c r="G74" s="52">
        <v>2069.067703041286</v>
      </c>
      <c r="H74" s="52">
        <v>1889.7965376060283</v>
      </c>
      <c r="I74" s="52">
        <v>-169.2971926925017</v>
      </c>
      <c r="J74" s="52">
        <v>0.9295620317090051</v>
      </c>
      <c r="K74" s="52">
        <v>-32.984663396340764</v>
      </c>
      <c r="L74" s="52">
        <v>-181.2093857210631</v>
      </c>
    </row>
    <row r="75" spans="3:12" ht="15">
      <c r="C75" s="53" t="s">
        <v>134</v>
      </c>
      <c r="D75" s="52">
        <v>51771.9711787</v>
      </c>
      <c r="E75" s="52">
        <v>58988.32645047778</v>
      </c>
      <c r="F75" s="52">
        <v>59465.64768229435</v>
      </c>
      <c r="G75" s="52">
        <v>477.3212318165679</v>
      </c>
      <c r="H75" s="52">
        <v>7693.676503594354</v>
      </c>
      <c r="I75" s="52">
        <v>0.8091791385492032</v>
      </c>
      <c r="J75" s="52">
        <v>16.109655772923542</v>
      </c>
      <c r="K75" s="52">
        <v>16.233371761377988</v>
      </c>
      <c r="L75" s="52">
        <v>14.860698421233154</v>
      </c>
    </row>
    <row r="76" spans="3:12" ht="15">
      <c r="C76" s="59" t="s">
        <v>10</v>
      </c>
      <c r="D76" s="52">
        <v>940.4884320399999</v>
      </c>
      <c r="E76" s="52">
        <v>1705.64923689</v>
      </c>
      <c r="F76" s="52">
        <v>1876.6563804</v>
      </c>
      <c r="G76" s="52">
        <v>171.00714350999988</v>
      </c>
      <c r="H76" s="52">
        <v>936.1679483600001</v>
      </c>
      <c r="I76" s="52">
        <v>10.025926773889699</v>
      </c>
      <c r="J76" s="52">
        <v>13.75792494331963</v>
      </c>
      <c r="K76" s="52">
        <v>94.88384582479628</v>
      </c>
      <c r="L76" s="52">
        <v>99.54061277812548</v>
      </c>
    </row>
    <row r="77" spans="3:12" ht="15">
      <c r="C77" s="59" t="s">
        <v>11</v>
      </c>
      <c r="D77" s="52">
        <v>88.29</v>
      </c>
      <c r="E77" s="52">
        <v>152.32597597999998</v>
      </c>
      <c r="F77" s="52">
        <v>131.80300472</v>
      </c>
      <c r="G77" s="52">
        <v>-20.52297125999999</v>
      </c>
      <c r="H77" s="52">
        <v>43.513004719999984</v>
      </c>
      <c r="I77" s="52">
        <v>-13.473060735678205</v>
      </c>
      <c r="J77" s="52">
        <v>155.0322023055785</v>
      </c>
      <c r="K77" s="52">
        <v>209.29067469419041</v>
      </c>
      <c r="L77" s="52">
        <v>49.28418248952314</v>
      </c>
    </row>
    <row r="78" spans="3:12" ht="15">
      <c r="C78" s="59" t="s">
        <v>12</v>
      </c>
      <c r="D78" s="52">
        <v>1124.50382462</v>
      </c>
      <c r="E78" s="52">
        <v>1374.42708499</v>
      </c>
      <c r="F78" s="52">
        <v>1131.56840606</v>
      </c>
      <c r="G78" s="52">
        <v>-242.85867893</v>
      </c>
      <c r="H78" s="52">
        <v>7.064581439999984</v>
      </c>
      <c r="I78" s="52">
        <v>-17.66981177701158</v>
      </c>
      <c r="J78" s="52">
        <v>80.97518640699856</v>
      </c>
      <c r="K78" s="52">
        <v>47.09762006327195</v>
      </c>
      <c r="L78" s="52">
        <v>0.6282398765862176</v>
      </c>
    </row>
    <row r="79" spans="3:12" ht="15">
      <c r="C79" s="59" t="s">
        <v>135</v>
      </c>
      <c r="D79" s="52">
        <v>19111.81456144</v>
      </c>
      <c r="E79" s="52">
        <v>21117.204990367736</v>
      </c>
      <c r="F79" s="52">
        <v>21367.572067895475</v>
      </c>
      <c r="G79" s="52">
        <v>250.36707752773873</v>
      </c>
      <c r="H79" s="52">
        <v>2255.7575064554767</v>
      </c>
      <c r="I79" s="52">
        <v>1.1856070803022443</v>
      </c>
      <c r="J79" s="52">
        <v>15.663397798146514</v>
      </c>
      <c r="K79" s="52">
        <v>13.069388989337774</v>
      </c>
      <c r="L79" s="52">
        <v>11.80294785303481</v>
      </c>
    </row>
    <row r="80" spans="3:12" ht="15">
      <c r="C80" s="59" t="s">
        <v>14</v>
      </c>
      <c r="D80" s="52">
        <v>30506.8743606</v>
      </c>
      <c r="E80" s="52">
        <v>34638.71916225005</v>
      </c>
      <c r="F80" s="52">
        <v>34958.047823218876</v>
      </c>
      <c r="G80" s="52">
        <v>319.32866096882935</v>
      </c>
      <c r="H80" s="52">
        <v>4451.173462618877</v>
      </c>
      <c r="I80" s="52">
        <v>0.9218835704434474</v>
      </c>
      <c r="J80" s="52">
        <v>14.350166394654796</v>
      </c>
      <c r="K80" s="52">
        <v>14.641735385043658</v>
      </c>
      <c r="L80" s="52">
        <v>14.590722766300903</v>
      </c>
    </row>
    <row r="81" spans="3:12" ht="16.5">
      <c r="C81" s="59"/>
      <c r="D81" s="108"/>
      <c r="E81" s="108"/>
      <c r="F81" s="108"/>
      <c r="G81" s="106"/>
      <c r="H81" s="106"/>
      <c r="I81" s="107"/>
      <c r="J81" s="107"/>
      <c r="K81" s="107"/>
      <c r="L81" s="107"/>
    </row>
    <row r="82" spans="3:12" ht="15.75">
      <c r="C82" s="50" t="s">
        <v>105</v>
      </c>
      <c r="D82" s="51">
        <v>72579.14862730919</v>
      </c>
      <c r="E82" s="51">
        <v>85684.35658859342</v>
      </c>
      <c r="F82" s="51">
        <v>85713.22585473915</v>
      </c>
      <c r="G82" s="51">
        <v>28.86926614573167</v>
      </c>
      <c r="H82" s="51">
        <v>13134.077227429967</v>
      </c>
      <c r="I82" s="51">
        <v>0.03369257504534362</v>
      </c>
      <c r="J82" s="51">
        <v>18.075258942642815</v>
      </c>
      <c r="K82" s="51">
        <v>20.998567623169127</v>
      </c>
      <c r="L82" s="51">
        <v>18.096212859802048</v>
      </c>
    </row>
    <row r="83" spans="3:12" ht="15.75">
      <c r="C83" s="50" t="s">
        <v>136</v>
      </c>
      <c r="D83" s="51">
        <v>61249.4660762509</v>
      </c>
      <c r="E83" s="51">
        <v>68217.92148850144</v>
      </c>
      <c r="F83" s="51">
        <v>67977.99050930471</v>
      </c>
      <c r="G83" s="51">
        <v>-239.93097919672437</v>
      </c>
      <c r="H83" s="51">
        <v>6728.524433053812</v>
      </c>
      <c r="I83" s="51">
        <v>-0.35171253236902894</v>
      </c>
      <c r="J83" s="51">
        <v>12.8704026177377</v>
      </c>
      <c r="K83" s="51">
        <v>12.773409402588424</v>
      </c>
      <c r="L83" s="51">
        <v>10.985441774590024</v>
      </c>
    </row>
    <row r="84" spans="3:12" ht="15">
      <c r="C84" s="53" t="s">
        <v>137</v>
      </c>
      <c r="D84" s="52">
        <v>1712.2301148400002</v>
      </c>
      <c r="E84" s="52">
        <v>2126.94408041</v>
      </c>
      <c r="F84" s="52">
        <v>2174.48402533</v>
      </c>
      <c r="G84" s="52">
        <v>47.539944919999925</v>
      </c>
      <c r="H84" s="52">
        <v>462.2539104899997</v>
      </c>
      <c r="I84" s="52">
        <v>2.2351290453689736</v>
      </c>
      <c r="J84" s="52">
        <v>15.121152655955797</v>
      </c>
      <c r="K84" s="52">
        <v>24.419605373443996</v>
      </c>
      <c r="L84" s="52">
        <v>26.99718375956699</v>
      </c>
    </row>
    <row r="85" spans="3:12" ht="15">
      <c r="C85" s="53" t="s">
        <v>138</v>
      </c>
      <c r="D85" s="52">
        <v>25306.090184176046</v>
      </c>
      <c r="E85" s="52">
        <v>31739.49690319224</v>
      </c>
      <c r="F85" s="52">
        <v>31224.375267345535</v>
      </c>
      <c r="G85" s="52">
        <v>-515.1216358467063</v>
      </c>
      <c r="H85" s="52">
        <v>5918.285083169489</v>
      </c>
      <c r="I85" s="52">
        <v>-1.6229672367456376</v>
      </c>
      <c r="J85" s="52">
        <v>21.263155913569527</v>
      </c>
      <c r="K85" s="52">
        <v>28.964293749554155</v>
      </c>
      <c r="L85" s="52">
        <v>23.38680151732884</v>
      </c>
    </row>
    <row r="86" spans="3:12" ht="15">
      <c r="C86" s="53" t="s">
        <v>139</v>
      </c>
      <c r="D86" s="52">
        <v>34231.14577723486</v>
      </c>
      <c r="E86" s="52">
        <v>34351.4805048992</v>
      </c>
      <c r="F86" s="52">
        <v>34579.13121662918</v>
      </c>
      <c r="G86" s="52">
        <v>227.65071172998432</v>
      </c>
      <c r="H86" s="52">
        <v>347.9854393943242</v>
      </c>
      <c r="I86" s="52">
        <v>0.6627100444696025</v>
      </c>
      <c r="J86" s="52">
        <v>6.2844144783955915</v>
      </c>
      <c r="K86" s="52">
        <v>0.5294206487732558</v>
      </c>
      <c r="L86" s="52">
        <v>1.0165754943141547</v>
      </c>
    </row>
    <row r="87" spans="3:12" ht="15">
      <c r="C87" s="53" t="s">
        <v>21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</row>
    <row r="88" spans="3:12" ht="15.75">
      <c r="C88" s="77" t="s">
        <v>15</v>
      </c>
      <c r="D88" s="66">
        <v>11329.68255105829</v>
      </c>
      <c r="E88" s="66">
        <v>17466.435100091978</v>
      </c>
      <c r="F88" s="66">
        <v>17735.23534543444</v>
      </c>
      <c r="G88" s="66">
        <v>268.8002453424633</v>
      </c>
      <c r="H88" s="66">
        <v>6405.552794376152</v>
      </c>
      <c r="I88" s="66">
        <v>1.538953105210621</v>
      </c>
      <c r="J88" s="66">
        <v>43.8433108664368</v>
      </c>
      <c r="K88" s="66">
        <v>69.19568152697958</v>
      </c>
      <c r="L88" s="66">
        <v>56.53779587829509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2013-10-29T13:05:30Z</cp:lastPrinted>
  <dcterms:created xsi:type="dcterms:W3CDTF">2013-04-23T13:55:53Z</dcterms:created>
  <dcterms:modified xsi:type="dcterms:W3CDTF">2013-10-30T07:16:38Z</dcterms:modified>
  <cp:category/>
  <cp:version/>
  <cp:contentType/>
  <cp:contentStatus/>
</cp:coreProperties>
</file>