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3395" windowHeight="6660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<sst xmlns="http://schemas.openxmlformats.org/spreadsheetml/2006/main" count="297" uniqueCount="164">
  <si>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</si>
  <si>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</si>
  <si>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</si>
  <si>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</si>
  <si>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</si>
  <si>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</si>
  <si>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</si>
  <si>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</si>
  <si>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</si>
  <si>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</si>
  <si>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</si>
  <si>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</si>
  <si>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</si>
  <si>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</si>
  <si>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</si>
  <si>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</si>
  <si>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</si>
  <si>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</si>
  <si>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</si>
  <si>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</si>
  <si>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</si>
  <si>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</si>
  <si>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</si>
  <si>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</si>
  <si>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</si>
  <si>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</si>
  <si>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</si>
  <si>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</si>
  <si>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</si>
  <si>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</si>
  <si>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</si>
  <si>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</si>
  <si>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</si>
  <si>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</si>
  <si>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</si>
  <si>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</si>
  <si>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</si>
  <si>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</si>
  <si>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</si>
  <si>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</si>
  <si>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</si>
  <si>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</si>
  <si>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</si>
  <si>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</si>
  <si>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</si>
  <si>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</si>
  <si>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</si>
  <si>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</si>
  <si>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</si>
  <si>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</si>
  <si>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</si>
  <si>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</si>
  <si>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</si>
  <si>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</si>
  <si>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</si>
  <si>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</si>
  <si>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</si>
  <si>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</si>
  <si>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</si>
  <si>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</si>
  <si>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</si>
  <si>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</si>
  <si>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</si>
  <si>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</si>
  <si>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</si>
  <si>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</si>
  <si>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</si>
  <si>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</si>
  <si>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</si>
  <si>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DevX</t>
  </si>
  <si>
    <t xml:space="preserve">    volume [000 shares]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</si>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</sst>
</file>

<file path=xl/styles.xml><?xml version="1.0" encoding="utf-8"?>
<styleSheet xmlns="http://schemas.openxmlformats.org/spreadsheetml/2006/main">
  <numFmts count="4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#,##0.0"/>
    <numFmt numFmtId="174" formatCode="0.0000"/>
    <numFmt numFmtId="175" formatCode="_-[$€-2]* #,##0.00_-;\-[$€-2]* #,##0.00_-;_-[$€-2]* &quot;-&quot;??_-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[Black][&gt;0.05]#,##0.0;[Black][&lt;-0.05]\-#,##0.0;;"/>
    <numFmt numFmtId="182" formatCode="[Black][&gt;0.5]#,##0;[Black][&lt;-0.5]\-#,##0;;"/>
    <numFmt numFmtId="183" formatCode="0.0"/>
    <numFmt numFmtId="184" formatCode="#,##0.0_);\(#,##0.0\)"/>
    <numFmt numFmtId="185" formatCode="_(* #,##0.0000_);_(* \(#,##0.0000\);_(* &quot;-&quot;??_);_(@_)"/>
    <numFmt numFmtId="186" formatCode="_-* #,##0.00_-;\-* #,##0.00_-;_-* &quot;-&quot;??_-;_-@_-"/>
    <numFmt numFmtId="187" formatCode="_(* #,##0.0_);_(* \(#,##0.0\);_(* &quot;-&quot;??_);_(@_)"/>
    <numFmt numFmtId="188" formatCode="_ * #,##0.0000_ ;_ * \-#,##0.0000_ ;_ * &quot;-&quot;????_ ;_ @_ "/>
    <numFmt numFmtId="189" formatCode="0.0%"/>
    <numFmt numFmtId="190" formatCode="_(* #,##0_);_(* \(#,##0\);_(* &quot;-&quot;??_);_(@_)"/>
    <numFmt numFmtId="191" formatCode="#,##0.000"/>
    <numFmt numFmtId="192" formatCode="0.000"/>
    <numFmt numFmtId="193" formatCode="#,##0.0000"/>
    <numFmt numFmtId="194" formatCode="#,##0.000_);\(#,##0.000\)"/>
    <numFmt numFmtId="195" formatCode="#,##0.000000"/>
    <numFmt numFmtId="196" formatCode="mmm\-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0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11"/>
      <color indexed="56"/>
      <name val="Calibri"/>
      <family val="2"/>
    </font>
    <font>
      <sz val="8.45"/>
      <color indexed="8"/>
      <name val="Calibri"/>
      <family val="2"/>
    </font>
    <font>
      <b/>
      <sz val="26"/>
      <color indexed="63"/>
      <name val="Comic Sans MS"/>
      <family val="4"/>
    </font>
    <font>
      <b/>
      <sz val="28"/>
      <color indexed="6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 tint="0.24998000264167786"/>
      <name val="Comic Sans MS"/>
      <family val="4"/>
    </font>
    <font>
      <sz val="8"/>
      <color theme="1" tint="0.24998000264167786"/>
      <name val="Comic Sans MS"/>
      <family val="4"/>
    </font>
    <font>
      <sz val="11"/>
      <color rgb="FF1F497D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94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80" fontId="5" fillId="0" borderId="0" applyFont="0" applyFill="0" applyBorder="0" applyAlignment="0" applyProtection="0"/>
    <xf numFmtId="0" fontId="72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2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2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2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2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2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2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2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2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2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2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2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3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4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5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6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2" fillId="0" borderId="0" applyProtection="0">
      <alignment/>
    </xf>
    <xf numFmtId="175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7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8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9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80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1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2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3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84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6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36" fillId="0" borderId="0" xfId="480" applyFont="1">
      <alignment/>
      <protection/>
    </xf>
    <xf numFmtId="0" fontId="39" fillId="0" borderId="0" xfId="480" applyFont="1" applyBorder="1">
      <alignment/>
      <protection/>
    </xf>
    <xf numFmtId="0" fontId="39" fillId="0" borderId="0" xfId="480" applyFont="1">
      <alignment/>
      <protection/>
    </xf>
    <xf numFmtId="0" fontId="39" fillId="0" borderId="0" xfId="480" applyFont="1" applyAlignment="1">
      <alignment horizontal="center"/>
      <protection/>
    </xf>
    <xf numFmtId="184" fontId="39" fillId="0" borderId="0" xfId="480" applyNumberFormat="1" applyFont="1" applyAlignment="1">
      <alignment horizontal="center"/>
      <protection/>
    </xf>
    <xf numFmtId="173" fontId="36" fillId="0" borderId="0" xfId="480" applyNumberFormat="1" applyFont="1" applyBorder="1">
      <alignment/>
      <protection/>
    </xf>
    <xf numFmtId="0" fontId="36" fillId="0" borderId="22" xfId="480" applyFont="1" applyBorder="1">
      <alignment/>
      <protection/>
    </xf>
    <xf numFmtId="173" fontId="39" fillId="0" borderId="0" xfId="480" applyNumberFormat="1" applyFont="1" applyFill="1" applyBorder="1">
      <alignment/>
      <protection/>
    </xf>
    <xf numFmtId="0" fontId="40" fillId="0" borderId="0" xfId="480" applyFont="1" applyFill="1" applyBorder="1" applyAlignment="1">
      <alignment horizontal="left" indent="1"/>
      <protection/>
    </xf>
    <xf numFmtId="173" fontId="36" fillId="0" borderId="23" xfId="480" applyNumberFormat="1" applyFont="1" applyBorder="1">
      <alignment/>
      <protection/>
    </xf>
    <xf numFmtId="0" fontId="36" fillId="0" borderId="23" xfId="480" applyFont="1" applyBorder="1">
      <alignment/>
      <protection/>
    </xf>
    <xf numFmtId="0" fontId="38" fillId="0" borderId="0" xfId="510">
      <alignment/>
      <protection/>
    </xf>
    <xf numFmtId="0" fontId="55" fillId="0" borderId="0" xfId="511" applyFont="1">
      <alignment/>
      <protection/>
    </xf>
    <xf numFmtId="0" fontId="42" fillId="0" borderId="0" xfId="511" applyFont="1">
      <alignment/>
      <protection/>
    </xf>
    <xf numFmtId="17" fontId="44" fillId="46" borderId="24" xfId="511" applyNumberFormat="1" applyFont="1" applyFill="1" applyBorder="1" applyAlignment="1">
      <alignment horizontal="center"/>
      <protection/>
    </xf>
    <xf numFmtId="17" fontId="44" fillId="46" borderId="25" xfId="511" applyNumberFormat="1" applyFont="1" applyFill="1" applyBorder="1" applyAlignment="1">
      <alignment horizontal="center"/>
      <protection/>
    </xf>
    <xf numFmtId="17" fontId="44" fillId="46" borderId="26" xfId="511" applyNumberFormat="1" applyFont="1" applyFill="1" applyBorder="1" applyAlignment="1">
      <alignment horizontal="center"/>
      <protection/>
    </xf>
    <xf numFmtId="0" fontId="38" fillId="0" borderId="0" xfId="511">
      <alignment/>
      <protection/>
    </xf>
    <xf numFmtId="43" fontId="36" fillId="0" borderId="0" xfId="511" applyNumberFormat="1" applyFont="1">
      <alignment/>
      <protection/>
    </xf>
    <xf numFmtId="0" fontId="45" fillId="0" borderId="0" xfId="512" applyFont="1" applyFill="1" applyBorder="1">
      <alignment/>
      <protection/>
    </xf>
    <xf numFmtId="173" fontId="45" fillId="0" borderId="0" xfId="512" applyNumberFormat="1" applyFont="1" applyFill="1" applyBorder="1">
      <alignment/>
      <protection/>
    </xf>
    <xf numFmtId="183" fontId="45" fillId="0" borderId="0" xfId="512" applyNumberFormat="1" applyFont="1" applyFill="1" applyBorder="1">
      <alignment/>
      <protection/>
    </xf>
    <xf numFmtId="0" fontId="46" fillId="0" borderId="0" xfId="512" applyFont="1">
      <alignment/>
      <protection/>
    </xf>
    <xf numFmtId="0" fontId="38" fillId="0" borderId="0" xfId="512" applyFont="1">
      <alignment/>
      <protection/>
    </xf>
    <xf numFmtId="0" fontId="56" fillId="0" borderId="0" xfId="0" applyFont="1" applyAlignment="1">
      <alignment/>
    </xf>
    <xf numFmtId="172" fontId="49" fillId="46" borderId="27" xfId="510" applyNumberFormat="1" applyFont="1" applyFill="1" applyBorder="1" applyAlignment="1">
      <alignment horizontal="right"/>
      <protection/>
    </xf>
    <xf numFmtId="2" fontId="51" fillId="46" borderId="25" xfId="510" applyNumberFormat="1" applyFont="1" applyFill="1" applyBorder="1" applyAlignment="1">
      <alignment horizontal="right"/>
      <protection/>
    </xf>
    <xf numFmtId="2" fontId="51" fillId="46" borderId="26" xfId="510" applyNumberFormat="1" applyFont="1" applyFill="1" applyBorder="1" applyAlignment="1">
      <alignment horizontal="right"/>
      <protection/>
    </xf>
    <xf numFmtId="173" fontId="51" fillId="46" borderId="25" xfId="510" applyNumberFormat="1" applyFont="1" applyFill="1" applyBorder="1" applyAlignment="1">
      <alignment horizontal="right"/>
      <protection/>
    </xf>
    <xf numFmtId="173" fontId="51" fillId="46" borderId="26" xfId="510" applyNumberFormat="1" applyFont="1" applyFill="1" applyBorder="1" applyAlignment="1">
      <alignment horizontal="right"/>
      <protection/>
    </xf>
    <xf numFmtId="171" fontId="51" fillId="46" borderId="26" xfId="31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/>
    </xf>
    <xf numFmtId="2" fontId="51" fillId="46" borderId="28" xfId="311" applyNumberFormat="1" applyFont="1" applyFill="1" applyBorder="1" applyAlignment="1">
      <alignment horizontal="right"/>
    </xf>
    <xf numFmtId="0" fontId="53" fillId="0" borderId="0" xfId="511" applyFont="1" applyBorder="1" applyAlignment="1">
      <alignment/>
      <protection/>
    </xf>
    <xf numFmtId="17" fontId="49" fillId="37" borderId="0" xfId="511" applyNumberFormat="1" applyFont="1" applyFill="1" applyBorder="1" applyAlignment="1">
      <alignment horizontal="center"/>
      <protection/>
    </xf>
    <xf numFmtId="17" fontId="49" fillId="37" borderId="29" xfId="511" applyNumberFormat="1" applyFont="1" applyFill="1" applyBorder="1" applyAlignment="1">
      <alignment horizontal="center"/>
      <protection/>
    </xf>
    <xf numFmtId="17" fontId="49" fillId="37" borderId="27" xfId="511" applyNumberFormat="1" applyFont="1" applyFill="1" applyBorder="1" applyAlignment="1">
      <alignment horizontal="center"/>
      <protection/>
    </xf>
    <xf numFmtId="0" fontId="42" fillId="46" borderId="26" xfId="511" applyFont="1" applyFill="1" applyBorder="1">
      <alignment/>
      <protection/>
    </xf>
    <xf numFmtId="0" fontId="42" fillId="46" borderId="24" xfId="511" applyFont="1" applyFill="1" applyBorder="1">
      <alignment/>
      <protection/>
    </xf>
    <xf numFmtId="171" fontId="42" fillId="46" borderId="26" xfId="311" applyNumberFormat="1" applyFont="1" applyFill="1" applyBorder="1" applyAlignment="1">
      <alignment horizontal="right"/>
    </xf>
    <xf numFmtId="171" fontId="42" fillId="46" borderId="24" xfId="311" applyNumberFormat="1" applyFont="1" applyFill="1" applyBorder="1" applyAlignment="1">
      <alignment horizontal="right"/>
    </xf>
    <xf numFmtId="4" fontId="42" fillId="46" borderId="26" xfId="311" applyNumberFormat="1" applyFont="1" applyFill="1" applyBorder="1" applyAlignment="1">
      <alignment horizontal="right"/>
    </xf>
    <xf numFmtId="185" fontId="42" fillId="46" borderId="26" xfId="311" applyNumberFormat="1" applyFont="1" applyFill="1" applyBorder="1" applyAlignment="1">
      <alignment horizontal="right"/>
    </xf>
    <xf numFmtId="174" fontId="42" fillId="46" borderId="26" xfId="311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3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73" fontId="57" fillId="46" borderId="0" xfId="0" applyNumberFormat="1" applyFont="1" applyFill="1" applyBorder="1" applyAlignment="1">
      <alignment/>
    </xf>
    <xf numFmtId="173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2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173" fontId="36" fillId="46" borderId="30" xfId="0" applyNumberFormat="1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2" xfId="0" applyFont="1" applyFill="1" applyBorder="1" applyAlignment="1">
      <alignment horizontal="left" indent="3"/>
    </xf>
    <xf numFmtId="0" fontId="41" fillId="49" borderId="0" xfId="486" applyNumberFormat="1" applyFont="1" applyFill="1" applyAlignment="1">
      <alignment horizontal="left"/>
      <protection/>
    </xf>
    <xf numFmtId="0" fontId="52" fillId="0" borderId="0" xfId="486" applyFont="1" applyAlignment="1">
      <alignment horizontal="left"/>
      <protection/>
    </xf>
    <xf numFmtId="0" fontId="58" fillId="0" borderId="0" xfId="480" applyFont="1" applyBorder="1">
      <alignment/>
      <protection/>
    </xf>
    <xf numFmtId="173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10" applyFont="1" applyAlignment="1">
      <alignment horizontal="center"/>
      <protection/>
    </xf>
    <xf numFmtId="43" fontId="0" fillId="0" borderId="0" xfId="0" applyNumberFormat="1" applyAlignment="1">
      <alignment/>
    </xf>
    <xf numFmtId="173" fontId="59" fillId="46" borderId="0" xfId="0" applyNumberFormat="1" applyFont="1" applyFill="1" applyBorder="1" applyAlignment="1">
      <alignment horizontal="left" indent="1"/>
    </xf>
    <xf numFmtId="173" fontId="57" fillId="46" borderId="0" xfId="0" applyNumberFormat="1" applyFont="1" applyFill="1" applyBorder="1" applyAlignment="1">
      <alignment horizontal="left"/>
    </xf>
    <xf numFmtId="173" fontId="58" fillId="46" borderId="0" xfId="0" applyNumberFormat="1" applyFont="1" applyFill="1" applyBorder="1" applyAlignment="1">
      <alignment horizontal="left" indent="2"/>
    </xf>
    <xf numFmtId="173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73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2" xfId="511" applyFont="1" applyFill="1" applyBorder="1" applyAlignment="1">
      <alignment horizontal="center"/>
      <protection/>
    </xf>
    <xf numFmtId="0" fontId="44" fillId="57" borderId="25" xfId="511" applyFont="1" applyFill="1" applyBorder="1" applyAlignment="1">
      <alignment horizontal="center"/>
      <protection/>
    </xf>
    <xf numFmtId="0" fontId="49" fillId="57" borderId="26" xfId="511" applyFont="1" applyFill="1" applyBorder="1" applyAlignment="1">
      <alignment horizontal="center"/>
      <protection/>
    </xf>
    <xf numFmtId="1" fontId="49" fillId="57" borderId="0" xfId="511" applyNumberFormat="1" applyFont="1" applyFill="1" applyBorder="1" applyAlignment="1">
      <alignment horizontal="center"/>
      <protection/>
    </xf>
    <xf numFmtId="1" fontId="49" fillId="57" borderId="35" xfId="511" applyNumberFormat="1" applyFont="1" applyFill="1" applyBorder="1" applyAlignment="1">
      <alignment horizontal="center"/>
      <protection/>
    </xf>
    <xf numFmtId="17" fontId="49" fillId="57" borderId="27" xfId="511" applyNumberFormat="1" applyFont="1" applyFill="1" applyBorder="1" applyAlignment="1">
      <alignment horizontal="center"/>
      <protection/>
    </xf>
    <xf numFmtId="0" fontId="67" fillId="49" borderId="0" xfId="511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17" fontId="50" fillId="57" borderId="34" xfId="0" applyNumberFormat="1" applyFont="1" applyFill="1" applyBorder="1" applyAlignment="1">
      <alignment/>
    </xf>
    <xf numFmtId="0" fontId="50" fillId="57" borderId="36" xfId="510" applyFont="1" applyFill="1" applyBorder="1">
      <alignment/>
      <protection/>
    </xf>
    <xf numFmtId="0" fontId="43" fillId="57" borderId="37" xfId="510" applyFont="1" applyFill="1" applyBorder="1">
      <alignment/>
      <protection/>
    </xf>
    <xf numFmtId="0" fontId="50" fillId="57" borderId="37" xfId="510" applyFont="1" applyFill="1" applyBorder="1">
      <alignment/>
      <protection/>
    </xf>
    <xf numFmtId="0" fontId="43" fillId="57" borderId="38" xfId="510" applyFont="1" applyFill="1" applyBorder="1">
      <alignment/>
      <protection/>
    </xf>
    <xf numFmtId="9" fontId="1" fillId="0" borderId="0" xfId="927" applyFont="1" applyAlignment="1">
      <alignment/>
    </xf>
    <xf numFmtId="173" fontId="36" fillId="58" borderId="3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10" applyFont="1" applyFill="1" applyBorder="1">
      <alignment/>
      <protection/>
    </xf>
    <xf numFmtId="172" fontId="49" fillId="46" borderId="39" xfId="510" applyNumberFormat="1" applyFont="1" applyFill="1" applyBorder="1" applyAlignment="1">
      <alignment horizontal="right"/>
      <protection/>
    </xf>
    <xf numFmtId="0" fontId="43" fillId="0" borderId="0" xfId="510" applyFont="1" applyFill="1" applyBorder="1">
      <alignment/>
      <protection/>
    </xf>
    <xf numFmtId="171" fontId="51" fillId="0" borderId="0" xfId="311" applyFont="1" applyFill="1" applyBorder="1" applyAlignment="1">
      <alignment horizontal="right"/>
    </xf>
    <xf numFmtId="173" fontId="51" fillId="0" borderId="0" xfId="510" applyNumberFormat="1" applyFont="1" applyFill="1" applyBorder="1" applyAlignment="1">
      <alignment horizontal="right"/>
      <protection/>
    </xf>
    <xf numFmtId="173" fontId="88" fillId="58" borderId="22" xfId="549" applyNumberFormat="1" applyFont="1" applyFill="1" applyBorder="1" applyAlignment="1">
      <alignment horizontal="center"/>
      <protection/>
    </xf>
    <xf numFmtId="173" fontId="88" fillId="58" borderId="22" xfId="547" applyNumberFormat="1" applyFont="1" applyFill="1" applyBorder="1">
      <alignment/>
      <protection/>
    </xf>
    <xf numFmtId="173" fontId="88" fillId="58" borderId="22" xfId="547" applyNumberFormat="1" applyFont="1" applyFill="1" applyBorder="1" applyAlignment="1">
      <alignment horizontal="center"/>
      <protection/>
    </xf>
    <xf numFmtId="173" fontId="88" fillId="58" borderId="22" xfId="547" applyNumberFormat="1" applyFont="1" applyFill="1" applyBorder="1" applyAlignment="1">
      <alignment horizontal="right"/>
      <protection/>
    </xf>
    <xf numFmtId="173" fontId="89" fillId="58" borderId="0" xfId="547" applyNumberFormat="1" applyFont="1" applyFill="1" applyBorder="1" applyAlignment="1">
      <alignment horizontal="center"/>
      <protection/>
    </xf>
    <xf numFmtId="173" fontId="89" fillId="58" borderId="0" xfId="547" applyNumberFormat="1" applyFont="1" applyFill="1" applyBorder="1" applyAlignment="1">
      <alignment horizontal="right"/>
      <protection/>
    </xf>
    <xf numFmtId="173" fontId="89" fillId="58" borderId="0" xfId="547" applyNumberFormat="1" applyFont="1" applyFill="1" applyBorder="1">
      <alignment/>
      <protection/>
    </xf>
    <xf numFmtId="173" fontId="88" fillId="58" borderId="0" xfId="547" applyNumberFormat="1" applyFont="1" applyFill="1" applyBorder="1" applyAlignment="1">
      <alignment horizontal="right"/>
      <protection/>
    </xf>
    <xf numFmtId="173" fontId="88" fillId="58" borderId="0" xfId="547" applyNumberFormat="1" applyFont="1" applyFill="1" applyBorder="1" applyAlignment="1">
      <alignment horizontal="center"/>
      <protection/>
    </xf>
    <xf numFmtId="173" fontId="88" fillId="58" borderId="0" xfId="547" applyNumberFormat="1" applyFont="1" applyFill="1" applyBorder="1">
      <alignment/>
      <protection/>
    </xf>
    <xf numFmtId="183" fontId="88" fillId="58" borderId="31" xfId="555" applyNumberFormat="1" applyFont="1" applyFill="1" applyBorder="1">
      <alignment/>
      <protection/>
    </xf>
    <xf numFmtId="173" fontId="88" fillId="58" borderId="31" xfId="555" applyNumberFormat="1" applyFont="1" applyFill="1" applyBorder="1">
      <alignment/>
      <protection/>
    </xf>
    <xf numFmtId="183" fontId="89" fillId="58" borderId="0" xfId="555" applyNumberFormat="1" applyFont="1" applyFill="1" applyBorder="1">
      <alignment/>
      <protection/>
    </xf>
    <xf numFmtId="173" fontId="89" fillId="58" borderId="0" xfId="555" applyNumberFormat="1" applyFont="1" applyFill="1" applyBorder="1">
      <alignment/>
      <protection/>
    </xf>
    <xf numFmtId="183" fontId="88" fillId="58" borderId="0" xfId="555" applyNumberFormat="1" applyFont="1" applyFill="1" applyBorder="1">
      <alignment/>
      <protection/>
    </xf>
    <xf numFmtId="183" fontId="88" fillId="58" borderId="31" xfId="550" applyNumberFormat="1" applyFont="1" applyFill="1" applyBorder="1">
      <alignment/>
      <protection/>
    </xf>
    <xf numFmtId="173" fontId="88" fillId="58" borderId="31" xfId="550" applyNumberFormat="1" applyFont="1" applyFill="1" applyBorder="1">
      <alignment/>
      <protection/>
    </xf>
    <xf numFmtId="183" fontId="89" fillId="58" borderId="0" xfId="550" applyNumberFormat="1" applyFont="1" applyFill="1" applyBorder="1">
      <alignment/>
      <protection/>
    </xf>
    <xf numFmtId="173" fontId="89" fillId="58" borderId="0" xfId="550" applyNumberFormat="1" applyFont="1" applyFill="1" applyBorder="1">
      <alignment/>
      <protection/>
    </xf>
    <xf numFmtId="183" fontId="88" fillId="58" borderId="0" xfId="550" applyNumberFormat="1" applyFont="1" applyFill="1" applyBorder="1">
      <alignment/>
      <protection/>
    </xf>
    <xf numFmtId="173" fontId="89" fillId="58" borderId="0" xfId="548" applyNumberFormat="1" applyFont="1" applyFill="1" applyBorder="1" applyAlignment="1">
      <alignment horizontal="center"/>
      <protection/>
    </xf>
    <xf numFmtId="173" fontId="89" fillId="58" borderId="0" xfId="548" applyNumberFormat="1" applyFont="1" applyFill="1" applyBorder="1">
      <alignment/>
      <protection/>
    </xf>
    <xf numFmtId="173" fontId="88" fillId="58" borderId="0" xfId="548" applyNumberFormat="1" applyFont="1" applyFill="1" applyBorder="1" applyAlignment="1">
      <alignment horizontal="center"/>
      <protection/>
    </xf>
    <xf numFmtId="173" fontId="88" fillId="58" borderId="0" xfId="548" applyNumberFormat="1" applyFont="1" applyFill="1" applyBorder="1">
      <alignment/>
      <protection/>
    </xf>
    <xf numFmtId="173" fontId="88" fillId="58" borderId="22" xfId="549" applyNumberFormat="1" applyFont="1" applyFill="1" applyBorder="1">
      <alignment/>
      <protection/>
    </xf>
    <xf numFmtId="173" fontId="89" fillId="58" borderId="0" xfId="549" applyNumberFormat="1" applyFont="1" applyFill="1" applyBorder="1" applyAlignment="1">
      <alignment horizontal="center"/>
      <protection/>
    </xf>
    <xf numFmtId="173" fontId="89" fillId="58" borderId="0" xfId="549" applyNumberFormat="1" applyFont="1" applyFill="1" applyBorder="1">
      <alignment/>
      <protection/>
    </xf>
    <xf numFmtId="173" fontId="88" fillId="58" borderId="0" xfId="549" applyNumberFormat="1" applyFont="1" applyFill="1" applyBorder="1" applyAlignment="1">
      <alignment horizontal="center"/>
      <protection/>
    </xf>
    <xf numFmtId="173" fontId="88" fillId="58" borderId="0" xfId="549" applyNumberFormat="1" applyFont="1" applyFill="1" applyBorder="1">
      <alignment/>
      <protection/>
    </xf>
    <xf numFmtId="173" fontId="88" fillId="58" borderId="0" xfId="550" applyNumberFormat="1" applyFont="1" applyFill="1" applyBorder="1">
      <alignment/>
      <protection/>
    </xf>
    <xf numFmtId="183" fontId="57" fillId="58" borderId="31" xfId="0" applyNumberFormat="1" applyFont="1" applyFill="1" applyBorder="1" applyAlignment="1">
      <alignment/>
    </xf>
    <xf numFmtId="173" fontId="57" fillId="58" borderId="31" xfId="0" applyNumberFormat="1" applyFont="1" applyFill="1" applyBorder="1" applyAlignment="1">
      <alignment/>
    </xf>
    <xf numFmtId="183" fontId="89" fillId="58" borderId="0" xfId="554" applyNumberFormat="1" applyFont="1" applyFill="1" applyBorder="1">
      <alignment/>
      <protection/>
    </xf>
    <xf numFmtId="173" fontId="89" fillId="58" borderId="0" xfId="554" applyNumberFormat="1" applyFont="1" applyFill="1" applyBorder="1">
      <alignment/>
      <protection/>
    </xf>
    <xf numFmtId="183" fontId="88" fillId="58" borderId="0" xfId="554" applyNumberFormat="1" applyFont="1" applyFill="1" applyBorder="1">
      <alignment/>
      <protection/>
    </xf>
    <xf numFmtId="173" fontId="88" fillId="58" borderId="0" xfId="554" applyNumberFormat="1" applyFont="1" applyFill="1" applyBorder="1">
      <alignment/>
      <protection/>
    </xf>
    <xf numFmtId="173" fontId="88" fillId="58" borderId="0" xfId="555" applyNumberFormat="1" applyFont="1" applyFill="1" applyBorder="1">
      <alignment/>
      <protection/>
    </xf>
    <xf numFmtId="183" fontId="88" fillId="58" borderId="30" xfId="555" applyNumberFormat="1" applyFont="1" applyFill="1" applyBorder="1">
      <alignment/>
      <protection/>
    </xf>
    <xf numFmtId="173" fontId="88" fillId="58" borderId="30" xfId="555" applyNumberFormat="1" applyFont="1" applyFill="1" applyBorder="1">
      <alignment/>
      <protection/>
    </xf>
    <xf numFmtId="173" fontId="89" fillId="58" borderId="0" xfId="310" applyNumberFormat="1" applyFont="1" applyFill="1" applyBorder="1" applyAlignment="1">
      <alignment/>
    </xf>
    <xf numFmtId="0" fontId="90" fillId="0" borderId="0" xfId="0" applyFont="1" applyAlignment="1">
      <alignment/>
    </xf>
    <xf numFmtId="0" fontId="41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63" fillId="57" borderId="43" xfId="0" applyFont="1" applyFill="1" applyBorder="1" applyAlignment="1">
      <alignment horizontal="center"/>
    </xf>
    <xf numFmtId="173" fontId="54" fillId="57" borderId="44" xfId="0" applyNumberFormat="1" applyFont="1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0" fontId="41" fillId="57" borderId="43" xfId="0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6" xfId="0" applyNumberFormat="1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3" fillId="57" borderId="43" xfId="0" applyFont="1" applyFill="1" applyBorder="1" applyAlignment="1">
      <alignment horizontal="center"/>
    </xf>
    <xf numFmtId="0" fontId="50" fillId="57" borderId="45" xfId="0" applyFont="1" applyFill="1" applyBorder="1" applyAlignment="1">
      <alignment horizontal="center"/>
    </xf>
    <xf numFmtId="0" fontId="50" fillId="49" borderId="0" xfId="486" applyNumberFormat="1" applyFont="1" applyFill="1" applyAlignment="1">
      <alignment horizontal="left"/>
      <protection/>
    </xf>
    <xf numFmtId="0" fontId="43" fillId="0" borderId="0" xfId="486" applyFont="1" applyAlignment="1">
      <alignment horizontal="left"/>
      <protection/>
    </xf>
    <xf numFmtId="0" fontId="64" fillId="49" borderId="0" xfId="486" applyNumberFormat="1" applyFont="1" applyFill="1" applyAlignment="1">
      <alignment horizontal="left"/>
      <protection/>
    </xf>
    <xf numFmtId="0" fontId="65" fillId="0" borderId="0" xfId="486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511" applyFont="1" applyFill="1" applyBorder="1" applyAlignment="1">
      <alignment horizontal="center"/>
      <protection/>
    </xf>
    <xf numFmtId="0" fontId="42" fillId="37" borderId="22" xfId="511" applyFont="1" applyFill="1" applyBorder="1" applyAlignment="1">
      <alignment horizontal="center"/>
      <protection/>
    </xf>
    <xf numFmtId="0" fontId="42" fillId="37" borderId="22" xfId="511" applyFont="1" applyFill="1" applyBorder="1" applyAlignment="1">
      <alignment/>
      <protection/>
    </xf>
    <xf numFmtId="1" fontId="49" fillId="37" borderId="47" xfId="511" applyNumberFormat="1" applyFont="1" applyFill="1" applyBorder="1" applyAlignment="1">
      <alignment horizontal="center"/>
      <protection/>
    </xf>
    <xf numFmtId="1" fontId="49" fillId="37" borderId="22" xfId="511" applyNumberFormat="1" applyFont="1" applyFill="1" applyBorder="1" applyAlignment="1">
      <alignment horizontal="center"/>
      <protection/>
    </xf>
    <xf numFmtId="1" fontId="49" fillId="37" borderId="29" xfId="511" applyNumberFormat="1" applyFont="1" applyFill="1" applyBorder="1" applyAlignment="1">
      <alignment horizontal="center"/>
      <protection/>
    </xf>
    <xf numFmtId="1" fontId="49" fillId="57" borderId="47" xfId="511" applyNumberFormat="1" applyFont="1" applyFill="1" applyBorder="1" applyAlignment="1">
      <alignment horizontal="center"/>
      <protection/>
    </xf>
    <xf numFmtId="1" fontId="49" fillId="57" borderId="22" xfId="511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</cellXfs>
  <cellStyles count="934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2" xfId="252"/>
    <cellStyle name="60% - Accent2 2" xfId="253"/>
    <cellStyle name="60% - Accent2 3" xfId="254"/>
    <cellStyle name="60% - Accent3" xfId="255"/>
    <cellStyle name="60% - Accent3 2" xfId="256"/>
    <cellStyle name="60% - Accent3 3" xfId="257"/>
    <cellStyle name="60% - Accent4" xfId="258"/>
    <cellStyle name="60% - Accent4 2" xfId="259"/>
    <cellStyle name="60% - Accent4 3" xfId="260"/>
    <cellStyle name="60% - Accent5" xfId="261"/>
    <cellStyle name="60% - Accent5 2" xfId="262"/>
    <cellStyle name="60% - Accent5 3" xfId="263"/>
    <cellStyle name="60% - Accent6" xfId="264"/>
    <cellStyle name="60% - Accent6 2" xfId="265"/>
    <cellStyle name="60% - Accent6 3" xfId="266"/>
    <cellStyle name="Accent1" xfId="267"/>
    <cellStyle name="Accent1 2" xfId="268"/>
    <cellStyle name="Accent1 3" xfId="269"/>
    <cellStyle name="Accent2" xfId="270"/>
    <cellStyle name="Accent2 2" xfId="271"/>
    <cellStyle name="Accent2 3" xfId="272"/>
    <cellStyle name="Accent3" xfId="273"/>
    <cellStyle name="Accent3 2" xfId="274"/>
    <cellStyle name="Accent3 3" xfId="275"/>
    <cellStyle name="Accent4" xfId="276"/>
    <cellStyle name="Accent4 2" xfId="277"/>
    <cellStyle name="Accent4 3" xfId="278"/>
    <cellStyle name="Accent5" xfId="279"/>
    <cellStyle name="Accent5 2" xfId="280"/>
    <cellStyle name="Accent5 3" xfId="281"/>
    <cellStyle name="Accent6" xfId="282"/>
    <cellStyle name="Accent6 2" xfId="283"/>
    <cellStyle name="Accent6 3" xfId="284"/>
    <cellStyle name="Bad" xfId="285"/>
    <cellStyle name="Bad 2" xfId="286"/>
    <cellStyle name="Bad 3" xfId="287"/>
    <cellStyle name="Calculation" xfId="288"/>
    <cellStyle name="Calculation 2" xfId="289"/>
    <cellStyle name="Calculation 3" xfId="290"/>
    <cellStyle name="Check Cell" xfId="291"/>
    <cellStyle name="Check Cell 2" xfId="292"/>
    <cellStyle name="Check Cell 3" xfId="293"/>
    <cellStyle name="clsAltData" xfId="294"/>
    <cellStyle name="clsAltMRVData" xfId="295"/>
    <cellStyle name="clsBlank" xfId="296"/>
    <cellStyle name="clsColumnHeader" xfId="297"/>
    <cellStyle name="clsData" xfId="298"/>
    <cellStyle name="clsDefault" xfId="299"/>
    <cellStyle name="clsFooter" xfId="300"/>
    <cellStyle name="clsIndexTableTitle" xfId="301"/>
    <cellStyle name="clsMRVData" xfId="302"/>
    <cellStyle name="clsReportFooter" xfId="303"/>
    <cellStyle name="clsReportHeader" xfId="304"/>
    <cellStyle name="clsRowHeader" xfId="305"/>
    <cellStyle name="clsScale" xfId="306"/>
    <cellStyle name="clsSection" xfId="307"/>
    <cellStyle name="Comma" xfId="308"/>
    <cellStyle name="Comma [0]" xfId="309"/>
    <cellStyle name="Comma 10" xfId="310"/>
    <cellStyle name="Comma 10 2" xfId="311"/>
    <cellStyle name="Comma 10 2 2" xfId="312"/>
    <cellStyle name="Comma 10 3" xfId="313"/>
    <cellStyle name="Comma 11" xfId="314"/>
    <cellStyle name="Comma 12" xfId="315"/>
    <cellStyle name="Comma 19" xfId="316"/>
    <cellStyle name="Comma 2" xfId="317"/>
    <cellStyle name="Comma 2 2" xfId="318"/>
    <cellStyle name="Comma 2 2 2" xfId="319"/>
    <cellStyle name="Comma 2 2 3" xfId="320"/>
    <cellStyle name="Comma 2 3" xfId="321"/>
    <cellStyle name="Comma 2 3 2" xfId="322"/>
    <cellStyle name="Comma 2 3 3" xfId="323"/>
    <cellStyle name="Comma 2 4" xfId="324"/>
    <cellStyle name="Comma 2 4 2" xfId="325"/>
    <cellStyle name="Comma 2 5" xfId="326"/>
    <cellStyle name="Comma 2 5 2" xfId="327"/>
    <cellStyle name="Comma 2 5 3" xfId="328"/>
    <cellStyle name="Comma 2 5 3 2" xfId="329"/>
    <cellStyle name="Comma 2 6" xfId="330"/>
    <cellStyle name="Comma 2 7" xfId="331"/>
    <cellStyle name="Comma 2 7 2" xfId="332"/>
    <cellStyle name="Comma 2 8" xfId="333"/>
    <cellStyle name="Comma 3" xfId="334"/>
    <cellStyle name="Comma 3 2" xfId="335"/>
    <cellStyle name="Comma 3 3" xfId="336"/>
    <cellStyle name="Comma 4" xfId="337"/>
    <cellStyle name="Comma 4 2" xfId="338"/>
    <cellStyle name="Comma 4 3" xfId="339"/>
    <cellStyle name="Comma 4 3 2" xfId="340"/>
    <cellStyle name="Comma 5" xfId="341"/>
    <cellStyle name="Comma 5 2" xfId="342"/>
    <cellStyle name="Comma 5 2 2" xfId="343"/>
    <cellStyle name="Comma 5 3" xfId="344"/>
    <cellStyle name="Comma 5 4" xfId="345"/>
    <cellStyle name="Comma 6" xfId="346"/>
    <cellStyle name="Comma 6 2" xfId="347"/>
    <cellStyle name="Comma 7" xfId="348"/>
    <cellStyle name="Comma 7 2" xfId="349"/>
    <cellStyle name="Comma 7 3" xfId="350"/>
    <cellStyle name="Comma 7 4" xfId="351"/>
    <cellStyle name="Comma 8" xfId="352"/>
    <cellStyle name="Comma 8 2" xfId="353"/>
    <cellStyle name="Comma 8 3" xfId="354"/>
    <cellStyle name="Comma 9" xfId="355"/>
    <cellStyle name="Comma 9 2" xfId="356"/>
    <cellStyle name="Comma 9 3" xfId="357"/>
    <cellStyle name="Comma 9 4" xfId="358"/>
    <cellStyle name="Currency" xfId="359"/>
    <cellStyle name="Currency [0]" xfId="360"/>
    <cellStyle name="Currency 10" xfId="361"/>
    <cellStyle name="Currency 11" xfId="362"/>
    <cellStyle name="Currency 12" xfId="363"/>
    <cellStyle name="Currency 13" xfId="364"/>
    <cellStyle name="Currency 14" xfId="365"/>
    <cellStyle name="Currency 15" xfId="366"/>
    <cellStyle name="Currency 16" xfId="367"/>
    <cellStyle name="Currency 17" xfId="368"/>
    <cellStyle name="Currency 18" xfId="369"/>
    <cellStyle name="Currency 19" xfId="370"/>
    <cellStyle name="Currency 19 10" xfId="371"/>
    <cellStyle name="Currency 19 2" xfId="372"/>
    <cellStyle name="Currency 19 3" xfId="373"/>
    <cellStyle name="Currency 19 4" xfId="374"/>
    <cellStyle name="Currency 19 5" xfId="375"/>
    <cellStyle name="Currency 19 6" xfId="376"/>
    <cellStyle name="Currency 19 7" xfId="377"/>
    <cellStyle name="Currency 19 8" xfId="378"/>
    <cellStyle name="Currency 19 9" xfId="379"/>
    <cellStyle name="Currency 2" xfId="380"/>
    <cellStyle name="Currency 3" xfId="381"/>
    <cellStyle name="Currency 4" xfId="382"/>
    <cellStyle name="Currency 5" xfId="383"/>
    <cellStyle name="Currency 6" xfId="384"/>
    <cellStyle name="Currency 7" xfId="385"/>
    <cellStyle name="Currency 8" xfId="386"/>
    <cellStyle name="Currency 9" xfId="387"/>
    <cellStyle name="Date" xfId="388"/>
    <cellStyle name="Euro" xfId="389"/>
    <cellStyle name="Explanatory Text" xfId="390"/>
    <cellStyle name="Explanatory Text 2" xfId="391"/>
    <cellStyle name="Explanatory Text 3" xfId="392"/>
    <cellStyle name="F2" xfId="393"/>
    <cellStyle name="F2 2" xfId="394"/>
    <cellStyle name="F2 2 2" xfId="395"/>
    <cellStyle name="F3" xfId="396"/>
    <cellStyle name="F3 2" xfId="397"/>
    <cellStyle name="F3 2 2" xfId="398"/>
    <cellStyle name="F4" xfId="399"/>
    <cellStyle name="F4 2" xfId="400"/>
    <cellStyle name="F4 2 2" xfId="401"/>
    <cellStyle name="F5" xfId="402"/>
    <cellStyle name="F5 10" xfId="403"/>
    <cellStyle name="F5 11" xfId="404"/>
    <cellStyle name="F5 12" xfId="405"/>
    <cellStyle name="F5 13" xfId="406"/>
    <cellStyle name="F5 14" xfId="407"/>
    <cellStyle name="F5 2" xfId="408"/>
    <cellStyle name="F5 2 2" xfId="409"/>
    <cellStyle name="F5 3" xfId="410"/>
    <cellStyle name="F5 4" xfId="411"/>
    <cellStyle name="F5 5" xfId="412"/>
    <cellStyle name="F5 6" xfId="413"/>
    <cellStyle name="F5 7" xfId="414"/>
    <cellStyle name="F5 8" xfId="415"/>
    <cellStyle name="F5 9" xfId="416"/>
    <cellStyle name="F6" xfId="417"/>
    <cellStyle name="F6 2" xfId="418"/>
    <cellStyle name="F6 2 2" xfId="419"/>
    <cellStyle name="F7" xfId="420"/>
    <cellStyle name="F7 10" xfId="421"/>
    <cellStyle name="F7 11" xfId="422"/>
    <cellStyle name="F7 12" xfId="423"/>
    <cellStyle name="F7 13" xfId="424"/>
    <cellStyle name="F7 14" xfId="425"/>
    <cellStyle name="F7 2" xfId="426"/>
    <cellStyle name="F7 3" xfId="427"/>
    <cellStyle name="F7 4" xfId="428"/>
    <cellStyle name="F7 5" xfId="429"/>
    <cellStyle name="F7 6" xfId="430"/>
    <cellStyle name="F7 6 2" xfId="431"/>
    <cellStyle name="F7 7" xfId="432"/>
    <cellStyle name="F7 8" xfId="433"/>
    <cellStyle name="F7 9" xfId="434"/>
    <cellStyle name="F8" xfId="435"/>
    <cellStyle name="F8 2" xfId="436"/>
    <cellStyle name="F8 2 2" xfId="437"/>
    <cellStyle name="Fixed" xfId="438"/>
    <cellStyle name="Good" xfId="439"/>
    <cellStyle name="Good 2" xfId="440"/>
    <cellStyle name="Good 3" xfId="441"/>
    <cellStyle name="Heading 1" xfId="442"/>
    <cellStyle name="Heading 1 2" xfId="443"/>
    <cellStyle name="Heading 1 3" xfId="444"/>
    <cellStyle name="Heading 2" xfId="445"/>
    <cellStyle name="Heading 2 2" xfId="446"/>
    <cellStyle name="Heading 2 3" xfId="447"/>
    <cellStyle name="Heading 3" xfId="448"/>
    <cellStyle name="Heading 3 2" xfId="449"/>
    <cellStyle name="Heading 3 3" xfId="450"/>
    <cellStyle name="Heading 4" xfId="451"/>
    <cellStyle name="Heading 4 2" xfId="452"/>
    <cellStyle name="Heading 4 3" xfId="453"/>
    <cellStyle name="HEADING1" xfId="454"/>
    <cellStyle name="HEADING2" xfId="455"/>
    <cellStyle name="Hipervínculo" xfId="456"/>
    <cellStyle name="Hipervínculo visitado" xfId="457"/>
    <cellStyle name="imf-one decimal" xfId="458"/>
    <cellStyle name="imf-zero decimal" xfId="459"/>
    <cellStyle name="Input" xfId="460"/>
    <cellStyle name="Input 2" xfId="461"/>
    <cellStyle name="Input 3" xfId="462"/>
    <cellStyle name="Linked Cell" xfId="463"/>
    <cellStyle name="Linked Cell 2" xfId="464"/>
    <cellStyle name="Linked Cell 3" xfId="465"/>
    <cellStyle name="Neutral" xfId="466"/>
    <cellStyle name="Neutral 2" xfId="467"/>
    <cellStyle name="Neutral 3" xfId="468"/>
    <cellStyle name="Normal - Style1" xfId="469"/>
    <cellStyle name="Normal 10" xfId="470"/>
    <cellStyle name="Normal 10 2" xfId="471"/>
    <cellStyle name="Normal 11" xfId="472"/>
    <cellStyle name="Normal 11 2" xfId="473"/>
    <cellStyle name="Normal 12" xfId="474"/>
    <cellStyle name="Normal 12 2" xfId="475"/>
    <cellStyle name="Normal 12 3" xfId="476"/>
    <cellStyle name="Normal 13" xfId="477"/>
    <cellStyle name="Normal 13 2" xfId="478"/>
    <cellStyle name="Normal 13 3" xfId="479"/>
    <cellStyle name="Normal 14" xfId="480"/>
    <cellStyle name="Normal 14 2" xfId="481"/>
    <cellStyle name="Normal 15" xfId="482"/>
    <cellStyle name="Normal 15 2" xfId="483"/>
    <cellStyle name="Normal 16" xfId="484"/>
    <cellStyle name="Normal 16 2" xfId="485"/>
    <cellStyle name="Normal 17" xfId="486"/>
    <cellStyle name="Normal 17 2" xfId="487"/>
    <cellStyle name="Normal 17 3" xfId="488"/>
    <cellStyle name="Normal 18" xfId="489"/>
    <cellStyle name="Normal 18 2" xfId="490"/>
    <cellStyle name="Normal 19" xfId="491"/>
    <cellStyle name="Normal 2" xfId="492"/>
    <cellStyle name="Normal 2 2" xfId="493"/>
    <cellStyle name="Normal 2 2 2" xfId="494"/>
    <cellStyle name="Normal 2 2 2 2" xfId="495"/>
    <cellStyle name="Normal 2 2 3" xfId="496"/>
    <cellStyle name="Normal 2 2 3 2" xfId="497"/>
    <cellStyle name="Normal 2 3" xfId="498"/>
    <cellStyle name="Normal 2 3 2" xfId="499"/>
    <cellStyle name="Normal 2 3 3" xfId="500"/>
    <cellStyle name="Normal 2 4" xfId="501"/>
    <cellStyle name="Normal 2 4 2" xfId="502"/>
    <cellStyle name="Normal 2 4 3" xfId="503"/>
    <cellStyle name="Normal 2 5" xfId="504"/>
    <cellStyle name="Normal 2 6" xfId="505"/>
    <cellStyle name="Normal 2 7" xfId="506"/>
    <cellStyle name="Normal 2 8" xfId="507"/>
    <cellStyle name="Normal 2 9" xfId="508"/>
    <cellStyle name="Normal 20" xfId="509"/>
    <cellStyle name="Normal 21" xfId="510"/>
    <cellStyle name="Normal 22" xfId="511"/>
    <cellStyle name="Normal 23" xfId="512"/>
    <cellStyle name="Normal 24" xfId="513"/>
    <cellStyle name="Normal 25" xfId="514"/>
    <cellStyle name="Normal 26" xfId="515"/>
    <cellStyle name="Normal 27" xfId="516"/>
    <cellStyle name="Normal 28" xfId="517"/>
    <cellStyle name="Normal 29" xfId="518"/>
    <cellStyle name="Normal 3" xfId="519"/>
    <cellStyle name="Normal 3 2" xfId="520"/>
    <cellStyle name="Normal 3 3" xfId="521"/>
    <cellStyle name="Normal 3 4" xfId="522"/>
    <cellStyle name="Normal 3 5" xfId="523"/>
    <cellStyle name="Normal 3 6" xfId="524"/>
    <cellStyle name="Normal 3 7" xfId="525"/>
    <cellStyle name="Normal 30" xfId="526"/>
    <cellStyle name="Normal 31" xfId="527"/>
    <cellStyle name="Normal 32" xfId="528"/>
    <cellStyle name="Normal 33" xfId="529"/>
    <cellStyle name="Normal 34" xfId="530"/>
    <cellStyle name="Normal 35" xfId="531"/>
    <cellStyle name="Normal 36" xfId="532"/>
    <cellStyle name="Normal 37" xfId="533"/>
    <cellStyle name="Normal 38" xfId="534"/>
    <cellStyle name="Normal 39" xfId="535"/>
    <cellStyle name="Normal 4" xfId="536"/>
    <cellStyle name="Normal 4 2" xfId="537"/>
    <cellStyle name="Normal 4 2 2" xfId="538"/>
    <cellStyle name="Normal 4 3" xfId="539"/>
    <cellStyle name="Normal 4 4" xfId="540"/>
    <cellStyle name="Normal 40" xfId="541"/>
    <cellStyle name="Normal 41" xfId="542"/>
    <cellStyle name="Normal 42" xfId="543"/>
    <cellStyle name="Normal 43" xfId="544"/>
    <cellStyle name="Normal 44" xfId="545"/>
    <cellStyle name="Normal 45" xfId="546"/>
    <cellStyle name="Normal 46" xfId="547"/>
    <cellStyle name="Normal 47" xfId="548"/>
    <cellStyle name="Normal 48" xfId="549"/>
    <cellStyle name="Normal 49" xfId="550"/>
    <cellStyle name="Normal 5" xfId="551"/>
    <cellStyle name="Normal 5 2" xfId="552"/>
    <cellStyle name="Normal 5 3" xfId="553"/>
    <cellStyle name="Normal 50" xfId="554"/>
    <cellStyle name="Normal 51" xfId="555"/>
    <cellStyle name="Normal 52" xfId="556"/>
    <cellStyle name="Normal 53" xfId="557"/>
    <cellStyle name="Normal 6" xfId="558"/>
    <cellStyle name="Normal 6 2" xfId="559"/>
    <cellStyle name="Normal 7" xfId="560"/>
    <cellStyle name="Normal 7 2" xfId="561"/>
    <cellStyle name="Normal 8" xfId="562"/>
    <cellStyle name="Normal 8 2" xfId="563"/>
    <cellStyle name="Normal 9" xfId="564"/>
    <cellStyle name="Normal 9 2" xfId="565"/>
    <cellStyle name="Note" xfId="566"/>
    <cellStyle name="Note 10" xfId="567"/>
    <cellStyle name="Note 10 2" xfId="568"/>
    <cellStyle name="Note 10 3" xfId="569"/>
    <cellStyle name="Note 11" xfId="570"/>
    <cellStyle name="Note 11 2" xfId="571"/>
    <cellStyle name="Note 11 3" xfId="572"/>
    <cellStyle name="Note 12" xfId="573"/>
    <cellStyle name="Note 12 2" xfId="574"/>
    <cellStyle name="Note 12 3" xfId="575"/>
    <cellStyle name="Note 13" xfId="576"/>
    <cellStyle name="Note 13 2" xfId="577"/>
    <cellStyle name="Note 13 2 2" xfId="578"/>
    <cellStyle name="Note 2" xfId="579"/>
    <cellStyle name="Note 2 10" xfId="580"/>
    <cellStyle name="Note 2 10 2" xfId="581"/>
    <cellStyle name="Note 2 10 3" xfId="582"/>
    <cellStyle name="Note 2 11" xfId="583"/>
    <cellStyle name="Note 2 2" xfId="584"/>
    <cellStyle name="Note 2 2 2" xfId="585"/>
    <cellStyle name="Note 2 2 2 2" xfId="586"/>
    <cellStyle name="Note 2 2 2 3" xfId="587"/>
    <cellStyle name="Note 2 2 3" xfId="588"/>
    <cellStyle name="Note 2 2 3 2" xfId="589"/>
    <cellStyle name="Note 2 2 3 3" xfId="590"/>
    <cellStyle name="Note 2 2 4" xfId="591"/>
    <cellStyle name="Note 2 2 4 2" xfId="592"/>
    <cellStyle name="Note 2 2 4 3" xfId="593"/>
    <cellStyle name="Note 2 2 5" xfId="594"/>
    <cellStyle name="Note 2 2 5 2" xfId="595"/>
    <cellStyle name="Note 2 2 5 3" xfId="596"/>
    <cellStyle name="Note 2 2 6" xfId="597"/>
    <cellStyle name="Note 2 2 6 2" xfId="598"/>
    <cellStyle name="Note 2 2 6 3" xfId="599"/>
    <cellStyle name="Note 2 2 7" xfId="600"/>
    <cellStyle name="Note 2 2 8" xfId="601"/>
    <cellStyle name="Note 2 3" xfId="602"/>
    <cellStyle name="Note 2 3 2" xfId="603"/>
    <cellStyle name="Note 2 3 2 2" xfId="604"/>
    <cellStyle name="Note 2 3 2 3" xfId="605"/>
    <cellStyle name="Note 2 3 3" xfId="606"/>
    <cellStyle name="Note 2 3 3 2" xfId="607"/>
    <cellStyle name="Note 2 3 3 3" xfId="608"/>
    <cellStyle name="Note 2 3 4" xfId="609"/>
    <cellStyle name="Note 2 3 4 2" xfId="610"/>
    <cellStyle name="Note 2 3 4 3" xfId="611"/>
    <cellStyle name="Note 2 3 5" xfId="612"/>
    <cellStyle name="Note 2 3 5 2" xfId="613"/>
    <cellStyle name="Note 2 3 5 3" xfId="614"/>
    <cellStyle name="Note 2 3 6" xfId="615"/>
    <cellStyle name="Note 2 3 6 2" xfId="616"/>
    <cellStyle name="Note 2 3 6 3" xfId="617"/>
    <cellStyle name="Note 2 3 7" xfId="618"/>
    <cellStyle name="Note 2 3 8" xfId="619"/>
    <cellStyle name="Note 2 4" xfId="620"/>
    <cellStyle name="Note 2 4 2" xfId="621"/>
    <cellStyle name="Note 2 4 2 2" xfId="622"/>
    <cellStyle name="Note 2 4 2 3" xfId="623"/>
    <cellStyle name="Note 2 4 3" xfId="624"/>
    <cellStyle name="Note 2 4 3 2" xfId="625"/>
    <cellStyle name="Note 2 4 3 3" xfId="626"/>
    <cellStyle name="Note 2 4 4" xfId="627"/>
    <cellStyle name="Note 2 4 4 2" xfId="628"/>
    <cellStyle name="Note 2 4 4 3" xfId="629"/>
    <cellStyle name="Note 2 4 5" xfId="630"/>
    <cellStyle name="Note 2 4 5 2" xfId="631"/>
    <cellStyle name="Note 2 4 5 3" xfId="632"/>
    <cellStyle name="Note 2 4 6" xfId="633"/>
    <cellStyle name="Note 2 4 6 2" xfId="634"/>
    <cellStyle name="Note 2 4 6 3" xfId="635"/>
    <cellStyle name="Note 2 4 7" xfId="636"/>
    <cellStyle name="Note 2 4 8" xfId="637"/>
    <cellStyle name="Note 2 5" xfId="638"/>
    <cellStyle name="Note 2 5 2" xfId="639"/>
    <cellStyle name="Note 2 5 2 2" xfId="640"/>
    <cellStyle name="Note 2 5 2 3" xfId="641"/>
    <cellStyle name="Note 2 5 3" xfId="642"/>
    <cellStyle name="Note 2 5 3 2" xfId="643"/>
    <cellStyle name="Note 2 5 3 3" xfId="644"/>
    <cellStyle name="Note 2 5 4" xfId="645"/>
    <cellStyle name="Note 2 5 4 2" xfId="646"/>
    <cellStyle name="Note 2 5 4 3" xfId="647"/>
    <cellStyle name="Note 2 5 5" xfId="648"/>
    <cellStyle name="Note 2 5 5 2" xfId="649"/>
    <cellStyle name="Note 2 5 5 3" xfId="650"/>
    <cellStyle name="Note 2 5 6" xfId="651"/>
    <cellStyle name="Note 2 5 6 2" xfId="652"/>
    <cellStyle name="Note 2 5 6 3" xfId="653"/>
    <cellStyle name="Note 2 5 7" xfId="654"/>
    <cellStyle name="Note 2 5 8" xfId="655"/>
    <cellStyle name="Note 2 6" xfId="656"/>
    <cellStyle name="Note 2 6 2" xfId="657"/>
    <cellStyle name="Note 2 6 3" xfId="658"/>
    <cellStyle name="Note 2 7" xfId="659"/>
    <cellStyle name="Note 2 7 2" xfId="660"/>
    <cellStyle name="Note 2 7 3" xfId="661"/>
    <cellStyle name="Note 2 8" xfId="662"/>
    <cellStyle name="Note 2 8 2" xfId="663"/>
    <cellStyle name="Note 2 8 3" xfId="664"/>
    <cellStyle name="Note 2 9" xfId="665"/>
    <cellStyle name="Note 2 9 2" xfId="666"/>
    <cellStyle name="Note 2 9 3" xfId="667"/>
    <cellStyle name="Note 3" xfId="668"/>
    <cellStyle name="Note 3 10" xfId="669"/>
    <cellStyle name="Note 3 2" xfId="670"/>
    <cellStyle name="Note 3 2 2" xfId="671"/>
    <cellStyle name="Note 3 2 2 2" xfId="672"/>
    <cellStyle name="Note 3 2 2 3" xfId="673"/>
    <cellStyle name="Note 3 2 3" xfId="674"/>
    <cellStyle name="Note 3 2 3 2" xfId="675"/>
    <cellStyle name="Note 3 2 3 3" xfId="676"/>
    <cellStyle name="Note 3 2 4" xfId="677"/>
    <cellStyle name="Note 3 2 4 2" xfId="678"/>
    <cellStyle name="Note 3 2 4 3" xfId="679"/>
    <cellStyle name="Note 3 2 5" xfId="680"/>
    <cellStyle name="Note 3 2 5 2" xfId="681"/>
    <cellStyle name="Note 3 2 5 3" xfId="682"/>
    <cellStyle name="Note 3 2 6" xfId="683"/>
    <cellStyle name="Note 3 2 6 2" xfId="684"/>
    <cellStyle name="Note 3 2 6 3" xfId="685"/>
    <cellStyle name="Note 3 2 7" xfId="686"/>
    <cellStyle name="Note 3 2 8" xfId="687"/>
    <cellStyle name="Note 3 3" xfId="688"/>
    <cellStyle name="Note 3 3 2" xfId="689"/>
    <cellStyle name="Note 3 3 2 2" xfId="690"/>
    <cellStyle name="Note 3 3 2 3" xfId="691"/>
    <cellStyle name="Note 3 3 3" xfId="692"/>
    <cellStyle name="Note 3 3 3 2" xfId="693"/>
    <cellStyle name="Note 3 3 3 3" xfId="694"/>
    <cellStyle name="Note 3 3 4" xfId="695"/>
    <cellStyle name="Note 3 3 4 2" xfId="696"/>
    <cellStyle name="Note 3 3 4 3" xfId="697"/>
    <cellStyle name="Note 3 3 5" xfId="698"/>
    <cellStyle name="Note 3 3 5 2" xfId="699"/>
    <cellStyle name="Note 3 3 5 3" xfId="700"/>
    <cellStyle name="Note 3 3 6" xfId="701"/>
    <cellStyle name="Note 3 3 6 2" xfId="702"/>
    <cellStyle name="Note 3 3 6 3" xfId="703"/>
    <cellStyle name="Note 3 3 7" xfId="704"/>
    <cellStyle name="Note 3 3 8" xfId="705"/>
    <cellStyle name="Note 3 4" xfId="706"/>
    <cellStyle name="Note 3 4 2" xfId="707"/>
    <cellStyle name="Note 3 4 3" xfId="708"/>
    <cellStyle name="Note 3 5" xfId="709"/>
    <cellStyle name="Note 3 5 2" xfId="710"/>
    <cellStyle name="Note 3 5 3" xfId="711"/>
    <cellStyle name="Note 3 6" xfId="712"/>
    <cellStyle name="Note 3 6 2" xfId="713"/>
    <cellStyle name="Note 3 6 3" xfId="714"/>
    <cellStyle name="Note 3 7" xfId="715"/>
    <cellStyle name="Note 3 7 2" xfId="716"/>
    <cellStyle name="Note 3 7 3" xfId="717"/>
    <cellStyle name="Note 3 8" xfId="718"/>
    <cellStyle name="Note 3 8 2" xfId="719"/>
    <cellStyle name="Note 3 8 3" xfId="720"/>
    <cellStyle name="Note 3 9" xfId="721"/>
    <cellStyle name="Note 4" xfId="722"/>
    <cellStyle name="Note 4 10" xfId="723"/>
    <cellStyle name="Note 4 2" xfId="724"/>
    <cellStyle name="Note 4 2 2" xfId="725"/>
    <cellStyle name="Note 4 2 2 2" xfId="726"/>
    <cellStyle name="Note 4 2 2 3" xfId="727"/>
    <cellStyle name="Note 4 2 3" xfId="728"/>
    <cellStyle name="Note 4 2 3 2" xfId="729"/>
    <cellStyle name="Note 4 2 3 3" xfId="730"/>
    <cellStyle name="Note 4 2 4" xfId="731"/>
    <cellStyle name="Note 4 2 4 2" xfId="732"/>
    <cellStyle name="Note 4 2 4 3" xfId="733"/>
    <cellStyle name="Note 4 2 5" xfId="734"/>
    <cellStyle name="Note 4 2 5 2" xfId="735"/>
    <cellStyle name="Note 4 2 5 3" xfId="736"/>
    <cellStyle name="Note 4 2 6" xfId="737"/>
    <cellStyle name="Note 4 2 6 2" xfId="738"/>
    <cellStyle name="Note 4 2 6 3" xfId="739"/>
    <cellStyle name="Note 4 2 7" xfId="740"/>
    <cellStyle name="Note 4 2 8" xfId="741"/>
    <cellStyle name="Note 4 3" xfId="742"/>
    <cellStyle name="Note 4 3 2" xfId="743"/>
    <cellStyle name="Note 4 3 2 2" xfId="744"/>
    <cellStyle name="Note 4 3 2 3" xfId="745"/>
    <cellStyle name="Note 4 3 3" xfId="746"/>
    <cellStyle name="Note 4 3 3 2" xfId="747"/>
    <cellStyle name="Note 4 3 3 3" xfId="748"/>
    <cellStyle name="Note 4 3 4" xfId="749"/>
    <cellStyle name="Note 4 3 4 2" xfId="750"/>
    <cellStyle name="Note 4 3 4 3" xfId="751"/>
    <cellStyle name="Note 4 3 5" xfId="752"/>
    <cellStyle name="Note 4 3 5 2" xfId="753"/>
    <cellStyle name="Note 4 3 5 3" xfId="754"/>
    <cellStyle name="Note 4 3 6" xfId="755"/>
    <cellStyle name="Note 4 3 6 2" xfId="756"/>
    <cellStyle name="Note 4 3 6 3" xfId="757"/>
    <cellStyle name="Note 4 3 7" xfId="758"/>
    <cellStyle name="Note 4 3 8" xfId="759"/>
    <cellStyle name="Note 4 4" xfId="760"/>
    <cellStyle name="Note 4 4 2" xfId="761"/>
    <cellStyle name="Note 4 4 3" xfId="762"/>
    <cellStyle name="Note 4 5" xfId="763"/>
    <cellStyle name="Note 4 5 2" xfId="764"/>
    <cellStyle name="Note 4 5 3" xfId="765"/>
    <cellStyle name="Note 4 6" xfId="766"/>
    <cellStyle name="Note 4 6 2" xfId="767"/>
    <cellStyle name="Note 4 6 3" xfId="768"/>
    <cellStyle name="Note 4 7" xfId="769"/>
    <cellStyle name="Note 4 7 2" xfId="770"/>
    <cellStyle name="Note 4 7 3" xfId="771"/>
    <cellStyle name="Note 4 8" xfId="772"/>
    <cellStyle name="Note 4 8 2" xfId="773"/>
    <cellStyle name="Note 4 8 3" xfId="774"/>
    <cellStyle name="Note 4 9" xfId="775"/>
    <cellStyle name="Note 5" xfId="776"/>
    <cellStyle name="Note 5 10" xfId="777"/>
    <cellStyle name="Note 5 2" xfId="778"/>
    <cellStyle name="Note 5 2 2" xfId="779"/>
    <cellStyle name="Note 5 2 2 2" xfId="780"/>
    <cellStyle name="Note 5 2 2 3" xfId="781"/>
    <cellStyle name="Note 5 2 3" xfId="782"/>
    <cellStyle name="Note 5 2 3 2" xfId="783"/>
    <cellStyle name="Note 5 2 3 3" xfId="784"/>
    <cellStyle name="Note 5 2 4" xfId="785"/>
    <cellStyle name="Note 5 2 4 2" xfId="786"/>
    <cellStyle name="Note 5 2 4 3" xfId="787"/>
    <cellStyle name="Note 5 2 5" xfId="788"/>
    <cellStyle name="Note 5 2 5 2" xfId="789"/>
    <cellStyle name="Note 5 2 5 3" xfId="790"/>
    <cellStyle name="Note 5 2 6" xfId="791"/>
    <cellStyle name="Note 5 2 6 2" xfId="792"/>
    <cellStyle name="Note 5 2 6 3" xfId="793"/>
    <cellStyle name="Note 5 2 7" xfId="794"/>
    <cellStyle name="Note 5 2 8" xfId="795"/>
    <cellStyle name="Note 5 3" xfId="796"/>
    <cellStyle name="Note 5 3 2" xfId="797"/>
    <cellStyle name="Note 5 3 2 2" xfId="798"/>
    <cellStyle name="Note 5 3 2 3" xfId="799"/>
    <cellStyle name="Note 5 3 3" xfId="800"/>
    <cellStyle name="Note 5 3 3 2" xfId="801"/>
    <cellStyle name="Note 5 3 3 3" xfId="802"/>
    <cellStyle name="Note 5 3 4" xfId="803"/>
    <cellStyle name="Note 5 3 4 2" xfId="804"/>
    <cellStyle name="Note 5 3 4 3" xfId="805"/>
    <cellStyle name="Note 5 3 5" xfId="806"/>
    <cellStyle name="Note 5 3 5 2" xfId="807"/>
    <cellStyle name="Note 5 3 5 3" xfId="808"/>
    <cellStyle name="Note 5 3 6" xfId="809"/>
    <cellStyle name="Note 5 3 6 2" xfId="810"/>
    <cellStyle name="Note 5 3 6 3" xfId="811"/>
    <cellStyle name="Note 5 3 7" xfId="812"/>
    <cellStyle name="Note 5 3 8" xfId="813"/>
    <cellStyle name="Note 5 4" xfId="814"/>
    <cellStyle name="Note 5 4 2" xfId="815"/>
    <cellStyle name="Note 5 4 3" xfId="816"/>
    <cellStyle name="Note 5 5" xfId="817"/>
    <cellStyle name="Note 5 5 2" xfId="818"/>
    <cellStyle name="Note 5 5 3" xfId="819"/>
    <cellStyle name="Note 5 6" xfId="820"/>
    <cellStyle name="Note 5 6 2" xfId="821"/>
    <cellStyle name="Note 5 6 3" xfId="822"/>
    <cellStyle name="Note 5 7" xfId="823"/>
    <cellStyle name="Note 5 7 2" xfId="824"/>
    <cellStyle name="Note 5 7 3" xfId="825"/>
    <cellStyle name="Note 5 8" xfId="826"/>
    <cellStyle name="Note 5 8 2" xfId="827"/>
    <cellStyle name="Note 5 8 3" xfId="828"/>
    <cellStyle name="Note 5 9" xfId="829"/>
    <cellStyle name="Note 6" xfId="830"/>
    <cellStyle name="Note 6 10" xfId="831"/>
    <cellStyle name="Note 6 2" xfId="832"/>
    <cellStyle name="Note 6 2 2" xfId="833"/>
    <cellStyle name="Note 6 2 2 2" xfId="834"/>
    <cellStyle name="Note 6 2 2 3" xfId="835"/>
    <cellStyle name="Note 6 2 3" xfId="836"/>
    <cellStyle name="Note 6 2 3 2" xfId="837"/>
    <cellStyle name="Note 6 2 3 3" xfId="838"/>
    <cellStyle name="Note 6 2 4" xfId="839"/>
    <cellStyle name="Note 6 2 4 2" xfId="840"/>
    <cellStyle name="Note 6 2 4 3" xfId="841"/>
    <cellStyle name="Note 6 2 5" xfId="842"/>
    <cellStyle name="Note 6 2 5 2" xfId="843"/>
    <cellStyle name="Note 6 2 5 3" xfId="844"/>
    <cellStyle name="Note 6 2 6" xfId="845"/>
    <cellStyle name="Note 6 2 6 2" xfId="846"/>
    <cellStyle name="Note 6 2 6 3" xfId="847"/>
    <cellStyle name="Note 6 2 7" xfId="848"/>
    <cellStyle name="Note 6 2 8" xfId="849"/>
    <cellStyle name="Note 6 3" xfId="850"/>
    <cellStyle name="Note 6 3 2" xfId="851"/>
    <cellStyle name="Note 6 3 2 2" xfId="852"/>
    <cellStyle name="Note 6 3 2 3" xfId="853"/>
    <cellStyle name="Note 6 3 3" xfId="854"/>
    <cellStyle name="Note 6 3 3 2" xfId="855"/>
    <cellStyle name="Note 6 3 3 3" xfId="856"/>
    <cellStyle name="Note 6 3 4" xfId="857"/>
    <cellStyle name="Note 6 3 4 2" xfId="858"/>
    <cellStyle name="Note 6 3 4 3" xfId="859"/>
    <cellStyle name="Note 6 3 5" xfId="860"/>
    <cellStyle name="Note 6 3 5 2" xfId="861"/>
    <cellStyle name="Note 6 3 5 3" xfId="862"/>
    <cellStyle name="Note 6 3 6" xfId="863"/>
    <cellStyle name="Note 6 3 6 2" xfId="864"/>
    <cellStyle name="Note 6 3 6 3" xfId="865"/>
    <cellStyle name="Note 6 3 7" xfId="866"/>
    <cellStyle name="Note 6 3 8" xfId="867"/>
    <cellStyle name="Note 6 4" xfId="868"/>
    <cellStyle name="Note 6 4 2" xfId="869"/>
    <cellStyle name="Note 6 4 3" xfId="870"/>
    <cellStyle name="Note 6 5" xfId="871"/>
    <cellStyle name="Note 6 5 2" xfId="872"/>
    <cellStyle name="Note 6 5 3" xfId="873"/>
    <cellStyle name="Note 6 6" xfId="874"/>
    <cellStyle name="Note 6 6 2" xfId="875"/>
    <cellStyle name="Note 6 6 3" xfId="876"/>
    <cellStyle name="Note 6 7" xfId="877"/>
    <cellStyle name="Note 6 7 2" xfId="878"/>
    <cellStyle name="Note 6 7 3" xfId="879"/>
    <cellStyle name="Note 6 8" xfId="880"/>
    <cellStyle name="Note 6 8 2" xfId="881"/>
    <cellStyle name="Note 6 8 3" xfId="882"/>
    <cellStyle name="Note 6 9" xfId="883"/>
    <cellStyle name="Note 7" xfId="884"/>
    <cellStyle name="Note 7 2" xfId="885"/>
    <cellStyle name="Note 7 2 2" xfId="886"/>
    <cellStyle name="Note 7 2 3" xfId="887"/>
    <cellStyle name="Note 7 3" xfId="888"/>
    <cellStyle name="Note 7 3 2" xfId="889"/>
    <cellStyle name="Note 7 3 3" xfId="890"/>
    <cellStyle name="Note 7 4" xfId="891"/>
    <cellStyle name="Note 7 4 2" xfId="892"/>
    <cellStyle name="Note 7 4 3" xfId="893"/>
    <cellStyle name="Note 7 5" xfId="894"/>
    <cellStyle name="Note 7 5 2" xfId="895"/>
    <cellStyle name="Note 7 5 3" xfId="896"/>
    <cellStyle name="Note 7 6" xfId="897"/>
    <cellStyle name="Note 7 6 2" xfId="898"/>
    <cellStyle name="Note 7 6 3" xfId="899"/>
    <cellStyle name="Note 7 7" xfId="900"/>
    <cellStyle name="Note 7 8" xfId="901"/>
    <cellStyle name="Note 8" xfId="902"/>
    <cellStyle name="Note 8 2" xfId="903"/>
    <cellStyle name="Note 8 2 2" xfId="904"/>
    <cellStyle name="Note 8 3" xfId="905"/>
    <cellStyle name="Note 9" xfId="906"/>
    <cellStyle name="Note 9 2" xfId="907"/>
    <cellStyle name="Note 9 2 2" xfId="908"/>
    <cellStyle name="Note 9 2 3" xfId="909"/>
    <cellStyle name="Note 9 3" xfId="910"/>
    <cellStyle name="Note 9 3 2" xfId="911"/>
    <cellStyle name="Note 9 3 3" xfId="912"/>
    <cellStyle name="Note 9 4" xfId="913"/>
    <cellStyle name="Note 9 4 2" xfId="914"/>
    <cellStyle name="Note 9 4 3" xfId="915"/>
    <cellStyle name="Note 9 5" xfId="916"/>
    <cellStyle name="Note 9 5 2" xfId="917"/>
    <cellStyle name="Note 9 5 3" xfId="918"/>
    <cellStyle name="Note 9 6" xfId="919"/>
    <cellStyle name="Note 9 6 2" xfId="920"/>
    <cellStyle name="Note 9 6 3" xfId="921"/>
    <cellStyle name="Note 9 7" xfId="922"/>
    <cellStyle name="Note 9 8" xfId="923"/>
    <cellStyle name="Output" xfId="924"/>
    <cellStyle name="Output 2" xfId="925"/>
    <cellStyle name="Output 3" xfId="926"/>
    <cellStyle name="Percent" xfId="927"/>
    <cellStyle name="Percent 2" xfId="928"/>
    <cellStyle name="Percent 2 2" xfId="929"/>
    <cellStyle name="Percent 3" xfId="930"/>
    <cellStyle name="Percent 3 2" xfId="931"/>
    <cellStyle name="Percent 3 3" xfId="932"/>
    <cellStyle name="Percent 4" xfId="933"/>
    <cellStyle name="Percent 5" xfId="934"/>
    <cellStyle name="Percent 6" xfId="935"/>
    <cellStyle name="percentage difference one decimal" xfId="936"/>
    <cellStyle name="percentage difference zero decimal" xfId="937"/>
    <cellStyle name="Title" xfId="938"/>
    <cellStyle name="Title 2" xfId="939"/>
    <cellStyle name="Title 3" xfId="940"/>
    <cellStyle name="Total" xfId="941"/>
    <cellStyle name="Total 2" xfId="942"/>
    <cellStyle name="Total 2 2" xfId="943"/>
    <cellStyle name="Total 3" xfId="944"/>
    <cellStyle name="Warning Text" xfId="945"/>
    <cellStyle name="Warning Text 2" xfId="946"/>
    <cellStyle name="Warning Text 3" xfId="9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11994501"/>
        <c:axId val="40841646"/>
      </c:barChart>
      <c:catAx>
        <c:axId val="11994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41646"/>
        <c:crosses val="autoZero"/>
        <c:auto val="1"/>
        <c:lblOffset val="100"/>
        <c:tickLblSkip val="1"/>
        <c:noMultiLvlLbl val="0"/>
      </c:catAx>
      <c:valAx>
        <c:axId val="40841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94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"/>
          <c:y val="0.49825"/>
          <c:w val="0.012"/>
          <c:h val="0.0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0.008</cdr:y>
    </cdr:from>
    <cdr:to>
      <cdr:x>0.959</cdr:x>
      <cdr:y>0.49425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66675"/>
          <a:ext cx="6172200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0.12325</cdr:x>
      <cdr:y>0.57275</cdr:y>
    </cdr:from>
    <cdr:to>
      <cdr:x>0.96375</cdr:x>
      <cdr:y>0.894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90575" y="4962525"/>
          <a:ext cx="544830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0.70875</cdr:y>
    </cdr:from>
    <cdr:to>
      <cdr:x>0.607</cdr:x>
      <cdr:y>0.81575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3000375" y="61436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0.534</cdr:y>
    </cdr:from>
    <cdr:to>
      <cdr:x>0.941</cdr:x>
      <cdr:y>0.971</cdr:y>
    </cdr:to>
    <cdr:sp>
      <cdr:nvSpPr>
        <cdr:cNvPr id="4" name="TextBox 5"/>
        <cdr:cNvSpPr txBox="1">
          <a:spLocks noChangeArrowheads="1"/>
        </cdr:cNvSpPr>
      </cdr:nvSpPr>
      <cdr:spPr>
        <a:xfrm>
          <a:off x="228600" y="4629150"/>
          <a:ext cx="5867400" cy="3790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0.05525</cdr:x>
      <cdr:y>0.273</cdr:y>
    </cdr:from>
    <cdr:to>
      <cdr:x>0.6175</cdr:x>
      <cdr:y>0.375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52425" y="2362200"/>
          <a:ext cx="36385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0.02225</cdr:x>
      <cdr:y>0.271</cdr:y>
    </cdr:from>
    <cdr:to>
      <cdr:x>0.64725</cdr:x>
      <cdr:y>0.36375</cdr:y>
    </cdr:to>
    <cdr:sp>
      <cdr:nvSpPr>
        <cdr:cNvPr id="6" name="TextBox 7"/>
        <cdr:cNvSpPr txBox="1">
          <a:spLocks noChangeArrowheads="1"/>
        </cdr:cNvSpPr>
      </cdr:nvSpPr>
      <cdr:spPr>
        <a:xfrm>
          <a:off x="142875" y="2343150"/>
          <a:ext cx="40481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October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7</xdr:row>
      <xdr:rowOff>19050</xdr:rowOff>
    </xdr:from>
    <xdr:to>
      <xdr:col>10</xdr:col>
      <xdr:colOff>600075</xdr:colOff>
      <xdr:row>25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371600"/>
          <a:ext cx="60579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28</xdr:row>
      <xdr:rowOff>19050</xdr:rowOff>
    </xdr:from>
    <xdr:to>
      <xdr:col>10</xdr:col>
      <xdr:colOff>590550</xdr:colOff>
      <xdr:row>43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5429250"/>
          <a:ext cx="604837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5</xdr:row>
      <xdr:rowOff>19050</xdr:rowOff>
    </xdr:from>
    <xdr:to>
      <xdr:col>11</xdr:col>
      <xdr:colOff>600075</xdr:colOff>
      <xdr:row>25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990600"/>
          <a:ext cx="670560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</xdr:row>
      <xdr:rowOff>9525</xdr:rowOff>
    </xdr:from>
    <xdr:to>
      <xdr:col>12</xdr:col>
      <xdr:colOff>0</xdr:colOff>
      <xdr:row>49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5381625"/>
          <a:ext cx="67341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51</xdr:row>
      <xdr:rowOff>28575</xdr:rowOff>
    </xdr:from>
    <xdr:to>
      <xdr:col>12</xdr:col>
      <xdr:colOff>581025</xdr:colOff>
      <xdr:row>66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9915525"/>
          <a:ext cx="67722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</xdr:row>
      <xdr:rowOff>28575</xdr:rowOff>
    </xdr:from>
    <xdr:to>
      <xdr:col>12</xdr:col>
      <xdr:colOff>600075</xdr:colOff>
      <xdr:row>26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657225"/>
          <a:ext cx="678180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27</xdr:row>
      <xdr:rowOff>238125</xdr:rowOff>
    </xdr:from>
    <xdr:to>
      <xdr:col>13</xdr:col>
      <xdr:colOff>0</xdr:colOff>
      <xdr:row>46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5438775"/>
          <a:ext cx="681037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0</xdr:rowOff>
    </xdr:from>
    <xdr:to>
      <xdr:col>11</xdr:col>
      <xdr:colOff>600075</xdr:colOff>
      <xdr:row>20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57200"/>
          <a:ext cx="665797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24</xdr:row>
      <xdr:rowOff>19050</xdr:rowOff>
    </xdr:from>
    <xdr:to>
      <xdr:col>11</xdr:col>
      <xdr:colOff>581025</xdr:colOff>
      <xdr:row>43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743450"/>
          <a:ext cx="66865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zoomScalePageLayoutView="0" workbookViewId="0" topLeftCell="C25">
      <selection activeCell="N13" sqref="N13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57" t="s">
        <v>152</v>
      </c>
      <c r="D3" s="158"/>
      <c r="E3" s="158"/>
      <c r="F3" s="158"/>
      <c r="G3" s="158"/>
      <c r="H3" s="158"/>
      <c r="I3" s="158"/>
      <c r="J3" s="159"/>
      <c r="K3" s="159"/>
      <c r="L3" s="159"/>
    </row>
    <row r="4" spans="3:12" ht="18">
      <c r="C4" s="165" t="s">
        <v>0</v>
      </c>
      <c r="D4" s="166"/>
      <c r="E4" s="166"/>
      <c r="F4" s="166"/>
      <c r="G4" s="166"/>
      <c r="H4" s="166"/>
      <c r="I4" s="166"/>
      <c r="J4" s="167"/>
      <c r="K4" s="167"/>
      <c r="L4" s="167"/>
    </row>
    <row r="5" spans="3:12" ht="16.5">
      <c r="C5" s="78"/>
      <c r="D5" s="154" t="s">
        <v>151</v>
      </c>
      <c r="E5" s="155"/>
      <c r="F5" s="156"/>
      <c r="G5" s="162" t="s">
        <v>1</v>
      </c>
      <c r="H5" s="163"/>
      <c r="I5" s="79" t="s">
        <v>2</v>
      </c>
      <c r="J5" s="160" t="s">
        <v>3</v>
      </c>
      <c r="K5" s="168"/>
      <c r="L5" s="168"/>
    </row>
    <row r="6" spans="3:14" ht="15.75">
      <c r="C6" s="80"/>
      <c r="D6" s="81">
        <v>41548</v>
      </c>
      <c r="E6" s="81">
        <v>41883</v>
      </c>
      <c r="F6" s="81">
        <v>41913</v>
      </c>
      <c r="G6" s="79" t="s">
        <v>4</v>
      </c>
      <c r="H6" s="79" t="s">
        <v>5</v>
      </c>
      <c r="I6" s="79" t="s">
        <v>4</v>
      </c>
      <c r="J6" s="81">
        <v>41852</v>
      </c>
      <c r="K6" s="81">
        <v>41883</v>
      </c>
      <c r="L6" s="81">
        <v>41913</v>
      </c>
      <c r="M6" s="100"/>
      <c r="N6" s="100"/>
    </row>
    <row r="7" spans="3:14" ht="15">
      <c r="C7" s="46"/>
      <c r="D7" s="47"/>
      <c r="E7" s="47"/>
      <c r="F7" s="47"/>
      <c r="G7" s="48"/>
      <c r="H7" s="48"/>
      <c r="I7" s="48"/>
      <c r="J7" s="46"/>
      <c r="K7" s="46"/>
      <c r="L7" s="46"/>
      <c r="M7" s="100"/>
      <c r="N7" s="100"/>
    </row>
    <row r="8" spans="3:14" ht="15.75">
      <c r="C8" s="49" t="s">
        <v>6</v>
      </c>
      <c r="D8" s="118">
        <v>27064.543127481993</v>
      </c>
      <c r="E8" s="118">
        <v>26077.257092214993</v>
      </c>
      <c r="F8" s="118">
        <v>23872.728123005138</v>
      </c>
      <c r="G8" s="118">
        <v>-2204.528969209856</v>
      </c>
      <c r="H8" s="117">
        <v>-3191.8150044768554</v>
      </c>
      <c r="I8" s="118">
        <v>-8.453837615720666</v>
      </c>
      <c r="J8" s="118">
        <v>-0.7287649033472471</v>
      </c>
      <c r="K8" s="118">
        <v>12.02719089295925</v>
      </c>
      <c r="L8" s="118">
        <v>-11.793345224570997</v>
      </c>
      <c r="M8" s="100"/>
      <c r="N8" s="100"/>
    </row>
    <row r="9" spans="3:14" ht="15.75">
      <c r="C9" s="49" t="s">
        <v>7</v>
      </c>
      <c r="D9" s="118">
        <v>59416.087514809326</v>
      </c>
      <c r="E9" s="118">
        <v>72977.02685085924</v>
      </c>
      <c r="F9" s="118">
        <v>72692.75151123361</v>
      </c>
      <c r="G9" s="116">
        <v>-284.2753396256303</v>
      </c>
      <c r="H9" s="117">
        <v>13276.663996424286</v>
      </c>
      <c r="I9" s="118">
        <v>-0.3895408622313355</v>
      </c>
      <c r="J9" s="118">
        <v>24.690445101374433</v>
      </c>
      <c r="K9" s="118">
        <v>20.996407060703017</v>
      </c>
      <c r="L9" s="118">
        <v>22.345234349392506</v>
      </c>
      <c r="M9" s="100"/>
      <c r="N9" s="100"/>
    </row>
    <row r="10" spans="3:14" ht="15">
      <c r="C10" s="52" t="s">
        <v>8</v>
      </c>
      <c r="D10" s="115">
        <v>-745.9772904939946</v>
      </c>
      <c r="E10" s="115">
        <v>3702.898625459934</v>
      </c>
      <c r="F10" s="115">
        <v>2179.636232728092</v>
      </c>
      <c r="G10" s="114">
        <v>-1523.2623927318418</v>
      </c>
      <c r="H10" s="113">
        <v>2925.6135232220868</v>
      </c>
      <c r="I10" s="115">
        <v>-41.13702660554577</v>
      </c>
      <c r="J10" s="115">
        <v>-390.4847383910431</v>
      </c>
      <c r="K10" s="115">
        <v>337.2212245457367</v>
      </c>
      <c r="L10" s="115">
        <v>-392.1853333208994</v>
      </c>
      <c r="M10" s="100"/>
      <c r="N10" s="100"/>
    </row>
    <row r="11" spans="3:14" ht="15">
      <c r="C11" s="52" t="s">
        <v>9</v>
      </c>
      <c r="D11" s="115">
        <v>60162.06480530332</v>
      </c>
      <c r="E11" s="115">
        <v>69274.12822539931</v>
      </c>
      <c r="F11" s="115">
        <v>70513.11527850552</v>
      </c>
      <c r="G11" s="114">
        <v>1238.9870531062043</v>
      </c>
      <c r="H11" s="113">
        <v>10351.050473202195</v>
      </c>
      <c r="I11" s="115">
        <v>1.7885278167267222</v>
      </c>
      <c r="J11" s="115">
        <v>16.088626935536762</v>
      </c>
      <c r="K11" s="115">
        <v>16.49275946142532</v>
      </c>
      <c r="L11" s="115">
        <v>17.20527795497096</v>
      </c>
      <c r="M11" s="100"/>
      <c r="N11" s="100"/>
    </row>
    <row r="12" spans="3:14" ht="15">
      <c r="C12" s="53" t="s">
        <v>10</v>
      </c>
      <c r="D12" s="115">
        <v>1648.59687103</v>
      </c>
      <c r="E12" s="115">
        <v>2297.6332788600002</v>
      </c>
      <c r="F12" s="115">
        <v>2329.6398624500002</v>
      </c>
      <c r="G12" s="114">
        <v>32.00658358999999</v>
      </c>
      <c r="H12" s="113">
        <v>681.0429914200001</v>
      </c>
      <c r="I12" s="115">
        <v>1.3930240253954043</v>
      </c>
      <c r="J12" s="115">
        <v>30.12955562229369</v>
      </c>
      <c r="K12" s="115">
        <v>22.432284506462025</v>
      </c>
      <c r="L12" s="115">
        <v>41.310462453716916</v>
      </c>
      <c r="M12" s="100"/>
      <c r="N12" s="100"/>
    </row>
    <row r="13" spans="3:14" ht="15">
      <c r="C13" s="53" t="s">
        <v>11</v>
      </c>
      <c r="D13" s="115">
        <v>130.01411244</v>
      </c>
      <c r="E13" s="115">
        <v>177.81212035000001</v>
      </c>
      <c r="F13" s="115">
        <v>176.90790241000002</v>
      </c>
      <c r="G13" s="114">
        <v>-0.9042179399999952</v>
      </c>
      <c r="H13" s="113">
        <v>46.89378997000003</v>
      </c>
      <c r="I13" s="115">
        <v>-0.5085243560563587</v>
      </c>
      <c r="J13" s="115">
        <v>-0.7569333087032867</v>
      </c>
      <c r="K13" s="115">
        <v>34.90748615916685</v>
      </c>
      <c r="L13" s="115">
        <v>36.068230663529675</v>
      </c>
      <c r="M13" s="100"/>
      <c r="N13" s="100"/>
    </row>
    <row r="14" spans="3:14" ht="15">
      <c r="C14" s="53" t="s">
        <v>12</v>
      </c>
      <c r="D14" s="115">
        <v>1097.0230081299999</v>
      </c>
      <c r="E14" s="115">
        <v>1322.15778635</v>
      </c>
      <c r="F14" s="115">
        <v>1338.0692986899999</v>
      </c>
      <c r="G14" s="114">
        <v>15.911512339999945</v>
      </c>
      <c r="H14" s="113">
        <v>241.04629056</v>
      </c>
      <c r="I14" s="115">
        <v>1.203450337340287</v>
      </c>
      <c r="J14" s="115">
        <v>1.4344332904457877</v>
      </c>
      <c r="K14" s="115">
        <v>16.8429393458953</v>
      </c>
      <c r="L14" s="115">
        <v>21.972765272342894</v>
      </c>
      <c r="M14" s="100"/>
      <c r="N14" s="100"/>
    </row>
    <row r="15" spans="3:14" ht="15">
      <c r="C15" s="53" t="s">
        <v>13</v>
      </c>
      <c r="D15" s="115">
        <v>21748.07397343319</v>
      </c>
      <c r="E15" s="115">
        <v>25689.115560937924</v>
      </c>
      <c r="F15" s="115">
        <v>26432.092014696045</v>
      </c>
      <c r="G15" s="114">
        <v>742.9764537581214</v>
      </c>
      <c r="H15" s="113">
        <v>4684.018041262854</v>
      </c>
      <c r="I15" s="115">
        <v>2.892183858940899</v>
      </c>
      <c r="J15" s="115">
        <v>19.439051818058438</v>
      </c>
      <c r="K15" s="115">
        <v>20.224775558546106</v>
      </c>
      <c r="L15" s="115">
        <v>21.537622352143522</v>
      </c>
      <c r="M15" s="100"/>
      <c r="N15" s="100"/>
    </row>
    <row r="16" spans="3:14" ht="15">
      <c r="C16" s="53" t="s">
        <v>14</v>
      </c>
      <c r="D16" s="115">
        <v>35538.35684027013</v>
      </c>
      <c r="E16" s="115">
        <v>39787.40947890139</v>
      </c>
      <c r="F16" s="115">
        <v>40236.40620025948</v>
      </c>
      <c r="G16" s="114">
        <v>448.9967213580894</v>
      </c>
      <c r="H16" s="113">
        <v>4698.0493599893525</v>
      </c>
      <c r="I16" s="115">
        <v>1.1284894574405127</v>
      </c>
      <c r="J16" s="115">
        <v>14.015636044351659</v>
      </c>
      <c r="K16" s="115">
        <v>13.820313136071682</v>
      </c>
      <c r="L16" s="115">
        <v>13.232713200942097</v>
      </c>
      <c r="M16" s="100"/>
      <c r="N16" s="100"/>
    </row>
    <row r="17" spans="3:14" ht="15.75">
      <c r="C17" s="49" t="s">
        <v>15</v>
      </c>
      <c r="D17" s="148">
        <v>16423.43485805666</v>
      </c>
      <c r="E17" s="148">
        <v>23534.17653514517</v>
      </c>
      <c r="F17" s="148">
        <v>23017.069965607407</v>
      </c>
      <c r="G17" s="114">
        <v>-517.106569537762</v>
      </c>
      <c r="H17" s="113">
        <v>6593.635107550748</v>
      </c>
      <c r="I17" s="115">
        <v>-2.1972579697680605</v>
      </c>
      <c r="J17" s="115">
        <v>54.72905567127684</v>
      </c>
      <c r="K17" s="115">
        <v>50.740322031530006</v>
      </c>
      <c r="L17" s="115">
        <v>40.14772283957508</v>
      </c>
      <c r="M17" s="100"/>
      <c r="N17" s="100"/>
    </row>
    <row r="18" spans="3:14" ht="16.5" thickBot="1">
      <c r="C18" s="54" t="s">
        <v>16</v>
      </c>
      <c r="D18" s="110">
        <v>70057.19578423466</v>
      </c>
      <c r="E18" s="110">
        <v>75520.10740792906</v>
      </c>
      <c r="F18" s="110">
        <v>73548.40966863136</v>
      </c>
      <c r="G18" s="112">
        <v>-1971.6977392976987</v>
      </c>
      <c r="H18" s="111">
        <v>3491.213884396697</v>
      </c>
      <c r="I18" s="110">
        <v>-2.610824861049767</v>
      </c>
      <c r="J18" s="110">
        <v>8.369549011095796</v>
      </c>
      <c r="K18" s="110">
        <v>11.093942558494204</v>
      </c>
      <c r="L18" s="110">
        <v>4.983376084711894</v>
      </c>
      <c r="M18" s="100"/>
      <c r="N18" s="100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00"/>
      <c r="N19" s="100"/>
    </row>
    <row r="20" spans="3:12" ht="18">
      <c r="C20" s="151" t="s">
        <v>145</v>
      </c>
      <c r="D20" s="152"/>
      <c r="E20" s="152"/>
      <c r="F20" s="152"/>
      <c r="G20" s="152"/>
      <c r="H20" s="152"/>
      <c r="I20" s="152"/>
      <c r="J20" s="153"/>
      <c r="K20" s="153"/>
      <c r="L20" s="153"/>
    </row>
    <row r="21" spans="3:12" ht="16.5">
      <c r="C21" s="78"/>
      <c r="D21" s="154" t="s">
        <v>151</v>
      </c>
      <c r="E21" s="155"/>
      <c r="F21" s="156"/>
      <c r="G21" s="162" t="s">
        <v>1</v>
      </c>
      <c r="H21" s="163"/>
      <c r="I21" s="79" t="s">
        <v>2</v>
      </c>
      <c r="J21" s="160" t="s">
        <v>3</v>
      </c>
      <c r="K21" s="168"/>
      <c r="L21" s="168"/>
    </row>
    <row r="22" spans="3:12" ht="15.75">
      <c r="C22" s="80"/>
      <c r="D22" s="81">
        <f>D6</f>
        <v>41548</v>
      </c>
      <c r="E22" s="81">
        <f>E6</f>
        <v>41883</v>
      </c>
      <c r="F22" s="81">
        <f>F6</f>
        <v>41913</v>
      </c>
      <c r="G22" s="79" t="s">
        <v>4</v>
      </c>
      <c r="H22" s="79" t="s">
        <v>5</v>
      </c>
      <c r="I22" s="79" t="s">
        <v>4</v>
      </c>
      <c r="J22" s="81">
        <f>J6</f>
        <v>41852</v>
      </c>
      <c r="K22" s="81">
        <f>K6</f>
        <v>41883</v>
      </c>
      <c r="L22" s="81">
        <f>L6</f>
        <v>41913</v>
      </c>
    </row>
    <row r="23" spans="3:12" ht="15">
      <c r="C23" s="55"/>
      <c r="D23" s="56"/>
      <c r="E23" s="101"/>
      <c r="F23" s="56"/>
      <c r="G23" s="56"/>
      <c r="H23" s="56"/>
      <c r="I23" s="56"/>
      <c r="J23" s="56"/>
      <c r="K23" s="56"/>
      <c r="L23" s="56"/>
    </row>
    <row r="24" spans="3:12" ht="15.75">
      <c r="C24" s="49" t="s">
        <v>17</v>
      </c>
      <c r="D24" s="132">
        <v>70057.19610723048</v>
      </c>
      <c r="E24" s="132">
        <v>75520.10740187523</v>
      </c>
      <c r="F24" s="132">
        <v>73548.40966365792</v>
      </c>
      <c r="G24" s="132">
        <v>-1971.6977382173063</v>
      </c>
      <c r="H24" s="131">
        <v>3491.213556427436</v>
      </c>
      <c r="I24" s="132">
        <v>-2.6108248598284534</v>
      </c>
      <c r="J24" s="132">
        <v>8.369549011095796</v>
      </c>
      <c r="K24" s="132">
        <v>11.093942558494204</v>
      </c>
      <c r="L24" s="132">
        <v>4.983376084711894</v>
      </c>
    </row>
    <row r="25" spans="3:12" ht="15">
      <c r="C25" s="52" t="s">
        <v>18</v>
      </c>
      <c r="D25" s="130">
        <v>1895.0320418000001</v>
      </c>
      <c r="E25" s="130">
        <v>2387.1154236400002</v>
      </c>
      <c r="F25" s="130">
        <v>2433.3937144600004</v>
      </c>
      <c r="G25" s="130">
        <v>46.278290820000166</v>
      </c>
      <c r="H25" s="129">
        <v>538.3616726600003</v>
      </c>
      <c r="I25" s="130">
        <v>1.9386700099081329</v>
      </c>
      <c r="J25" s="130">
        <v>19.326211355343332</v>
      </c>
      <c r="K25" s="130">
        <v>9.778475989389317</v>
      </c>
      <c r="L25" s="130">
        <v>28.409106589492616</v>
      </c>
    </row>
    <row r="26" spans="3:12" ht="15">
      <c r="C26" s="52" t="s">
        <v>19</v>
      </c>
      <c r="D26" s="130">
        <v>33665.92773154013</v>
      </c>
      <c r="E26" s="130">
        <v>37993.03508685056</v>
      </c>
      <c r="F26" s="130">
        <v>34725.1448253739</v>
      </c>
      <c r="G26" s="130">
        <v>-3267.890261476663</v>
      </c>
      <c r="H26" s="129">
        <v>1059.217093833773</v>
      </c>
      <c r="I26" s="130">
        <v>-8.601287720252927</v>
      </c>
      <c r="J26" s="130">
        <v>12.86462368254413</v>
      </c>
      <c r="K26" s="130">
        <v>21.675109728820026</v>
      </c>
      <c r="L26" s="130">
        <v>3.1462584434928234</v>
      </c>
    </row>
    <row r="27" spans="3:12" ht="15">
      <c r="C27" s="52" t="s">
        <v>20</v>
      </c>
      <c r="D27" s="130">
        <v>34496.23633389036</v>
      </c>
      <c r="E27" s="130">
        <v>35139.95689138466</v>
      </c>
      <c r="F27" s="130">
        <v>36389.87112382402</v>
      </c>
      <c r="G27" s="130">
        <v>1249.9142324393615</v>
      </c>
      <c r="H27" s="129">
        <v>1893.6347899336615</v>
      </c>
      <c r="I27" s="130">
        <v>3.5569600620250212</v>
      </c>
      <c r="J27" s="130">
        <v>3.5378615761239725</v>
      </c>
      <c r="K27" s="130">
        <v>1.6218616692306447</v>
      </c>
      <c r="L27" s="130">
        <v>5.489395340422357</v>
      </c>
    </row>
    <row r="28" spans="3:12" ht="15">
      <c r="C28" s="52" t="s">
        <v>21</v>
      </c>
      <c r="D28" s="130">
        <v>0</v>
      </c>
      <c r="E28" s="130">
        <v>0</v>
      </c>
      <c r="F28" s="130">
        <v>0</v>
      </c>
      <c r="G28" s="130">
        <v>0</v>
      </c>
      <c r="H28" s="129">
        <v>0</v>
      </c>
      <c r="I28" s="130">
        <v>0</v>
      </c>
      <c r="J28" s="130">
        <v>0</v>
      </c>
      <c r="K28" s="130">
        <v>0</v>
      </c>
      <c r="L28" s="130">
        <v>0</v>
      </c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50" t="s">
        <v>22</v>
      </c>
      <c r="D32" s="150"/>
      <c r="E32" s="150"/>
      <c r="F32" s="150"/>
      <c r="G32" s="150"/>
      <c r="H32" s="150"/>
      <c r="I32" s="150"/>
      <c r="J32" s="150"/>
      <c r="K32" s="150"/>
      <c r="L32" s="150"/>
    </row>
    <row r="33" spans="3:12" ht="15.75">
      <c r="C33" s="78"/>
      <c r="D33" s="154" t="s">
        <v>151</v>
      </c>
      <c r="E33" s="155"/>
      <c r="F33" s="156"/>
      <c r="G33" s="160" t="s">
        <v>23</v>
      </c>
      <c r="H33" s="164"/>
      <c r="I33" s="79" t="s">
        <v>2</v>
      </c>
      <c r="J33" s="160" t="s">
        <v>3</v>
      </c>
      <c r="K33" s="161"/>
      <c r="L33" s="161"/>
    </row>
    <row r="34" spans="3:12" ht="15.75">
      <c r="C34" s="80"/>
      <c r="D34" s="81">
        <f>D6</f>
        <v>41548</v>
      </c>
      <c r="E34" s="81">
        <f>E6</f>
        <v>41883</v>
      </c>
      <c r="F34" s="81">
        <f>F6</f>
        <v>41913</v>
      </c>
      <c r="G34" s="79" t="s">
        <v>4</v>
      </c>
      <c r="H34" s="79" t="s">
        <v>5</v>
      </c>
      <c r="I34" s="79" t="s">
        <v>4</v>
      </c>
      <c r="J34" s="81">
        <f>J22</f>
        <v>41852</v>
      </c>
      <c r="K34" s="81">
        <f>K22</f>
        <v>41883</v>
      </c>
      <c r="L34" s="81">
        <f>L22</f>
        <v>41913</v>
      </c>
    </row>
    <row r="35" spans="3:12" ht="15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2" ht="15.75">
      <c r="C36" s="57" t="s">
        <v>24</v>
      </c>
      <c r="D36" s="137">
        <v>57372.91844961332</v>
      </c>
      <c r="E36" s="137">
        <v>65621.22551293932</v>
      </c>
      <c r="F36" s="137">
        <v>66789.64662089551</v>
      </c>
      <c r="G36" s="137">
        <v>1168.4211079561937</v>
      </c>
      <c r="H36" s="136">
        <v>9416.728171282193</v>
      </c>
      <c r="I36" s="137">
        <v>1.780553622433952</v>
      </c>
      <c r="J36" s="137">
        <v>16.33365454458391</v>
      </c>
      <c r="K36" s="137">
        <v>16.39417179119621</v>
      </c>
      <c r="L36" s="137">
        <v>16.485340693537587</v>
      </c>
    </row>
    <row r="37" spans="3:12" ht="15">
      <c r="C37" s="58" t="s">
        <v>10</v>
      </c>
      <c r="D37" s="135">
        <v>1648.5958710300001</v>
      </c>
      <c r="E37" s="135">
        <v>2297.63227886</v>
      </c>
      <c r="F37" s="135">
        <v>2329.63886245</v>
      </c>
      <c r="G37" s="135">
        <v>32.00658358999999</v>
      </c>
      <c r="H37" s="134">
        <v>681.0429914199999</v>
      </c>
      <c r="I37" s="135">
        <v>1.3930246316821624</v>
      </c>
      <c r="J37" s="135">
        <v>30.129573286871263</v>
      </c>
      <c r="K37" s="135">
        <v>22.43229645979385</v>
      </c>
      <c r="L37" s="135">
        <v>41.310487511684826</v>
      </c>
    </row>
    <row r="38" spans="3:12" ht="15.75">
      <c r="C38" s="58" t="s">
        <v>25</v>
      </c>
      <c r="D38" s="137">
        <v>21676.275973433192</v>
      </c>
      <c r="E38" s="137">
        <v>25586.989560937924</v>
      </c>
      <c r="F38" s="137">
        <v>26308.798014696044</v>
      </c>
      <c r="G38" s="137">
        <v>721.8084537581199</v>
      </c>
      <c r="H38" s="136">
        <v>4632.522041262851</v>
      </c>
      <c r="I38" s="137">
        <v>2.820997960854528</v>
      </c>
      <c r="J38" s="137">
        <v>19.672525954395756</v>
      </c>
      <c r="K38" s="137">
        <v>20.27979968529609</v>
      </c>
      <c r="L38" s="137">
        <v>21.371392608862095</v>
      </c>
    </row>
    <row r="39" spans="3:12" ht="15">
      <c r="C39" s="59" t="s">
        <v>26</v>
      </c>
      <c r="D39" s="135">
        <v>16314.03377537144</v>
      </c>
      <c r="E39" s="135">
        <v>17567.549587390306</v>
      </c>
      <c r="F39" s="135">
        <v>17713.37532980648</v>
      </c>
      <c r="G39" s="135">
        <v>145.82574241617476</v>
      </c>
      <c r="H39" s="134">
        <v>1399.341554435041</v>
      </c>
      <c r="I39" s="135">
        <v>0.830085844874154</v>
      </c>
      <c r="J39" s="135">
        <v>10.584641977574382</v>
      </c>
      <c r="K39" s="135">
        <v>10.266206873468953</v>
      </c>
      <c r="L39" s="135">
        <v>8.57753253243574</v>
      </c>
    </row>
    <row r="40" spans="3:12" ht="15">
      <c r="C40" s="60" t="s">
        <v>27</v>
      </c>
      <c r="D40" s="135">
        <v>6346.363157</v>
      </c>
      <c r="E40" s="135">
        <v>7381.47941969</v>
      </c>
      <c r="F40" s="135">
        <v>7570.554615</v>
      </c>
      <c r="G40" s="135">
        <v>189.0751953099998</v>
      </c>
      <c r="H40" s="134">
        <v>1224.1914580000002</v>
      </c>
      <c r="I40" s="135">
        <v>2.561481033268808</v>
      </c>
      <c r="J40" s="135">
        <v>12.456385362347508</v>
      </c>
      <c r="K40" s="135">
        <v>11.897802472666434</v>
      </c>
      <c r="L40" s="135">
        <v>19.163523387630992</v>
      </c>
    </row>
    <row r="41" spans="3:12" ht="15">
      <c r="C41" s="60" t="s">
        <v>28</v>
      </c>
      <c r="D41" s="135">
        <v>4143.257936569016</v>
      </c>
      <c r="E41" s="135">
        <v>3860.774904350644</v>
      </c>
      <c r="F41" s="135">
        <v>3713.5492592869846</v>
      </c>
      <c r="G41" s="135">
        <v>-147.2256450636596</v>
      </c>
      <c r="H41" s="134">
        <v>-429.70867728203166</v>
      </c>
      <c r="I41" s="135">
        <v>-3.8133703391449587</v>
      </c>
      <c r="J41" s="135">
        <v>-4.552358658117683</v>
      </c>
      <c r="K41" s="135">
        <v>1.4959562009892569</v>
      </c>
      <c r="L41" s="135">
        <v>-10.371275065676178</v>
      </c>
    </row>
    <row r="42" spans="3:12" ht="15">
      <c r="C42" s="60" t="s">
        <v>29</v>
      </c>
      <c r="D42" s="135">
        <v>5798.500534052424</v>
      </c>
      <c r="E42" s="135">
        <v>6302.57656518966</v>
      </c>
      <c r="F42" s="135">
        <v>6406.398297419494</v>
      </c>
      <c r="G42" s="135">
        <v>103.8217322298342</v>
      </c>
      <c r="H42" s="134">
        <v>607.8977633670702</v>
      </c>
      <c r="I42" s="135">
        <v>1.6472902971661076</v>
      </c>
      <c r="J42" s="135">
        <v>19.234663702265365</v>
      </c>
      <c r="K42" s="135">
        <v>14.360592423318375</v>
      </c>
      <c r="L42" s="135">
        <v>10.483706258145787</v>
      </c>
    </row>
    <row r="43" spans="3:12" ht="15">
      <c r="C43" s="59" t="s">
        <v>30</v>
      </c>
      <c r="D43" s="135">
        <v>3106.5646243517517</v>
      </c>
      <c r="E43" s="135">
        <v>3562.7654154276174</v>
      </c>
      <c r="F43" s="135">
        <v>3651.632617409562</v>
      </c>
      <c r="G43" s="135">
        <v>88.86720198194462</v>
      </c>
      <c r="H43" s="134">
        <v>545.0679930578103</v>
      </c>
      <c r="I43" s="135">
        <v>2.4943321162018863</v>
      </c>
      <c r="J43" s="135">
        <v>15.951688676224451</v>
      </c>
      <c r="K43" s="135">
        <v>16.83682442342247</v>
      </c>
      <c r="L43" s="135">
        <v>17.54568338238094</v>
      </c>
    </row>
    <row r="44" spans="3:12" ht="15">
      <c r="C44" s="59" t="s">
        <v>31</v>
      </c>
      <c r="D44" s="135">
        <v>147.668</v>
      </c>
      <c r="E44" s="135">
        <v>253.955</v>
      </c>
      <c r="F44" s="135">
        <v>284.931</v>
      </c>
      <c r="G44" s="135">
        <v>30.97599999999997</v>
      </c>
      <c r="H44" s="134">
        <v>137.26299999999998</v>
      </c>
      <c r="I44" s="135">
        <v>12.197436553720136</v>
      </c>
      <c r="J44" s="135">
        <v>38.21161980592187</v>
      </c>
      <c r="K44" s="135">
        <v>55.80061349693253</v>
      </c>
      <c r="L44" s="135">
        <v>92.95378822764577</v>
      </c>
    </row>
    <row r="45" spans="3:12" ht="15">
      <c r="C45" s="59" t="s">
        <v>32</v>
      </c>
      <c r="D45" s="135">
        <v>2108.00957371</v>
      </c>
      <c r="E45" s="135">
        <v>4202.71955812</v>
      </c>
      <c r="F45" s="135">
        <v>4658.859067480001</v>
      </c>
      <c r="G45" s="135">
        <v>456.1395093600004</v>
      </c>
      <c r="H45" s="134">
        <v>2550.8494937700007</v>
      </c>
      <c r="I45" s="135">
        <v>10.853436758079688</v>
      </c>
      <c r="J45" s="135">
        <v>89.86073515554136</v>
      </c>
      <c r="K45" s="135">
        <v>97.44098851268059</v>
      </c>
      <c r="L45" s="135">
        <v>121.00749093281502</v>
      </c>
    </row>
    <row r="46" spans="3:12" ht="15.75">
      <c r="C46" s="58" t="s">
        <v>33</v>
      </c>
      <c r="D46" s="137">
        <v>35468.352965810125</v>
      </c>
      <c r="E46" s="137">
        <v>39721.3433401014</v>
      </c>
      <c r="F46" s="137">
        <v>40157.17559655947</v>
      </c>
      <c r="G46" s="137">
        <v>435.83225645807397</v>
      </c>
      <c r="H46" s="136">
        <v>4688.822630749346</v>
      </c>
      <c r="I46" s="137">
        <v>1.0972243630493526</v>
      </c>
      <c r="J46" s="137">
        <v>14.181947439360194</v>
      </c>
      <c r="K46" s="137">
        <v>13.933576011291635</v>
      </c>
      <c r="L46" s="137">
        <v>13.33328188002195</v>
      </c>
    </row>
    <row r="47" spans="3:12" ht="15">
      <c r="C47" s="59" t="s">
        <v>34</v>
      </c>
      <c r="D47" s="135">
        <v>28227.42559939407</v>
      </c>
      <c r="E47" s="135">
        <v>31500.347280397775</v>
      </c>
      <c r="F47" s="135">
        <v>31897.01929108031</v>
      </c>
      <c r="G47" s="135">
        <v>396.67201068253416</v>
      </c>
      <c r="H47" s="134">
        <v>3669.5936916862374</v>
      </c>
      <c r="I47" s="135">
        <v>1.259262341305607</v>
      </c>
      <c r="J47" s="135">
        <v>13.187416418164721</v>
      </c>
      <c r="K47" s="135">
        <v>13.239678402635446</v>
      </c>
      <c r="L47" s="135">
        <v>13.00010048300335</v>
      </c>
    </row>
    <row r="48" spans="3:12" ht="15">
      <c r="C48" s="60" t="s">
        <v>27</v>
      </c>
      <c r="D48" s="135">
        <v>23642.459809779997</v>
      </c>
      <c r="E48" s="135">
        <v>26082.656576403984</v>
      </c>
      <c r="F48" s="135">
        <v>26350.67135361</v>
      </c>
      <c r="G48" s="135">
        <v>268.0147772060154</v>
      </c>
      <c r="H48" s="134">
        <v>2708.2115438300025</v>
      </c>
      <c r="I48" s="135">
        <v>1.0275593531698703</v>
      </c>
      <c r="J48" s="135">
        <v>11.954724690678288</v>
      </c>
      <c r="K48" s="135">
        <v>11.648400668191531</v>
      </c>
      <c r="L48" s="135">
        <v>11.46557485492107</v>
      </c>
    </row>
    <row r="49" spans="3:12" ht="15">
      <c r="C49" s="60" t="s">
        <v>35</v>
      </c>
      <c r="D49" s="135">
        <v>2599.9742368413113</v>
      </c>
      <c r="E49" s="135">
        <v>3015.9181407515434</v>
      </c>
      <c r="F49" s="135">
        <v>3122.7388708411745</v>
      </c>
      <c r="G49" s="135">
        <v>106.82073008963107</v>
      </c>
      <c r="H49" s="134">
        <v>522.7646339998632</v>
      </c>
      <c r="I49" s="135">
        <v>3.5418975285254977</v>
      </c>
      <c r="J49" s="135">
        <v>16.537294310511296</v>
      </c>
      <c r="K49" s="135">
        <v>16.346063198113605</v>
      </c>
      <c r="L49" s="135">
        <v>20.10653131067044</v>
      </c>
    </row>
    <row r="50" spans="3:12" ht="15">
      <c r="C50" s="60" t="s">
        <v>29</v>
      </c>
      <c r="D50" s="135">
        <v>1984.9915527727642</v>
      </c>
      <c r="E50" s="135">
        <v>2401.772563242249</v>
      </c>
      <c r="F50" s="135">
        <v>2423.6090666291334</v>
      </c>
      <c r="G50" s="135">
        <v>21.836503386884488</v>
      </c>
      <c r="H50" s="134">
        <v>438.6175138563692</v>
      </c>
      <c r="I50" s="135">
        <v>0.9091828144379548</v>
      </c>
      <c r="J50" s="135">
        <v>23.376476444823304</v>
      </c>
      <c r="K50" s="135">
        <v>30.12939403269701</v>
      </c>
      <c r="L50" s="135">
        <v>22.096694227422773</v>
      </c>
    </row>
    <row r="51" spans="3:12" ht="15">
      <c r="C51" s="59" t="s">
        <v>30</v>
      </c>
      <c r="D51" s="135">
        <v>5604.360589556053</v>
      </c>
      <c r="E51" s="135">
        <v>6517.047846843622</v>
      </c>
      <c r="F51" s="135">
        <v>6578.683410999169</v>
      </c>
      <c r="G51" s="135">
        <v>61.63556415554649</v>
      </c>
      <c r="H51" s="134">
        <v>974.3228214431156</v>
      </c>
      <c r="I51" s="135">
        <v>0.9457589633226064</v>
      </c>
      <c r="J51" s="135">
        <v>20.378956231218393</v>
      </c>
      <c r="K51" s="135">
        <v>19.520828651877586</v>
      </c>
      <c r="L51" s="135">
        <v>17.385084451182607</v>
      </c>
    </row>
    <row r="52" spans="3:12" ht="15">
      <c r="C52" s="59" t="s">
        <v>31</v>
      </c>
      <c r="D52" s="135">
        <v>4.686</v>
      </c>
      <c r="E52" s="135">
        <v>4.423</v>
      </c>
      <c r="F52" s="135">
        <v>4.198</v>
      </c>
      <c r="G52" s="135">
        <v>-0.22499999999999964</v>
      </c>
      <c r="H52" s="134">
        <v>-0.48799999999999955</v>
      </c>
      <c r="I52" s="135">
        <v>-5.087044992086811</v>
      </c>
      <c r="J52" s="135">
        <v>-14.66557578236859</v>
      </c>
      <c r="K52" s="135">
        <v>-7.410508687460748</v>
      </c>
      <c r="L52" s="135">
        <v>-10.413999146393504</v>
      </c>
    </row>
    <row r="53" spans="3:12" ht="15">
      <c r="C53" s="59" t="s">
        <v>32</v>
      </c>
      <c r="D53" s="135">
        <v>1631.8807768600002</v>
      </c>
      <c r="E53" s="135">
        <v>1699.52521286</v>
      </c>
      <c r="F53" s="135">
        <v>1677.27489448</v>
      </c>
      <c r="G53" s="135">
        <v>-22.250318379999953</v>
      </c>
      <c r="H53" s="134">
        <v>45.39411761999986</v>
      </c>
      <c r="I53" s="135">
        <v>-1.3092079018090357</v>
      </c>
      <c r="J53" s="135">
        <v>10.737434737632112</v>
      </c>
      <c r="K53" s="135">
        <v>5.765950749243376</v>
      </c>
      <c r="L53" s="135">
        <v>2.781705518177957</v>
      </c>
    </row>
    <row r="54" spans="3:12" ht="16.5" thickBot="1">
      <c r="C54" s="61" t="s">
        <v>36</v>
      </c>
      <c r="D54" s="133">
        <v>228.28951037000002</v>
      </c>
      <c r="E54" s="133">
        <v>312.89261189999996</v>
      </c>
      <c r="F54" s="133">
        <v>323.67300964000003</v>
      </c>
      <c r="G54" s="133">
        <v>10.780397740000069</v>
      </c>
      <c r="H54" s="109">
        <v>95.38349927000002</v>
      </c>
      <c r="I54" s="133">
        <v>3.445398622401947</v>
      </c>
      <c r="J54" s="133">
        <v>34.90592423425696</v>
      </c>
      <c r="K54" s="133">
        <v>37.44642328567789</v>
      </c>
      <c r="L54" s="133">
        <v>41.78181429160161</v>
      </c>
    </row>
    <row r="55" spans="3:12" ht="15">
      <c r="C55" s="64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4:L4"/>
    <mergeCell ref="J5:L5"/>
    <mergeCell ref="J21:L21"/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40">
      <selection activeCell="N35" sqref="N35"/>
    </sheetView>
  </sheetViews>
  <sheetFormatPr defaultColWidth="9.140625" defaultRowHeight="15"/>
  <sheetData>
    <row r="6" spans="3:14" ht="16.5">
      <c r="C6" s="169" t="s">
        <v>142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</row>
    <row r="27" spans="3:12" ht="19.5">
      <c r="C27" s="62" t="s">
        <v>141</v>
      </c>
      <c r="D27" s="63"/>
      <c r="E27" s="63"/>
      <c r="F27" s="63"/>
      <c r="G27" s="63"/>
      <c r="H27" s="63"/>
      <c r="I27" s="63"/>
      <c r="J27" s="63"/>
      <c r="K27" s="63"/>
      <c r="L27" s="63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16">
      <selection activeCell="N34" sqref="N34"/>
    </sheetView>
  </sheetViews>
  <sheetFormatPr defaultColWidth="9.140625" defaultRowHeight="15"/>
  <cols>
    <col min="2" max="2" width="9.7109375" style="0" customWidth="1"/>
  </cols>
  <sheetData>
    <row r="4" spans="3:14" ht="16.5">
      <c r="C4" s="171" t="s">
        <v>144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27" spans="3:14" ht="16.5">
      <c r="C27" s="171" t="s">
        <v>143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56.8515625" style="0" customWidth="1"/>
    <col min="3" max="3" width="18.7109375" style="0" customWidth="1"/>
    <col min="4" max="4" width="15.8515625" style="0" customWidth="1"/>
    <col min="5" max="5" width="10.57421875" style="0" customWidth="1"/>
  </cols>
  <sheetData>
    <row r="1" spans="2:4" ht="15.75" thickBot="1">
      <c r="B1" s="68" t="s">
        <v>37</v>
      </c>
      <c r="C1" s="12"/>
      <c r="D1" s="12"/>
    </row>
    <row r="2" spans="2:4" ht="17.25" thickBot="1">
      <c r="B2" s="96" t="s">
        <v>38</v>
      </c>
      <c r="C2" s="26">
        <v>41886</v>
      </c>
      <c r="D2" s="26">
        <v>41917</v>
      </c>
    </row>
    <row r="3" spans="2:4" ht="15.75">
      <c r="B3" s="97"/>
      <c r="C3" s="27"/>
      <c r="D3" s="27"/>
    </row>
    <row r="4" spans="2:4" ht="15.75">
      <c r="B4" s="97" t="s">
        <v>39</v>
      </c>
      <c r="C4" s="28">
        <v>6</v>
      </c>
      <c r="D4" s="28">
        <v>6</v>
      </c>
    </row>
    <row r="5" spans="2:4" ht="15.75">
      <c r="B5" s="97"/>
      <c r="C5" s="28"/>
      <c r="D5" s="28"/>
    </row>
    <row r="6" spans="2:4" ht="15.75">
      <c r="B6" s="97" t="s">
        <v>40</v>
      </c>
      <c r="C6" s="28">
        <v>9.75</v>
      </c>
      <c r="D6" s="28">
        <v>9.75</v>
      </c>
    </row>
    <row r="7" spans="2:4" ht="15.75">
      <c r="B7" s="97"/>
      <c r="C7" s="28"/>
      <c r="D7" s="28"/>
    </row>
    <row r="8" spans="2:4" ht="15.75">
      <c r="B8" s="97" t="s">
        <v>41</v>
      </c>
      <c r="C8" s="28">
        <v>10.63</v>
      </c>
      <c r="D8" s="28">
        <v>10.63</v>
      </c>
    </row>
    <row r="9" spans="2:4" ht="15.75">
      <c r="B9" s="97"/>
      <c r="C9" s="28"/>
      <c r="D9" s="28"/>
    </row>
    <row r="10" spans="2:4" ht="15.75">
      <c r="B10" s="97" t="s">
        <v>42</v>
      </c>
      <c r="C10" s="28">
        <v>8.89</v>
      </c>
      <c r="D10" s="28">
        <v>9.13</v>
      </c>
    </row>
    <row r="11" spans="2:4" ht="15.75">
      <c r="B11" s="97"/>
      <c r="C11" s="28"/>
      <c r="D11" s="28"/>
    </row>
    <row r="12" spans="2:4" ht="15.75">
      <c r="B12" s="97" t="s">
        <v>43</v>
      </c>
      <c r="C12" s="28">
        <v>4.41</v>
      </c>
      <c r="D12" s="28">
        <v>4.41</v>
      </c>
    </row>
    <row r="13" spans="2:4" ht="15.75">
      <c r="B13" s="97"/>
      <c r="C13" s="28"/>
      <c r="D13" s="28"/>
    </row>
    <row r="14" spans="2:4" ht="16.5">
      <c r="B14" s="98" t="s">
        <v>44</v>
      </c>
      <c r="C14" s="28"/>
      <c r="D14" s="28"/>
    </row>
    <row r="15" spans="2:4" ht="15.75">
      <c r="B15" s="97"/>
      <c r="C15" s="28"/>
      <c r="D15" s="28"/>
    </row>
    <row r="16" spans="2:4" ht="15.75">
      <c r="B16" s="97" t="s">
        <v>45</v>
      </c>
      <c r="C16" s="28">
        <v>5.93</v>
      </c>
      <c r="D16" s="28">
        <v>5.98</v>
      </c>
    </row>
    <row r="17" spans="2:4" ht="15.75">
      <c r="B17" s="97" t="s">
        <v>46</v>
      </c>
      <c r="C17" s="28">
        <v>6.15</v>
      </c>
      <c r="D17" s="28">
        <v>6.21</v>
      </c>
    </row>
    <row r="18" spans="2:4" ht="15.75">
      <c r="B18" s="97" t="s">
        <v>47</v>
      </c>
      <c r="C18" s="28">
        <v>270.01</v>
      </c>
      <c r="D18" s="28">
        <v>477.75</v>
      </c>
    </row>
    <row r="19" spans="2:4" ht="15.75">
      <c r="B19" s="97" t="s">
        <v>48</v>
      </c>
      <c r="C19" s="28">
        <v>260</v>
      </c>
      <c r="D19" s="28">
        <v>470</v>
      </c>
    </row>
    <row r="20" spans="2:4" ht="15.75">
      <c r="B20" s="97"/>
      <c r="C20" s="28"/>
      <c r="D20" s="28"/>
    </row>
    <row r="21" spans="2:4" ht="16.5">
      <c r="B21" s="98" t="s">
        <v>49</v>
      </c>
      <c r="C21" s="28"/>
      <c r="D21" s="28"/>
    </row>
    <row r="22" spans="2:4" ht="15.75">
      <c r="B22" s="97"/>
      <c r="C22" s="28"/>
      <c r="D22" s="28"/>
    </row>
    <row r="23" spans="2:4" ht="15.75">
      <c r="B23" s="97" t="s">
        <v>45</v>
      </c>
      <c r="C23" s="28">
        <v>6.45</v>
      </c>
      <c r="D23" s="28">
        <v>6.42</v>
      </c>
    </row>
    <row r="24" spans="2:4" ht="15.75">
      <c r="B24" s="97" t="s">
        <v>50</v>
      </c>
      <c r="C24" s="28">
        <v>6.77</v>
      </c>
      <c r="D24" s="28">
        <v>6.74</v>
      </c>
    </row>
    <row r="25" spans="2:4" ht="15.75">
      <c r="B25" s="97" t="s">
        <v>47</v>
      </c>
      <c r="C25" s="28">
        <v>290</v>
      </c>
      <c r="D25" s="28">
        <v>560</v>
      </c>
    </row>
    <row r="26" spans="2:4" ht="15.75">
      <c r="B26" s="97" t="s">
        <v>48</v>
      </c>
      <c r="C26" s="28">
        <v>240.53</v>
      </c>
      <c r="D26" s="28">
        <v>540</v>
      </c>
    </row>
    <row r="27" spans="2:4" ht="15.75">
      <c r="B27" s="97"/>
      <c r="C27" s="28"/>
      <c r="D27" s="28"/>
    </row>
    <row r="28" spans="2:4" ht="16.5">
      <c r="B28" s="98" t="s">
        <v>51</v>
      </c>
      <c r="C28" s="28"/>
      <c r="D28" s="28"/>
    </row>
    <row r="29" spans="2:4" ht="16.5">
      <c r="B29" s="98"/>
      <c r="C29" s="28"/>
      <c r="D29" s="28"/>
    </row>
    <row r="30" spans="2:4" ht="15.75">
      <c r="B30" s="97" t="s">
        <v>45</v>
      </c>
      <c r="C30" s="28">
        <v>6.5</v>
      </c>
      <c r="D30" s="28">
        <v>6.51</v>
      </c>
    </row>
    <row r="31" spans="2:4" ht="15.75">
      <c r="B31" s="97" t="s">
        <v>50</v>
      </c>
      <c r="C31" s="28">
        <v>6.89</v>
      </c>
      <c r="D31" s="28">
        <v>6.91</v>
      </c>
    </row>
    <row r="32" spans="2:4" ht="15.75">
      <c r="B32" s="97" t="s">
        <v>47</v>
      </c>
      <c r="C32" s="28">
        <v>220</v>
      </c>
      <c r="D32" s="28">
        <v>204.53</v>
      </c>
    </row>
    <row r="33" spans="2:4" ht="15.75">
      <c r="B33" s="97" t="s">
        <v>48</v>
      </c>
      <c r="C33" s="28">
        <v>219.22</v>
      </c>
      <c r="D33" s="28">
        <v>220</v>
      </c>
    </row>
    <row r="34" spans="2:4" ht="15.75">
      <c r="B34" s="97"/>
      <c r="C34" s="28"/>
      <c r="D34" s="28"/>
    </row>
    <row r="35" spans="2:4" ht="16.5">
      <c r="B35" s="98" t="s">
        <v>52</v>
      </c>
      <c r="C35" s="28"/>
      <c r="D35" s="28"/>
    </row>
    <row r="36" spans="2:4" ht="15.75">
      <c r="B36" s="97"/>
      <c r="C36" s="28"/>
      <c r="D36" s="28"/>
    </row>
    <row r="37" spans="2:4" ht="15.75">
      <c r="B37" s="97" t="s">
        <v>45</v>
      </c>
      <c r="C37" s="28">
        <v>6.4</v>
      </c>
      <c r="D37" s="28">
        <v>6.51</v>
      </c>
    </row>
    <row r="38" spans="2:4" ht="15.75">
      <c r="B38" s="97" t="s">
        <v>50</v>
      </c>
      <c r="C38" s="28">
        <v>6.84</v>
      </c>
      <c r="D38" s="28">
        <v>6.97</v>
      </c>
    </row>
    <row r="39" spans="2:4" ht="15.75">
      <c r="B39" s="97" t="s">
        <v>47</v>
      </c>
      <c r="C39" s="28">
        <v>440</v>
      </c>
      <c r="D39" s="28">
        <v>230</v>
      </c>
    </row>
    <row r="40" spans="2:4" ht="15.75">
      <c r="B40" s="97" t="s">
        <v>48</v>
      </c>
      <c r="C40" s="28">
        <v>440</v>
      </c>
      <c r="D40" s="28">
        <v>220</v>
      </c>
    </row>
    <row r="41" spans="2:4" ht="15.75">
      <c r="B41" s="97"/>
      <c r="C41" s="28"/>
      <c r="D41" s="28"/>
    </row>
    <row r="42" spans="2:4" ht="15.75">
      <c r="B42" s="97"/>
      <c r="C42" s="28"/>
      <c r="D42" s="28"/>
    </row>
    <row r="43" spans="2:4" ht="15.75">
      <c r="B43" s="97"/>
      <c r="C43" s="28"/>
      <c r="D43" s="28"/>
    </row>
    <row r="44" spans="2:4" ht="16.5">
      <c r="B44" s="98" t="s">
        <v>53</v>
      </c>
      <c r="C44" s="28">
        <v>8453.28</v>
      </c>
      <c r="D44" s="28">
        <v>8475.56</v>
      </c>
    </row>
    <row r="45" spans="2:4" ht="15.75">
      <c r="B45" s="97"/>
      <c r="C45" s="28"/>
      <c r="D45" s="28"/>
    </row>
    <row r="46" spans="2:4" ht="15.75">
      <c r="B46" s="97"/>
      <c r="C46" s="28"/>
      <c r="D46" s="28"/>
    </row>
    <row r="47" spans="2:4" ht="16.5" thickBot="1">
      <c r="B47" s="97"/>
      <c r="C47" s="28"/>
      <c r="D47" s="28"/>
    </row>
    <row r="48" spans="2:4" ht="17.25" thickBot="1">
      <c r="B48" s="96" t="s">
        <v>54</v>
      </c>
      <c r="C48" s="26">
        <v>41889</v>
      </c>
      <c r="D48" s="26">
        <v>41919</v>
      </c>
    </row>
    <row r="49" spans="2:4" ht="15.75">
      <c r="B49" s="97"/>
      <c r="C49" s="29"/>
      <c r="D49" s="29"/>
    </row>
    <row r="50" spans="2:4" ht="16.5">
      <c r="B50" s="98" t="s">
        <v>55</v>
      </c>
      <c r="C50" s="30"/>
      <c r="D50" s="30"/>
    </row>
    <row r="51" spans="2:4" ht="15.75">
      <c r="B51" s="97"/>
      <c r="C51" s="28"/>
      <c r="D51" s="28"/>
    </row>
    <row r="52" spans="2:4" ht="15.75">
      <c r="B52" s="97" t="s">
        <v>56</v>
      </c>
      <c r="C52" s="31">
        <v>11800.04</v>
      </c>
      <c r="D52" s="31">
        <v>12065.45</v>
      </c>
    </row>
    <row r="53" spans="2:4" s="76" customFormat="1" ht="15.75">
      <c r="B53" s="97"/>
      <c r="C53" s="31"/>
      <c r="D53" s="31"/>
    </row>
    <row r="54" spans="2:4" s="76" customFormat="1" ht="15.75">
      <c r="B54" s="97"/>
      <c r="C54" s="31"/>
      <c r="D54" s="31"/>
    </row>
    <row r="55" spans="1:4" s="102" customFormat="1" ht="15.75">
      <c r="A55" s="103"/>
      <c r="B55" s="106"/>
      <c r="C55" s="107"/>
      <c r="D55" s="107"/>
    </row>
    <row r="56" spans="1:4" s="102" customFormat="1" ht="15.75">
      <c r="A56" s="103"/>
      <c r="B56" s="106"/>
      <c r="C56" s="108"/>
      <c r="D56" s="108"/>
    </row>
    <row r="57" spans="2:4" ht="17.25" thickBot="1">
      <c r="B57" s="104" t="s">
        <v>57</v>
      </c>
      <c r="C57" s="105">
        <v>41889</v>
      </c>
      <c r="D57" s="105">
        <v>41919</v>
      </c>
    </row>
    <row r="58" spans="2:4" ht="15.75">
      <c r="B58" s="97"/>
      <c r="C58" s="29"/>
      <c r="D58" s="29"/>
    </row>
    <row r="59" spans="2:4" ht="16.5">
      <c r="B59" s="98" t="s">
        <v>58</v>
      </c>
      <c r="C59" s="30"/>
      <c r="D59" s="30"/>
    </row>
    <row r="60" spans="2:4" ht="15.75">
      <c r="B60" s="97"/>
      <c r="C60" s="30"/>
      <c r="D60" s="30"/>
    </row>
    <row r="61" spans="2:4" ht="15.75">
      <c r="B61" s="97" t="s">
        <v>59</v>
      </c>
      <c r="C61" s="32">
        <v>13.154094</v>
      </c>
      <c r="D61" s="32">
        <v>40.94</v>
      </c>
    </row>
    <row r="62" spans="2:4" ht="15.75">
      <c r="B62" s="97" t="s">
        <v>60</v>
      </c>
      <c r="C62" s="32">
        <v>715.364984</v>
      </c>
      <c r="D62" s="32">
        <v>1838.04</v>
      </c>
    </row>
    <row r="63" spans="2:4" ht="15.75">
      <c r="B63" s="97" t="s">
        <v>61</v>
      </c>
      <c r="C63" s="32">
        <v>1063.43</v>
      </c>
      <c r="D63" s="32">
        <v>1089.45</v>
      </c>
    </row>
    <row r="64" spans="2:4" ht="15.75">
      <c r="B64" s="97" t="s">
        <v>62</v>
      </c>
      <c r="C64" s="32">
        <v>1512.863</v>
      </c>
      <c r="D64" s="32">
        <v>1565.34</v>
      </c>
    </row>
    <row r="65" spans="2:4" ht="15.75">
      <c r="B65" s="97" t="s">
        <v>63</v>
      </c>
      <c r="C65" s="32">
        <v>366.986</v>
      </c>
      <c r="D65" s="32">
        <v>315.95</v>
      </c>
    </row>
    <row r="66" spans="2:4" ht="15.75">
      <c r="B66" s="97" t="s">
        <v>64</v>
      </c>
      <c r="C66" s="32">
        <v>994.122</v>
      </c>
      <c r="D66" s="32">
        <v>1062.2</v>
      </c>
    </row>
    <row r="67" spans="2:4" ht="15.75">
      <c r="B67" s="97" t="s">
        <v>65</v>
      </c>
      <c r="C67" s="32">
        <v>33.82</v>
      </c>
      <c r="D67" s="32">
        <v>34.95</v>
      </c>
    </row>
    <row r="68" spans="2:4" ht="15.75">
      <c r="B68" s="97" t="s">
        <v>66</v>
      </c>
      <c r="C68" s="32">
        <v>109.09</v>
      </c>
      <c r="D68" s="32">
        <v>123.63</v>
      </c>
    </row>
    <row r="69" spans="2:4" ht="15.75">
      <c r="B69" s="97" t="s">
        <v>67</v>
      </c>
      <c r="C69" s="32">
        <v>8.845</v>
      </c>
      <c r="D69" s="32">
        <v>9.06</v>
      </c>
    </row>
    <row r="70" spans="2:4" ht="15.75">
      <c r="B70" s="97"/>
      <c r="C70" s="31"/>
      <c r="D70" s="31"/>
    </row>
    <row r="71" spans="2:4" ht="16.5">
      <c r="B71" s="98" t="s">
        <v>68</v>
      </c>
      <c r="C71" s="31"/>
      <c r="D71" s="31"/>
    </row>
    <row r="72" spans="2:4" ht="15.75">
      <c r="B72" s="97"/>
      <c r="C72" s="31"/>
      <c r="D72" s="31"/>
    </row>
    <row r="73" spans="2:4" ht="15.75">
      <c r="B73" s="97" t="s">
        <v>59</v>
      </c>
      <c r="C73" s="32">
        <v>1.292224</v>
      </c>
      <c r="D73" s="32">
        <v>1.33</v>
      </c>
    </row>
    <row r="74" spans="2:4" ht="15.75">
      <c r="B74" s="97" t="s">
        <v>60</v>
      </c>
      <c r="C74" s="32">
        <v>31.424516</v>
      </c>
      <c r="D74" s="32">
        <v>78.01</v>
      </c>
    </row>
    <row r="75" spans="2:4" ht="15.75">
      <c r="B75" s="97" t="s">
        <v>61</v>
      </c>
      <c r="C75" s="32">
        <v>360.11</v>
      </c>
      <c r="D75" s="32">
        <v>364.22</v>
      </c>
    </row>
    <row r="76" spans="2:4" ht="15.75">
      <c r="B76" s="97" t="s">
        <v>62</v>
      </c>
      <c r="C76" s="32">
        <v>20.631</v>
      </c>
      <c r="D76" s="32">
        <v>20.92</v>
      </c>
    </row>
    <row r="77" spans="2:4" ht="15.75">
      <c r="B77" s="97" t="s">
        <v>63</v>
      </c>
      <c r="C77" s="28">
        <v>0</v>
      </c>
      <c r="D77" s="28">
        <v>0</v>
      </c>
    </row>
    <row r="78" spans="2:4" ht="15.75">
      <c r="B78" s="97" t="s">
        <v>64</v>
      </c>
      <c r="C78" s="32">
        <v>14.472</v>
      </c>
      <c r="D78" s="32">
        <v>14.62</v>
      </c>
    </row>
    <row r="79" spans="2:4" ht="15.75">
      <c r="B79" s="97" t="s">
        <v>65</v>
      </c>
      <c r="C79" s="32">
        <v>6.159</v>
      </c>
      <c r="D79" s="32">
        <v>6.17</v>
      </c>
    </row>
    <row r="80" spans="2:4" ht="15.75">
      <c r="B80" s="97" t="s">
        <v>66</v>
      </c>
      <c r="C80" s="33">
        <v>0</v>
      </c>
      <c r="D80" s="33">
        <v>0</v>
      </c>
    </row>
    <row r="81" spans="2:4" ht="15.75">
      <c r="B81" s="97" t="s">
        <v>67</v>
      </c>
      <c r="C81" s="33">
        <v>0</v>
      </c>
      <c r="D81" s="33">
        <v>0</v>
      </c>
    </row>
    <row r="82" spans="2:4" ht="15.75">
      <c r="B82" s="97"/>
      <c r="C82" s="32"/>
      <c r="D82" s="32"/>
    </row>
    <row r="83" spans="2:4" ht="16.5">
      <c r="B83" s="98" t="s">
        <v>69</v>
      </c>
      <c r="C83" s="32"/>
      <c r="D83" s="32"/>
    </row>
    <row r="84" spans="2:4" ht="15.75">
      <c r="B84" s="97" t="s">
        <v>70</v>
      </c>
      <c r="C84" s="32">
        <v>0</v>
      </c>
      <c r="D84" s="32">
        <v>0.04</v>
      </c>
    </row>
    <row r="85" spans="2:4" ht="15.75">
      <c r="B85" s="97" t="s">
        <v>62</v>
      </c>
      <c r="C85" s="32">
        <v>0.79389</v>
      </c>
      <c r="D85" s="32">
        <v>0.76</v>
      </c>
    </row>
    <row r="86" spans="2:4" ht="16.5" thickBot="1">
      <c r="B86" s="97"/>
      <c r="C86" s="28"/>
      <c r="D86" s="28"/>
    </row>
    <row r="87" spans="2:4" ht="17.25" thickBot="1">
      <c r="B87" s="96" t="s">
        <v>71</v>
      </c>
      <c r="C87" s="26">
        <v>41889</v>
      </c>
      <c r="D87" s="26">
        <v>41919</v>
      </c>
    </row>
    <row r="88" spans="2:4" ht="15.75">
      <c r="B88" s="97"/>
      <c r="C88" s="29"/>
      <c r="D88" s="29"/>
    </row>
    <row r="89" spans="2:4" ht="15.75">
      <c r="B89" s="97" t="s">
        <v>72</v>
      </c>
      <c r="C89" s="28">
        <v>5.3</v>
      </c>
      <c r="D89" s="28">
        <v>5</v>
      </c>
    </row>
    <row r="90" spans="2:4" ht="15.75">
      <c r="B90" s="97" t="s">
        <v>73</v>
      </c>
      <c r="C90" s="32">
        <v>4.5</v>
      </c>
      <c r="D90" s="32">
        <v>4.58</v>
      </c>
    </row>
    <row r="91" spans="2:4" ht="16.5" thickBot="1">
      <c r="B91" s="99" t="s">
        <v>74</v>
      </c>
      <c r="C91" s="34">
        <v>0.2</v>
      </c>
      <c r="D91" s="34">
        <v>0.1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O68"/>
  <sheetViews>
    <sheetView zoomScalePageLayoutView="0" workbookViewId="0" topLeftCell="A43">
      <selection activeCell="N27" sqref="N27"/>
    </sheetView>
  </sheetViews>
  <sheetFormatPr defaultColWidth="9.140625" defaultRowHeight="15"/>
  <cols>
    <col min="4" max="4" width="10.8515625" style="0" customWidth="1"/>
  </cols>
  <sheetData>
    <row r="3" spans="4:14" ht="19.5">
      <c r="D3" s="175" t="s">
        <v>149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28" spans="4:15" ht="19.5">
      <c r="D28" s="67" t="s">
        <v>155</v>
      </c>
      <c r="E28" s="67"/>
      <c r="F28" s="67"/>
      <c r="G28" s="67"/>
      <c r="I28" s="67"/>
      <c r="J28" s="67"/>
      <c r="K28" s="67"/>
      <c r="L28" s="67"/>
      <c r="M28" s="67"/>
      <c r="N28" s="67"/>
      <c r="O28" s="67"/>
    </row>
    <row r="48" spans="4:5" ht="15">
      <c r="D48" t="s">
        <v>153</v>
      </c>
      <c r="E48" s="66"/>
    </row>
    <row r="50" spans="3:13" ht="19.5">
      <c r="C50" s="173" t="s">
        <v>140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</row>
    <row r="68" ht="15">
      <c r="D68" t="s">
        <v>154</v>
      </c>
    </row>
  </sheetData>
  <sheetProtection/>
  <mergeCells count="2">
    <mergeCell ref="C50:M50"/>
    <mergeCell ref="D3:N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I22"/>
  <sheetViews>
    <sheetView zoomScalePageLayoutView="0" workbookViewId="0" topLeftCell="A1">
      <selection activeCell="BB25" sqref="BB25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0" width="12.7109375" style="76" hidden="1" customWidth="1"/>
    <col min="51" max="56" width="12.7109375" style="76" bestFit="1" customWidth="1"/>
    <col min="57" max="58" width="12.7109375" style="76" customWidth="1"/>
    <col min="59" max="59" width="12.7109375" style="0" customWidth="1"/>
    <col min="60" max="60" width="11.00390625" style="0" customWidth="1"/>
  </cols>
  <sheetData>
    <row r="2" spans="2:58" ht="18">
      <c r="B2" s="35" t="s">
        <v>75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60" ht="16.5" thickBot="1">
      <c r="B3" s="82"/>
      <c r="C3" s="176">
        <v>2010</v>
      </c>
      <c r="D3" s="177"/>
      <c r="E3" s="177"/>
      <c r="F3" s="177"/>
      <c r="G3" s="177"/>
      <c r="H3" s="178"/>
      <c r="I3" s="178"/>
      <c r="J3" s="178"/>
      <c r="K3" s="178"/>
      <c r="L3" s="178"/>
      <c r="M3" s="36"/>
      <c r="N3" s="37"/>
      <c r="O3" s="179">
        <v>2011</v>
      </c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  <c r="AA3" s="182">
        <v>2012</v>
      </c>
      <c r="AB3" s="183"/>
      <c r="AC3" s="183"/>
      <c r="AD3" s="183"/>
      <c r="AE3" s="183"/>
      <c r="AF3" s="183"/>
      <c r="AG3" s="85"/>
      <c r="AH3" s="85"/>
      <c r="AI3" s="85"/>
      <c r="AJ3" s="85"/>
      <c r="AK3" s="85"/>
      <c r="AL3" s="86"/>
      <c r="AM3" s="85">
        <v>2013</v>
      </c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>
        <v>2014</v>
      </c>
      <c r="AZ3" s="85"/>
      <c r="BA3" s="85"/>
      <c r="BB3" s="85"/>
      <c r="BC3" s="85"/>
      <c r="BD3" s="85"/>
      <c r="BE3" s="85"/>
      <c r="BF3" s="85"/>
      <c r="BG3" s="85"/>
      <c r="BH3" s="85"/>
    </row>
    <row r="4" spans="2:60" ht="15.75" thickBot="1">
      <c r="B4" s="83"/>
      <c r="C4" s="38" t="s">
        <v>76</v>
      </c>
      <c r="D4" s="38" t="s">
        <v>77</v>
      </c>
      <c r="E4" s="38" t="s">
        <v>78</v>
      </c>
      <c r="F4" s="38" t="s">
        <v>79</v>
      </c>
      <c r="G4" s="38" t="s">
        <v>78</v>
      </c>
      <c r="H4" s="38" t="s">
        <v>76</v>
      </c>
      <c r="I4" s="38" t="s">
        <v>76</v>
      </c>
      <c r="J4" s="38" t="s">
        <v>79</v>
      </c>
      <c r="K4" s="38" t="s">
        <v>80</v>
      </c>
      <c r="L4" s="38" t="s">
        <v>81</v>
      </c>
      <c r="M4" s="38" t="s">
        <v>82</v>
      </c>
      <c r="N4" s="38" t="s">
        <v>83</v>
      </c>
      <c r="O4" s="38" t="s">
        <v>76</v>
      </c>
      <c r="P4" s="38" t="s">
        <v>77</v>
      </c>
      <c r="Q4" s="38" t="s">
        <v>78</v>
      </c>
      <c r="R4" s="38" t="s">
        <v>79</v>
      </c>
      <c r="S4" s="38" t="s">
        <v>78</v>
      </c>
      <c r="T4" s="38" t="s">
        <v>76</v>
      </c>
      <c r="U4" s="38" t="s">
        <v>76</v>
      </c>
      <c r="V4" s="38" t="s">
        <v>79</v>
      </c>
      <c r="W4" s="38" t="s">
        <v>80</v>
      </c>
      <c r="X4" s="38" t="s">
        <v>81</v>
      </c>
      <c r="Y4" s="38" t="s">
        <v>82</v>
      </c>
      <c r="Z4" s="38" t="s">
        <v>83</v>
      </c>
      <c r="AA4" s="87" t="s">
        <v>76</v>
      </c>
      <c r="AB4" s="87" t="s">
        <v>77</v>
      </c>
      <c r="AC4" s="87" t="s">
        <v>84</v>
      </c>
      <c r="AD4" s="87" t="s">
        <v>79</v>
      </c>
      <c r="AE4" s="87" t="s">
        <v>78</v>
      </c>
      <c r="AF4" s="87" t="s">
        <v>76</v>
      </c>
      <c r="AG4" s="87" t="s">
        <v>76</v>
      </c>
      <c r="AH4" s="87" t="s">
        <v>79</v>
      </c>
      <c r="AI4" s="87" t="s">
        <v>80</v>
      </c>
      <c r="AJ4" s="87" t="s">
        <v>81</v>
      </c>
      <c r="AK4" s="87" t="s">
        <v>82</v>
      </c>
      <c r="AL4" s="87" t="s">
        <v>83</v>
      </c>
      <c r="AM4" s="87" t="s">
        <v>76</v>
      </c>
      <c r="AN4" s="87" t="s">
        <v>77</v>
      </c>
      <c r="AO4" s="87" t="s">
        <v>78</v>
      </c>
      <c r="AP4" s="87" t="s">
        <v>79</v>
      </c>
      <c r="AQ4" s="87" t="s">
        <v>78</v>
      </c>
      <c r="AR4" s="87" t="s">
        <v>76</v>
      </c>
      <c r="AS4" s="87" t="s">
        <v>76</v>
      </c>
      <c r="AT4" s="87" t="s">
        <v>79</v>
      </c>
      <c r="AU4" s="87" t="s">
        <v>80</v>
      </c>
      <c r="AV4" s="87" t="s">
        <v>81</v>
      </c>
      <c r="AW4" s="87" t="s">
        <v>82</v>
      </c>
      <c r="AX4" s="87" t="s">
        <v>83</v>
      </c>
      <c r="AY4" s="87" t="s">
        <v>76</v>
      </c>
      <c r="AZ4" s="87" t="s">
        <v>77</v>
      </c>
      <c r="BA4" s="87" t="s">
        <v>78</v>
      </c>
      <c r="BB4" s="87" t="s">
        <v>79</v>
      </c>
      <c r="BC4" s="87" t="s">
        <v>78</v>
      </c>
      <c r="BD4" s="87" t="s">
        <v>76</v>
      </c>
      <c r="BE4" s="87" t="s">
        <v>76</v>
      </c>
      <c r="BF4" s="87" t="s">
        <v>79</v>
      </c>
      <c r="BG4" s="87" t="s">
        <v>80</v>
      </c>
      <c r="BH4" s="87" t="s">
        <v>81</v>
      </c>
    </row>
    <row r="5" spans="2:60" ht="15">
      <c r="B5" s="84" t="s">
        <v>85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2:60" ht="15">
      <c r="B6" s="84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</row>
    <row r="7" spans="2:61" ht="15">
      <c r="B7" s="84" t="s">
        <v>157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  <c r="AY7" s="42">
        <v>18613.060123310002</v>
      </c>
      <c r="AZ7" s="42">
        <v>16641.90364911</v>
      </c>
      <c r="BA7" s="42">
        <v>14594.63080116</v>
      </c>
      <c r="BB7" s="42">
        <v>17482.226901439997</v>
      </c>
      <c r="BC7" s="42">
        <v>15548.785743120001</v>
      </c>
      <c r="BD7" s="42">
        <v>15933.86978318</v>
      </c>
      <c r="BE7" s="42">
        <v>14788.454252739999</v>
      </c>
      <c r="BF7" s="42">
        <v>13749.388009459997</v>
      </c>
      <c r="BG7" s="42">
        <v>16456.55543234</v>
      </c>
      <c r="BH7" s="42">
        <v>15050.52</v>
      </c>
      <c r="BI7" s="149"/>
    </row>
    <row r="8" spans="2:60" ht="15">
      <c r="B8" s="84" t="s">
        <v>86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BG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  <c r="AY8" s="43">
        <f t="shared" si="0"/>
        <v>2903.5832426900033</v>
      </c>
      <c r="AZ8" s="43">
        <f t="shared" si="0"/>
        <v>-1971.156474200001</v>
      </c>
      <c r="BA8" s="43">
        <f t="shared" si="0"/>
        <v>-2047.272847950002</v>
      </c>
      <c r="BB8" s="43">
        <f t="shared" si="0"/>
        <v>2887.5961002799977</v>
      </c>
      <c r="BC8" s="43">
        <f t="shared" si="0"/>
        <v>-1933.4411583199962</v>
      </c>
      <c r="BD8" s="43">
        <f t="shared" si="0"/>
        <v>385.0840400599991</v>
      </c>
      <c r="BE8" s="43">
        <f t="shared" si="0"/>
        <v>-1145.415530440001</v>
      </c>
      <c r="BF8" s="43">
        <f t="shared" si="0"/>
        <v>-1039.0662432800018</v>
      </c>
      <c r="BG8" s="43">
        <f t="shared" si="0"/>
        <v>2707.167422880002</v>
      </c>
      <c r="BH8" s="43">
        <v>1406.03</v>
      </c>
    </row>
    <row r="9" spans="2:60" ht="15">
      <c r="B9" s="84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</row>
    <row r="10" spans="2:60" ht="15">
      <c r="B10" s="84" t="s">
        <v>156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</row>
    <row r="11" spans="2:60" ht="15">
      <c r="B11" s="8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</row>
    <row r="12" spans="2:60" ht="15">
      <c r="B12" s="84" t="s">
        <v>87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  <c r="AY12" s="44">
        <v>11.2101</v>
      </c>
      <c r="AZ12" s="44">
        <v>10.7193</v>
      </c>
      <c r="BA12" s="44">
        <v>10.6039</v>
      </c>
      <c r="BB12" s="44">
        <v>10.5732</v>
      </c>
      <c r="BC12" s="44">
        <v>10.4416</v>
      </c>
      <c r="BD12" s="44">
        <v>10.6008</v>
      </c>
      <c r="BE12" s="44">
        <v>10.6839</v>
      </c>
      <c r="BF12" s="44">
        <v>10.6375</v>
      </c>
      <c r="BG12" s="44">
        <v>11.25495</v>
      </c>
      <c r="BH12" s="44">
        <v>10.8882</v>
      </c>
    </row>
    <row r="13" spans="2:60" ht="15">
      <c r="B13" s="84" t="s">
        <v>88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1" ref="AO13:BF13">1/AO12</f>
        <v>0.1083012942004657</v>
      </c>
      <c r="AP13" s="45">
        <f t="shared" si="1"/>
        <v>0.11134617525887985</v>
      </c>
      <c r="AQ13" s="45">
        <f t="shared" si="1"/>
        <v>0.0980872976949485</v>
      </c>
      <c r="AR13" s="45">
        <f t="shared" si="1"/>
        <v>0.10050251256281408</v>
      </c>
      <c r="AS13" s="45">
        <f t="shared" si="1"/>
        <v>0.1017449254718421</v>
      </c>
      <c r="AT13" s="45">
        <f t="shared" si="1"/>
        <v>0.09678855572117154</v>
      </c>
      <c r="AU13" s="45">
        <f t="shared" si="1"/>
        <v>0.09992505620784412</v>
      </c>
      <c r="AV13" s="45">
        <f t="shared" si="1"/>
        <v>0.100500492452413</v>
      </c>
      <c r="AW13" s="45">
        <f t="shared" si="1"/>
        <v>0.09822024908655168</v>
      </c>
      <c r="AX13" s="45">
        <f t="shared" si="1"/>
        <v>0.09569469564302051</v>
      </c>
      <c r="AY13" s="45">
        <f t="shared" si="1"/>
        <v>0.08920527024736621</v>
      </c>
      <c r="AZ13" s="45">
        <f t="shared" si="1"/>
        <v>0.09328967376601084</v>
      </c>
      <c r="BA13" s="45">
        <f t="shared" si="1"/>
        <v>0.09430492554626128</v>
      </c>
      <c r="BB13" s="45">
        <f t="shared" si="1"/>
        <v>0.09457874626413952</v>
      </c>
      <c r="BC13" s="45">
        <f t="shared" si="1"/>
        <v>0.09577076310144039</v>
      </c>
      <c r="BD13" s="45">
        <f t="shared" si="1"/>
        <v>0.09433250320730512</v>
      </c>
      <c r="BE13" s="45">
        <f t="shared" si="1"/>
        <v>0.0935987794719157</v>
      </c>
      <c r="BF13" s="45">
        <f t="shared" si="1"/>
        <v>0.09400705052878966</v>
      </c>
      <c r="BG13" s="45">
        <f>1/BG12</f>
        <v>0.08884979497909809</v>
      </c>
      <c r="BH13" s="45">
        <v>0.09036199013247068</v>
      </c>
    </row>
    <row r="14" spans="2:60" ht="15">
      <c r="B14" s="84" t="s">
        <v>89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  <c r="AY14" s="45">
        <v>18.4798</v>
      </c>
      <c r="AZ14" s="45">
        <v>17.89685</v>
      </c>
      <c r="BA14" s="45">
        <v>17.6445</v>
      </c>
      <c r="BB14" s="45">
        <v>17.78375</v>
      </c>
      <c r="BC14" s="45">
        <v>17.4843</v>
      </c>
      <c r="BD14" s="45">
        <v>18.04595</v>
      </c>
      <c r="BE14" s="45">
        <v>18.06255</v>
      </c>
      <c r="BF14" s="45">
        <v>17.6396</v>
      </c>
      <c r="BG14" s="45">
        <v>18.2927</v>
      </c>
      <c r="BH14" s="45">
        <v>17.38935</v>
      </c>
    </row>
    <row r="15" spans="2:60" ht="15">
      <c r="B15" s="84" t="s">
        <v>90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2" ref="AO15:BF15">1/AO14</f>
        <v>0.07133659817164299</v>
      </c>
      <c r="AP15" s="45">
        <f t="shared" si="2"/>
        <v>0.07196574430571048</v>
      </c>
      <c r="AQ15" s="45">
        <f t="shared" si="2"/>
        <v>0.0644192922896549</v>
      </c>
      <c r="AR15" s="45">
        <f t="shared" si="2"/>
        <v>0.06583278472679395</v>
      </c>
      <c r="AS15" s="45">
        <f t="shared" si="2"/>
        <v>0.06678130791191546</v>
      </c>
      <c r="AT15" s="45">
        <f t="shared" si="2"/>
        <v>0.0623445283324709</v>
      </c>
      <c r="AU15" s="45">
        <f t="shared" si="2"/>
        <v>0.061559675949865805</v>
      </c>
      <c r="AV15" s="45">
        <f t="shared" si="2"/>
        <v>0.06275750187488037</v>
      </c>
      <c r="AW15" s="45">
        <f t="shared" si="2"/>
        <v>0.06001806543769674</v>
      </c>
      <c r="AX15" s="45">
        <f t="shared" si="2"/>
        <v>0.058016082057946464</v>
      </c>
      <c r="AY15" s="45">
        <f t="shared" si="2"/>
        <v>0.05411313975259472</v>
      </c>
      <c r="AZ15" s="45">
        <f t="shared" si="2"/>
        <v>0.05587575467191153</v>
      </c>
      <c r="BA15" s="45">
        <f t="shared" si="2"/>
        <v>0.05667488452492278</v>
      </c>
      <c r="BB15" s="45">
        <f t="shared" si="2"/>
        <v>0.05623110986153089</v>
      </c>
      <c r="BC15" s="45">
        <f t="shared" si="2"/>
        <v>0.05719416848258151</v>
      </c>
      <c r="BD15" s="45">
        <f t="shared" si="2"/>
        <v>0.055414095683519016</v>
      </c>
      <c r="BE15" s="45">
        <f t="shared" si="2"/>
        <v>0.05536316854486215</v>
      </c>
      <c r="BF15" s="45">
        <f t="shared" si="2"/>
        <v>0.056690627905394676</v>
      </c>
      <c r="BG15" s="45">
        <f>1/BG14</f>
        <v>0.054666615644492066</v>
      </c>
      <c r="BH15" s="45">
        <v>0.056230951765089576</v>
      </c>
    </row>
    <row r="16" spans="2:60" ht="15">
      <c r="B16" s="84" t="s">
        <v>91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  <c r="AY16" s="45">
        <v>9.145</v>
      </c>
      <c r="AZ16" s="45">
        <v>9.495</v>
      </c>
      <c r="BA16" s="45">
        <v>9.695</v>
      </c>
      <c r="BB16" s="45">
        <v>9.685</v>
      </c>
      <c r="BC16" s="45">
        <v>9.73</v>
      </c>
      <c r="BD16" s="45">
        <v>9.56</v>
      </c>
      <c r="BE16" s="45">
        <v>9.62635</v>
      </c>
      <c r="BF16" s="45">
        <v>9.75625</v>
      </c>
      <c r="BG16" s="45">
        <v>9.7175</v>
      </c>
      <c r="BH16" s="45">
        <v>9.75609756097561</v>
      </c>
    </row>
    <row r="17" spans="2:60" ht="15">
      <c r="B17" s="84" t="s">
        <v>92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3" ref="AO17:BF17">1/AO16</f>
        <v>0.09828009828009827</v>
      </c>
      <c r="AP17" s="45">
        <f t="shared" si="3"/>
        <v>0.09178522257916476</v>
      </c>
      <c r="AQ17" s="45">
        <f t="shared" si="3"/>
        <v>0.10126582278481013</v>
      </c>
      <c r="AR17" s="45">
        <f t="shared" si="3"/>
        <v>0.10065425264217413</v>
      </c>
      <c r="AS17" s="45">
        <f t="shared" si="3"/>
        <v>0.10055304172951232</v>
      </c>
      <c r="AT17" s="45">
        <f t="shared" si="3"/>
        <v>0.10554089709762533</v>
      </c>
      <c r="AU17" s="45">
        <f t="shared" si="3"/>
        <v>0.10209290454313426</v>
      </c>
      <c r="AV17" s="45">
        <f t="shared" si="3"/>
        <v>0.10126582278481013</v>
      </c>
      <c r="AW17" s="45">
        <f t="shared" si="3"/>
        <v>0.09955201592832255</v>
      </c>
      <c r="AX17" s="45">
        <f t="shared" si="3"/>
        <v>0.09965122072745392</v>
      </c>
      <c r="AY17" s="45">
        <f t="shared" si="3"/>
        <v>0.10934937124111536</v>
      </c>
      <c r="AZ17" s="45">
        <f t="shared" si="3"/>
        <v>0.10531858873091102</v>
      </c>
      <c r="BA17" s="45">
        <f t="shared" si="3"/>
        <v>0.10314595152140278</v>
      </c>
      <c r="BB17" s="45">
        <f t="shared" si="3"/>
        <v>0.10325245224574083</v>
      </c>
      <c r="BC17" s="45">
        <f t="shared" si="3"/>
        <v>0.10277492291880781</v>
      </c>
      <c r="BD17" s="45">
        <f t="shared" si="3"/>
        <v>0.10460251046025104</v>
      </c>
      <c r="BE17" s="45">
        <f t="shared" si="3"/>
        <v>0.10388153349919751</v>
      </c>
      <c r="BF17" s="45">
        <f t="shared" si="3"/>
        <v>0.10249839846252402</v>
      </c>
      <c r="BG17" s="45">
        <f>1/BG16</f>
        <v>0.10290712631849756</v>
      </c>
      <c r="BH17" s="45">
        <v>0.10250000000000001</v>
      </c>
    </row>
    <row r="18" spans="2:60" ht="15">
      <c r="B18" s="84" t="s">
        <v>93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  <c r="AY18" s="45">
        <v>15.18585</v>
      </c>
      <c r="AZ18" s="45">
        <v>14.68955</v>
      </c>
      <c r="BA18" s="45">
        <v>14.5865</v>
      </c>
      <c r="BB18" s="45">
        <v>14.6068</v>
      </c>
      <c r="BC18" s="45">
        <v>14.2156</v>
      </c>
      <c r="BD18" s="45">
        <v>14.4758</v>
      </c>
      <c r="BE18" s="45">
        <v>14.31115</v>
      </c>
      <c r="BF18" s="45">
        <v>14.04845</v>
      </c>
      <c r="BG18" s="45">
        <v>14.28285</v>
      </c>
      <c r="BH18" s="45">
        <v>13.6886</v>
      </c>
    </row>
    <row r="19" spans="2:60" ht="15">
      <c r="B19" s="84" t="s">
        <v>94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4" ref="AO19:BF19">1/AO18</f>
        <v>0.08439958137807636</v>
      </c>
      <c r="AP19" s="45">
        <f t="shared" si="4"/>
        <v>0.08517996396887524</v>
      </c>
      <c r="AQ19" s="45">
        <f t="shared" si="4"/>
        <v>0.07517496974207467</v>
      </c>
      <c r="AR19" s="45">
        <f t="shared" si="4"/>
        <v>0.07699681618165088</v>
      </c>
      <c r="AS19" s="45">
        <f t="shared" si="4"/>
        <v>0.0765761281578081</v>
      </c>
      <c r="AT19" s="45">
        <f t="shared" si="4"/>
        <v>0.0731020870645857</v>
      </c>
      <c r="AU19" s="45">
        <f t="shared" si="4"/>
        <v>0.07376045554457344</v>
      </c>
      <c r="AV19" s="45">
        <f t="shared" si="4"/>
        <v>0.07335788377176895</v>
      </c>
      <c r="AW19" s="45">
        <f t="shared" si="4"/>
        <v>0.07208687910669939</v>
      </c>
      <c r="AX19" s="45">
        <f t="shared" si="4"/>
        <v>0.06934452091604112</v>
      </c>
      <c r="AY19" s="45">
        <f t="shared" si="4"/>
        <v>0.06585077555750912</v>
      </c>
      <c r="AZ19" s="45">
        <f t="shared" si="4"/>
        <v>0.06807560476665385</v>
      </c>
      <c r="BA19" s="45">
        <f t="shared" si="4"/>
        <v>0.06855654200802112</v>
      </c>
      <c r="BB19" s="45">
        <f t="shared" si="4"/>
        <v>0.06846126461648</v>
      </c>
      <c r="BC19" s="45">
        <f t="shared" si="4"/>
        <v>0.07034525450913082</v>
      </c>
      <c r="BD19" s="45">
        <f t="shared" si="4"/>
        <v>0.06908081073239476</v>
      </c>
      <c r="BE19" s="45">
        <f t="shared" si="4"/>
        <v>0.06987558651820434</v>
      </c>
      <c r="BF19" s="45">
        <f t="shared" si="4"/>
        <v>0.0711822300680858</v>
      </c>
      <c r="BG19" s="45">
        <f>1/BG18</f>
        <v>0.07001403781458182</v>
      </c>
      <c r="BH19" s="45">
        <v>0.07127532947021048</v>
      </c>
    </row>
    <row r="20" spans="2:58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5">
      <c r="B21" s="88" t="s">
        <v>158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5">
      <c r="AN22" s="69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28">
      <selection activeCell="O14" sqref="O14"/>
    </sheetView>
  </sheetViews>
  <sheetFormatPr defaultColWidth="9.140625" defaultRowHeight="15"/>
  <sheetData>
    <row r="1" spans="2:3" ht="21">
      <c r="B1" s="25" t="s">
        <v>139</v>
      </c>
      <c r="C1" s="25"/>
    </row>
    <row r="23" spans="2:11" ht="21">
      <c r="B23" s="184" t="s">
        <v>150</v>
      </c>
      <c r="C23" s="185"/>
      <c r="D23" s="185"/>
      <c r="E23" s="185"/>
      <c r="F23" s="185"/>
      <c r="G23" s="185"/>
      <c r="H23" s="185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88"/>
  <sheetViews>
    <sheetView tabSelected="1" zoomScalePageLayoutView="0" workbookViewId="0" topLeftCell="B46">
      <selection activeCell="N23" sqref="N23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.75" thickBot="1"/>
    <row r="2" spans="3:12" ht="19.5">
      <c r="C2" s="188" t="s">
        <v>159</v>
      </c>
      <c r="D2" s="188"/>
      <c r="E2" s="188"/>
      <c r="F2" s="188"/>
      <c r="G2" s="188"/>
      <c r="H2" s="188"/>
      <c r="I2" s="188"/>
      <c r="J2" s="188"/>
      <c r="K2" s="188"/>
      <c r="L2" s="189"/>
    </row>
    <row r="3" spans="3:12" ht="19.5">
      <c r="C3" s="190" t="s">
        <v>160</v>
      </c>
      <c r="D3" s="190"/>
      <c r="E3" s="190"/>
      <c r="F3" s="190"/>
      <c r="G3" s="190"/>
      <c r="H3" s="190"/>
      <c r="I3" s="190"/>
      <c r="J3" s="190"/>
      <c r="K3" s="190"/>
      <c r="L3" s="191"/>
    </row>
    <row r="4" spans="3:12" ht="16.5">
      <c r="C4" s="89"/>
      <c r="D4" s="186" t="s">
        <v>161</v>
      </c>
      <c r="E4" s="186"/>
      <c r="F4" s="186"/>
      <c r="G4" s="90" t="s">
        <v>1</v>
      </c>
      <c r="H4" s="90"/>
      <c r="I4" s="91" t="s">
        <v>2</v>
      </c>
      <c r="J4" s="186" t="s">
        <v>146</v>
      </c>
      <c r="K4" s="186"/>
      <c r="L4" s="187"/>
    </row>
    <row r="5" spans="3:12" ht="16.5">
      <c r="C5" s="92"/>
      <c r="D5" s="93">
        <v>41548</v>
      </c>
      <c r="E5" s="93">
        <v>41883</v>
      </c>
      <c r="F5" s="93">
        <v>41913</v>
      </c>
      <c r="G5" s="94" t="s">
        <v>4</v>
      </c>
      <c r="H5" s="94" t="s">
        <v>5</v>
      </c>
      <c r="I5" s="94" t="s">
        <v>4</v>
      </c>
      <c r="J5" s="93">
        <v>41852</v>
      </c>
      <c r="K5" s="93">
        <v>41883</v>
      </c>
      <c r="L5" s="95">
        <v>41913</v>
      </c>
    </row>
    <row r="6" spans="3:12" ht="15.75">
      <c r="C6" s="49" t="s">
        <v>95</v>
      </c>
      <c r="D6" s="138">
        <v>16252.755078512655</v>
      </c>
      <c r="E6" s="138">
        <v>16909.942720252406</v>
      </c>
      <c r="F6" s="138">
        <v>15552.760866529605</v>
      </c>
      <c r="G6" s="138">
        <v>-1357.181853722801</v>
      </c>
      <c r="H6" s="138">
        <v>-699.9942119830503</v>
      </c>
      <c r="I6" s="128">
        <v>-8.025939982028177</v>
      </c>
      <c r="J6" s="128">
        <v>-17.862292993425157</v>
      </c>
      <c r="K6" s="128">
        <v>13.648241265083403</v>
      </c>
      <c r="L6" s="128">
        <v>-4.306926478628185</v>
      </c>
    </row>
    <row r="7" spans="3:12" ht="15.75">
      <c r="C7" s="49" t="s">
        <v>96</v>
      </c>
      <c r="D7" s="138">
        <v>16166.065452912655</v>
      </c>
      <c r="E7" s="138">
        <v>16819.894785912405</v>
      </c>
      <c r="F7" s="138">
        <v>15462.982673899605</v>
      </c>
      <c r="G7" s="138">
        <v>-1356.9121120128002</v>
      </c>
      <c r="H7" s="138">
        <v>-703.0827790130497</v>
      </c>
      <c r="I7" s="128">
        <v>-8.067304399248023</v>
      </c>
      <c r="J7" s="128">
        <v>-17.98306835596602</v>
      </c>
      <c r="K7" s="128">
        <v>13.69386512820849</v>
      </c>
      <c r="L7" s="128">
        <v>-4.349127380814697</v>
      </c>
    </row>
    <row r="8" spans="3:12" ht="15">
      <c r="C8" s="52" t="s">
        <v>97</v>
      </c>
      <c r="D8" s="127">
        <v>5074.58203853</v>
      </c>
      <c r="E8" s="127">
        <v>4605.786211059998</v>
      </c>
      <c r="F8" s="127">
        <v>4622.600172659999</v>
      </c>
      <c r="G8" s="127">
        <v>16.813961600000766</v>
      </c>
      <c r="H8" s="127">
        <v>-451.98186587000146</v>
      </c>
      <c r="I8" s="126">
        <v>0.36506170346389394</v>
      </c>
      <c r="J8" s="126">
        <v>-0.010500275437330411</v>
      </c>
      <c r="K8" s="126">
        <v>5.578351679578525</v>
      </c>
      <c r="L8" s="126">
        <v>-8.906780153285906</v>
      </c>
    </row>
    <row r="9" spans="3:12" ht="15">
      <c r="C9" s="52" t="s">
        <v>98</v>
      </c>
      <c r="D9" s="127">
        <v>10665.240491069997</v>
      </c>
      <c r="E9" s="127">
        <v>11747.81736844</v>
      </c>
      <c r="F9" s="127">
        <v>10328.76586349</v>
      </c>
      <c r="G9" s="127">
        <v>-1419.051504950001</v>
      </c>
      <c r="H9" s="127">
        <v>-336.4746275799971</v>
      </c>
      <c r="I9" s="126">
        <v>-12.079277881542668</v>
      </c>
      <c r="J9" s="126">
        <v>-26.904183658676256</v>
      </c>
      <c r="K9" s="126">
        <v>17.16452894071514</v>
      </c>
      <c r="L9" s="126">
        <v>-3.1548714523758488</v>
      </c>
    </row>
    <row r="10" spans="3:12" ht="15">
      <c r="C10" s="52" t="s">
        <v>99</v>
      </c>
      <c r="D10" s="127">
        <v>244.90450440265687</v>
      </c>
      <c r="E10" s="127">
        <v>282.3836512124066</v>
      </c>
      <c r="F10" s="127">
        <v>307.29224429960664</v>
      </c>
      <c r="G10" s="127">
        <v>24.908593087200018</v>
      </c>
      <c r="H10" s="127">
        <v>62.38773989694977</v>
      </c>
      <c r="I10" s="126">
        <v>8.820833989593819</v>
      </c>
      <c r="J10" s="126">
        <v>10.540199920582998</v>
      </c>
      <c r="K10" s="126">
        <v>16.887339047997934</v>
      </c>
      <c r="L10" s="126">
        <v>25.474312956847744</v>
      </c>
    </row>
    <row r="11" spans="3:12" ht="15">
      <c r="C11" s="52" t="s">
        <v>147</v>
      </c>
      <c r="D11" s="127">
        <v>181.33841891</v>
      </c>
      <c r="E11" s="127">
        <v>183.9075552</v>
      </c>
      <c r="F11" s="127">
        <v>204.32439345</v>
      </c>
      <c r="G11" s="127">
        <v>20.416838250000012</v>
      </c>
      <c r="H11" s="127">
        <v>22.98597454</v>
      </c>
      <c r="I11" s="126">
        <v>11.10168542439523</v>
      </c>
      <c r="J11" s="126">
        <v>12.656184495741776</v>
      </c>
      <c r="K11" s="126">
        <v>12.666786634854446</v>
      </c>
      <c r="L11" s="126">
        <v>12.675733403966735</v>
      </c>
    </row>
    <row r="12" spans="3:12" ht="15.75">
      <c r="C12" s="49" t="s">
        <v>100</v>
      </c>
      <c r="D12" s="138">
        <v>86.6896256</v>
      </c>
      <c r="E12" s="138">
        <v>90.04793434</v>
      </c>
      <c r="F12" s="138">
        <v>89.77819262999999</v>
      </c>
      <c r="G12" s="138">
        <v>-0.26974171000000524</v>
      </c>
      <c r="H12" s="138">
        <v>3.088567029999993</v>
      </c>
      <c r="I12" s="128">
        <v>-0.29955346780251885</v>
      </c>
      <c r="J12" s="128">
        <v>6.884000144828524</v>
      </c>
      <c r="K12" s="128">
        <v>5.7236530277134285</v>
      </c>
      <c r="L12" s="128">
        <v>3.5627873677193422</v>
      </c>
    </row>
    <row r="13" spans="3:12" ht="15">
      <c r="C13" s="52" t="s">
        <v>101</v>
      </c>
      <c r="D13" s="127">
        <v>46.19589777</v>
      </c>
      <c r="E13" s="127">
        <v>48.36028966</v>
      </c>
      <c r="F13" s="127">
        <v>48.56565526999999</v>
      </c>
      <c r="G13" s="127">
        <v>0.2053656099999941</v>
      </c>
      <c r="H13" s="127">
        <v>2.3697574999999915</v>
      </c>
      <c r="I13" s="126">
        <v>0.4246575267514518</v>
      </c>
      <c r="J13" s="126">
        <v>5.066931401289219</v>
      </c>
      <c r="K13" s="126">
        <v>5.097874637992275</v>
      </c>
      <c r="L13" s="126">
        <v>5.129800727758411</v>
      </c>
    </row>
    <row r="14" spans="3:12" ht="15">
      <c r="C14" s="52" t="s">
        <v>102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6">
        <v>0</v>
      </c>
      <c r="J14" s="126">
        <v>0</v>
      </c>
      <c r="K14" s="126">
        <v>0</v>
      </c>
      <c r="L14" s="126">
        <v>0</v>
      </c>
    </row>
    <row r="15" spans="3:12" ht="15">
      <c r="C15" s="52" t="s">
        <v>103</v>
      </c>
      <c r="D15" s="127">
        <v>40.493727830000005</v>
      </c>
      <c r="E15" s="127">
        <v>41.68764468</v>
      </c>
      <c r="F15" s="127">
        <v>41.21253736</v>
      </c>
      <c r="G15" s="127">
        <v>-0.47510731999999933</v>
      </c>
      <c r="H15" s="127">
        <v>0.7188095299999944</v>
      </c>
      <c r="I15" s="126">
        <v>-1.1396837687688701</v>
      </c>
      <c r="J15" s="126">
        <v>9.07652580269737</v>
      </c>
      <c r="K15" s="126">
        <v>6.458996993491166</v>
      </c>
      <c r="L15" s="126">
        <v>1.775113254619794</v>
      </c>
    </row>
    <row r="16" spans="3:12" ht="15.75">
      <c r="C16" s="74"/>
      <c r="D16" s="138"/>
      <c r="E16" s="138"/>
      <c r="F16" s="138"/>
      <c r="G16" s="138"/>
      <c r="H16" s="138"/>
      <c r="I16" s="128"/>
      <c r="J16" s="128"/>
      <c r="K16" s="128"/>
      <c r="L16" s="128"/>
    </row>
    <row r="17" spans="3:12" ht="15.75">
      <c r="C17" s="49" t="s">
        <v>104</v>
      </c>
      <c r="D17" s="138">
        <v>16252.755058362658</v>
      </c>
      <c r="E17" s="138">
        <v>16909.94270011239</v>
      </c>
      <c r="F17" s="138">
        <v>15552.760846409623</v>
      </c>
      <c r="G17" s="138">
        <v>-1357.1818537027684</v>
      </c>
      <c r="H17" s="138">
        <v>-699.9942119530351</v>
      </c>
      <c r="I17" s="128">
        <v>-8.025939991468736</v>
      </c>
      <c r="J17" s="128">
        <v>-17.86229301444149</v>
      </c>
      <c r="K17" s="128">
        <v>13.648241283633473</v>
      </c>
      <c r="L17" s="128">
        <v>-4.306926483783201</v>
      </c>
    </row>
    <row r="18" spans="3:12" ht="15.75">
      <c r="C18" s="49" t="s">
        <v>105</v>
      </c>
      <c r="D18" s="138">
        <v>4766.182521260001</v>
      </c>
      <c r="E18" s="138">
        <v>8721.928501880002</v>
      </c>
      <c r="F18" s="138">
        <v>6098.062739950001</v>
      </c>
      <c r="G18" s="138">
        <v>-2623.865761930001</v>
      </c>
      <c r="H18" s="138">
        <v>1331.8802186900002</v>
      </c>
      <c r="I18" s="128">
        <v>-30.083550459791432</v>
      </c>
      <c r="J18" s="128">
        <v>5.138852045333054</v>
      </c>
      <c r="K18" s="128">
        <v>68.21503038808733</v>
      </c>
      <c r="L18" s="128">
        <v>27.94438133137001</v>
      </c>
    </row>
    <row r="19" spans="3:12" ht="15">
      <c r="C19" s="52" t="s">
        <v>106</v>
      </c>
      <c r="D19" s="127">
        <v>2934.7618324200002</v>
      </c>
      <c r="E19" s="127">
        <v>3477.7866939</v>
      </c>
      <c r="F19" s="127">
        <v>3589.4784111300005</v>
      </c>
      <c r="G19" s="127">
        <v>111.69171723000045</v>
      </c>
      <c r="H19" s="127">
        <v>654.7165787100002</v>
      </c>
      <c r="I19" s="126">
        <v>3.2115746898999444</v>
      </c>
      <c r="J19" s="126">
        <v>11.294080660955517</v>
      </c>
      <c r="K19" s="126">
        <v>10.44426280086342</v>
      </c>
      <c r="L19" s="126">
        <v>22.309019133253546</v>
      </c>
    </row>
    <row r="20" spans="3:12" ht="15">
      <c r="C20" s="52" t="s">
        <v>107</v>
      </c>
      <c r="D20" s="127">
        <v>1831.4206888400001</v>
      </c>
      <c r="E20" s="127">
        <v>5244.141807980001</v>
      </c>
      <c r="F20" s="127">
        <v>2508.584328820001</v>
      </c>
      <c r="G20" s="127">
        <v>-2735.5574791600006</v>
      </c>
      <c r="H20" s="127">
        <v>677.1636399800007</v>
      </c>
      <c r="I20" s="126">
        <v>-52.16406381302099</v>
      </c>
      <c r="J20" s="126">
        <v>-2.152715323759276</v>
      </c>
      <c r="K20" s="126">
        <v>157.56056784538222</v>
      </c>
      <c r="L20" s="126">
        <v>36.97477286930225</v>
      </c>
    </row>
    <row r="21" spans="3:12" ht="15.75">
      <c r="C21" s="49" t="s">
        <v>108</v>
      </c>
      <c r="D21" s="138">
        <v>9854.59194992</v>
      </c>
      <c r="E21" s="138">
        <v>5383.12416189</v>
      </c>
      <c r="F21" s="138">
        <v>6945.605016760001</v>
      </c>
      <c r="G21" s="138">
        <v>1562.4808548700003</v>
      </c>
      <c r="H21" s="138">
        <v>-2908.9869331600003</v>
      </c>
      <c r="I21" s="128">
        <v>29.025539963050328</v>
      </c>
      <c r="J21" s="128">
        <v>-47.95396554313516</v>
      </c>
      <c r="K21" s="128">
        <v>-34.41730486117731</v>
      </c>
      <c r="L21" s="128">
        <v>-29.519100820644482</v>
      </c>
    </row>
    <row r="22" spans="3:12" ht="15">
      <c r="C22" s="52" t="s">
        <v>109</v>
      </c>
      <c r="D22" s="127">
        <v>6362.486262550001</v>
      </c>
      <c r="E22" s="127">
        <v>847.83217985</v>
      </c>
      <c r="F22" s="127">
        <v>2662.6476814000007</v>
      </c>
      <c r="G22" s="127">
        <v>1814.8155015500006</v>
      </c>
      <c r="H22" s="127">
        <v>-3699.83858115</v>
      </c>
      <c r="I22" s="126">
        <v>214.05362342711277</v>
      </c>
      <c r="J22" s="126">
        <v>-84.23724201895817</v>
      </c>
      <c r="K22" s="126">
        <v>-81.74592213456985</v>
      </c>
      <c r="L22" s="126">
        <v>-58.15083017039244</v>
      </c>
    </row>
    <row r="23" spans="3:12" ht="15">
      <c r="C23" s="70" t="s">
        <v>110</v>
      </c>
      <c r="D23" s="127">
        <v>3492.10568737</v>
      </c>
      <c r="E23" s="127">
        <v>4535.29198204</v>
      </c>
      <c r="F23" s="127">
        <v>4282.95733536</v>
      </c>
      <c r="G23" s="127">
        <v>-252.33464668000033</v>
      </c>
      <c r="H23" s="127">
        <v>790.85164799</v>
      </c>
      <c r="I23" s="126">
        <v>-5.563801573950676</v>
      </c>
      <c r="J23" s="126">
        <v>11.868657682878052</v>
      </c>
      <c r="K23" s="126">
        <v>27.269671968899672</v>
      </c>
      <c r="L23" s="126">
        <v>22.646841727909212</v>
      </c>
    </row>
    <row r="24" spans="3:12" ht="15">
      <c r="C24" s="51" t="s">
        <v>111</v>
      </c>
      <c r="D24" s="127">
        <v>1975.351354714585</v>
      </c>
      <c r="E24" s="127">
        <v>2252.837792639544</v>
      </c>
      <c r="F24" s="127">
        <v>2434.523619265512</v>
      </c>
      <c r="G24" s="127">
        <v>181.68582662596782</v>
      </c>
      <c r="H24" s="127">
        <v>459.1722645509269</v>
      </c>
      <c r="I24" s="126">
        <v>8.064754027989519</v>
      </c>
      <c r="J24" s="126">
        <v>2.945878304816829</v>
      </c>
      <c r="K24" s="126">
        <v>13.348297374213052</v>
      </c>
      <c r="L24" s="126">
        <v>23.24509325670176</v>
      </c>
    </row>
    <row r="25" spans="3:12" ht="15">
      <c r="C25" s="51" t="s">
        <v>148</v>
      </c>
      <c r="D25" s="127">
        <v>-0.1154162799996829</v>
      </c>
      <c r="E25" s="127">
        <v>889.6162007099822</v>
      </c>
      <c r="F25" s="127">
        <v>643.2138112200149</v>
      </c>
      <c r="G25" s="127">
        <v>-246.40238948996728</v>
      </c>
      <c r="H25" s="127">
        <v>643.3292275000146</v>
      </c>
      <c r="I25" s="126">
        <v>-27.697605921892972</v>
      </c>
      <c r="J25" s="126">
        <v>332230.1906306746</v>
      </c>
      <c r="K25" s="126">
        <v>270874.3866872607</v>
      </c>
      <c r="L25" s="126">
        <v>-557399.0320098534</v>
      </c>
    </row>
    <row r="26" spans="3:12" ht="15.75">
      <c r="C26" s="65" t="s">
        <v>112</v>
      </c>
      <c r="D26" s="125">
        <v>-343.25535125192823</v>
      </c>
      <c r="E26" s="125">
        <v>-337.5639570071379</v>
      </c>
      <c r="F26" s="125">
        <v>-568.6443407859056</v>
      </c>
      <c r="G26" s="125">
        <v>-231.08038377876767</v>
      </c>
      <c r="H26" s="125">
        <v>-225.38898953397734</v>
      </c>
      <c r="I26" s="124">
        <v>68.45528942945808</v>
      </c>
      <c r="J26" s="124">
        <v>-37.66459055978146</v>
      </c>
      <c r="K26" s="124">
        <v>-32.72997367558718</v>
      </c>
      <c r="L26" s="124">
        <v>65.66219250826937</v>
      </c>
    </row>
    <row r="27" spans="3:12" ht="1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92" t="s">
        <v>163</v>
      </c>
      <c r="D29" s="192"/>
      <c r="E29" s="192"/>
      <c r="F29" s="192"/>
      <c r="G29" s="192"/>
      <c r="H29" s="192"/>
      <c r="I29" s="192"/>
      <c r="J29" s="192"/>
      <c r="K29" s="192"/>
      <c r="L29" s="193"/>
    </row>
    <row r="30" spans="3:12" ht="16.5">
      <c r="C30" s="89"/>
      <c r="D30" s="186" t="s">
        <v>161</v>
      </c>
      <c r="E30" s="186"/>
      <c r="F30" s="186"/>
      <c r="G30" s="90" t="s">
        <v>1</v>
      </c>
      <c r="H30" s="90"/>
      <c r="I30" s="91" t="s">
        <v>2</v>
      </c>
      <c r="J30" s="186" t="s">
        <v>146</v>
      </c>
      <c r="K30" s="186"/>
      <c r="L30" s="187"/>
    </row>
    <row r="31" spans="3:12" ht="16.5">
      <c r="C31" s="92"/>
      <c r="D31" s="93">
        <f>D5</f>
        <v>41548</v>
      </c>
      <c r="E31" s="93">
        <f>E5</f>
        <v>41883</v>
      </c>
      <c r="F31" s="93">
        <f>F5</f>
        <v>41913</v>
      </c>
      <c r="G31" s="94" t="s">
        <v>4</v>
      </c>
      <c r="H31" s="94" t="s">
        <v>5</v>
      </c>
      <c r="I31" s="94" t="s">
        <v>4</v>
      </c>
      <c r="J31" s="93">
        <f>J5</f>
        <v>41852</v>
      </c>
      <c r="K31" s="93">
        <f>K5</f>
        <v>41883</v>
      </c>
      <c r="L31" s="93">
        <f>L5</f>
        <v>41913</v>
      </c>
    </row>
    <row r="32" spans="3:12" ht="15.75">
      <c r="C32" s="50" t="s">
        <v>95</v>
      </c>
      <c r="D32" s="144">
        <v>85943.36917435325</v>
      </c>
      <c r="E32" s="144">
        <v>97398.9734530114</v>
      </c>
      <c r="F32" s="144">
        <v>95824.86910659465</v>
      </c>
      <c r="G32" s="144">
        <v>-1574.104346416745</v>
      </c>
      <c r="H32" s="144">
        <v>9881.499932241393</v>
      </c>
      <c r="I32" s="143">
        <v>-1.6161405922580356</v>
      </c>
      <c r="J32" s="143">
        <v>17.161298436116788</v>
      </c>
      <c r="K32" s="143">
        <v>16.859627635726365</v>
      </c>
      <c r="L32" s="143">
        <v>11.497687404126333</v>
      </c>
    </row>
    <row r="33" spans="3:12" ht="15.75">
      <c r="C33" s="50" t="s">
        <v>96</v>
      </c>
      <c r="D33" s="144">
        <v>15036.484573743925</v>
      </c>
      <c r="E33" s="144">
        <v>13739.991358332132</v>
      </c>
      <c r="F33" s="144">
        <v>13353.369381181043</v>
      </c>
      <c r="G33" s="144">
        <v>-386.6219771510896</v>
      </c>
      <c r="H33" s="144">
        <v>-1683.115192562882</v>
      </c>
      <c r="I33" s="143">
        <v>-2.813844398210894</v>
      </c>
      <c r="J33" s="143">
        <v>6.6904514312261725</v>
      </c>
      <c r="K33" s="143">
        <v>5.812686085403104</v>
      </c>
      <c r="L33" s="143">
        <v>-11.193541843562722</v>
      </c>
    </row>
    <row r="34" spans="3:12" ht="15">
      <c r="C34" s="70" t="s">
        <v>113</v>
      </c>
      <c r="D34" s="142">
        <v>199.36007981</v>
      </c>
      <c r="E34" s="142">
        <v>178.70718124</v>
      </c>
      <c r="F34" s="142">
        <v>159.12547084</v>
      </c>
      <c r="G34" s="142">
        <v>-19.58171040000002</v>
      </c>
      <c r="H34" s="142">
        <v>-40.23460897000001</v>
      </c>
      <c r="I34" s="141">
        <v>-10.957427823620693</v>
      </c>
      <c r="J34" s="141">
        <v>-27.68214768416451</v>
      </c>
      <c r="K34" s="141">
        <v>-21.37626048523634</v>
      </c>
      <c r="L34" s="141">
        <v>-20.181878442437213</v>
      </c>
    </row>
    <row r="35" spans="3:12" ht="15">
      <c r="C35" s="70" t="s">
        <v>97</v>
      </c>
      <c r="D35" s="142">
        <v>8709.67987127259</v>
      </c>
      <c r="E35" s="142">
        <v>6798.053541818981</v>
      </c>
      <c r="F35" s="142">
        <v>7231.076067498762</v>
      </c>
      <c r="G35" s="142">
        <v>433.0225256797812</v>
      </c>
      <c r="H35" s="142">
        <v>-1478.603803773828</v>
      </c>
      <c r="I35" s="141">
        <v>6.369801635365109</v>
      </c>
      <c r="J35" s="141">
        <v>-5.3597837688534264</v>
      </c>
      <c r="K35" s="141">
        <v>0.7617324749555064</v>
      </c>
      <c r="L35" s="141">
        <v>-16.976557412296557</v>
      </c>
    </row>
    <row r="36" spans="3:12" ht="15">
      <c r="C36" s="70" t="s">
        <v>114</v>
      </c>
      <c r="D36" s="142">
        <v>228.28951037000002</v>
      </c>
      <c r="E36" s="142">
        <v>312.89261189999996</v>
      </c>
      <c r="F36" s="142">
        <v>323.67300964000003</v>
      </c>
      <c r="G36" s="142">
        <v>10.780397740000069</v>
      </c>
      <c r="H36" s="142">
        <v>95.38349927000002</v>
      </c>
      <c r="I36" s="141">
        <v>3.445398622401947</v>
      </c>
      <c r="J36" s="141">
        <v>40.09310241134472</v>
      </c>
      <c r="K36" s="141">
        <v>29.31656968709635</v>
      </c>
      <c r="L36" s="141">
        <v>41.78181429160161</v>
      </c>
    </row>
    <row r="37" spans="3:12" ht="15">
      <c r="C37" s="70" t="s">
        <v>115</v>
      </c>
      <c r="D37" s="142">
        <v>5899.155112291335</v>
      </c>
      <c r="E37" s="142">
        <v>6450.338023373151</v>
      </c>
      <c r="F37" s="142">
        <v>5639.4948332022805</v>
      </c>
      <c r="G37" s="142">
        <v>-810.8431901708709</v>
      </c>
      <c r="H37" s="142">
        <v>-259.6602790890547</v>
      </c>
      <c r="I37" s="141">
        <v>-12.570553469178458</v>
      </c>
      <c r="J37" s="141">
        <v>23.454727556635984</v>
      </c>
      <c r="K37" s="141">
        <v>11.804760261027585</v>
      </c>
      <c r="L37" s="141">
        <v>-4.4016520017931535</v>
      </c>
    </row>
    <row r="38" spans="3:12" ht="15.75">
      <c r="C38" s="50" t="s">
        <v>100</v>
      </c>
      <c r="D38" s="144">
        <v>70906.88460060932</v>
      </c>
      <c r="E38" s="144">
        <v>83658.98209467926</v>
      </c>
      <c r="F38" s="144">
        <v>82471.49972541361</v>
      </c>
      <c r="G38" s="144">
        <v>-1187.48236926565</v>
      </c>
      <c r="H38" s="144">
        <v>11564.615124804288</v>
      </c>
      <c r="I38" s="143">
        <v>-1.419432007816856</v>
      </c>
      <c r="J38" s="143">
        <v>19.080725511540106</v>
      </c>
      <c r="K38" s="143">
        <v>18.898330614182665</v>
      </c>
      <c r="L38" s="143">
        <v>16.309580078074546</v>
      </c>
    </row>
    <row r="39" spans="3:12" ht="15">
      <c r="C39" s="70" t="s">
        <v>116</v>
      </c>
      <c r="D39" s="142">
        <v>3554.55609904</v>
      </c>
      <c r="E39" s="142">
        <v>7540.5235570800005</v>
      </c>
      <c r="F39" s="142">
        <v>4747.39366312</v>
      </c>
      <c r="G39" s="142">
        <v>-2793.12989396</v>
      </c>
      <c r="H39" s="142">
        <v>1192.8375640800004</v>
      </c>
      <c r="I39" s="141">
        <v>-37.04159098259769</v>
      </c>
      <c r="J39" s="141">
        <v>73.67843869066554</v>
      </c>
      <c r="K39" s="141">
        <v>108.96232095412275</v>
      </c>
      <c r="L39" s="141">
        <v>33.55798954480299</v>
      </c>
    </row>
    <row r="40" spans="3:12" ht="15">
      <c r="C40" s="70" t="s">
        <v>102</v>
      </c>
      <c r="D40" s="142">
        <v>7230.757424096007</v>
      </c>
      <c r="E40" s="142">
        <v>6886.017956879934</v>
      </c>
      <c r="F40" s="142">
        <v>7252.203321148093</v>
      </c>
      <c r="G40" s="142">
        <v>366.185364268159</v>
      </c>
      <c r="H40" s="142">
        <v>21.445897052086366</v>
      </c>
      <c r="I40" s="141">
        <v>5.317810185236261</v>
      </c>
      <c r="J40" s="141">
        <v>-1.0915748836594934</v>
      </c>
      <c r="K40" s="141">
        <v>-6.004672794639665</v>
      </c>
      <c r="L40" s="141">
        <v>0.2965926775612659</v>
      </c>
    </row>
    <row r="41" spans="3:12" ht="15">
      <c r="C41" s="70" t="s">
        <v>10</v>
      </c>
      <c r="D41" s="142">
        <v>1648.5958710300001</v>
      </c>
      <c r="E41" s="142">
        <v>2297.63227886</v>
      </c>
      <c r="F41" s="142">
        <v>2329.63886245</v>
      </c>
      <c r="G41" s="142">
        <v>32.00658358999999</v>
      </c>
      <c r="H41" s="142">
        <v>681.0429914199999</v>
      </c>
      <c r="I41" s="141">
        <v>1.3930246316821624</v>
      </c>
      <c r="J41" s="141">
        <v>34.70727604710548</v>
      </c>
      <c r="K41" s="141">
        <v>22.43229645979385</v>
      </c>
      <c r="L41" s="141">
        <v>41.310487511684826</v>
      </c>
    </row>
    <row r="42" spans="3:12" ht="15">
      <c r="C42" s="70" t="s">
        <v>117</v>
      </c>
      <c r="D42" s="142">
        <v>130.01411244</v>
      </c>
      <c r="E42" s="142">
        <v>177.81212035000001</v>
      </c>
      <c r="F42" s="142">
        <v>176.90790241000002</v>
      </c>
      <c r="G42" s="142">
        <v>-0.9042179399999952</v>
      </c>
      <c r="H42" s="142">
        <v>46.89378997000003</v>
      </c>
      <c r="I42" s="141">
        <v>-0.5085243560563587</v>
      </c>
      <c r="J42" s="141">
        <v>16.73131861196563</v>
      </c>
      <c r="K42" s="141">
        <v>34.90748615916685</v>
      </c>
      <c r="L42" s="141">
        <v>36.068230663529675</v>
      </c>
    </row>
    <row r="43" spans="3:12" ht="15">
      <c r="C43" s="70" t="s">
        <v>12</v>
      </c>
      <c r="D43" s="142">
        <v>1097.0230081299999</v>
      </c>
      <c r="E43" s="142">
        <v>1322.15778635</v>
      </c>
      <c r="F43" s="142">
        <v>1338.0692986899999</v>
      </c>
      <c r="G43" s="142">
        <v>15.911512339999945</v>
      </c>
      <c r="H43" s="142">
        <v>241.04629056</v>
      </c>
      <c r="I43" s="141">
        <v>1.203450337340287</v>
      </c>
      <c r="J43" s="141">
        <v>-3.8029881112522093</v>
      </c>
      <c r="K43" s="141">
        <v>16.8429393458953</v>
      </c>
      <c r="L43" s="141">
        <v>21.972765272342894</v>
      </c>
    </row>
    <row r="44" spans="3:12" ht="15">
      <c r="C44" s="70" t="s">
        <v>118</v>
      </c>
      <c r="D44" s="142">
        <v>21748.07397343319</v>
      </c>
      <c r="E44" s="142">
        <v>25689.115560937924</v>
      </c>
      <c r="F44" s="142">
        <v>26432.092014696045</v>
      </c>
      <c r="G44" s="142">
        <v>742.9764537581214</v>
      </c>
      <c r="H44" s="142">
        <v>4684.018041262854</v>
      </c>
      <c r="I44" s="141">
        <v>2.892183858940899</v>
      </c>
      <c r="J44" s="141">
        <v>21.650169009845712</v>
      </c>
      <c r="K44" s="141">
        <v>20.224775558546106</v>
      </c>
      <c r="L44" s="141">
        <v>21.537622352143522</v>
      </c>
    </row>
    <row r="45" spans="3:12" ht="15">
      <c r="C45" s="70" t="s">
        <v>14</v>
      </c>
      <c r="D45" s="142">
        <v>35497.864112440126</v>
      </c>
      <c r="E45" s="142">
        <v>39745.72283422139</v>
      </c>
      <c r="F45" s="142">
        <v>40195.19466289948</v>
      </c>
      <c r="G45" s="142">
        <v>449.4718286780844</v>
      </c>
      <c r="H45" s="142">
        <v>4697.330550459352</v>
      </c>
      <c r="I45" s="141">
        <v>1.1308684221263816</v>
      </c>
      <c r="J45" s="141">
        <v>14.869607630256871</v>
      </c>
      <c r="K45" s="141">
        <v>13.820313136071682</v>
      </c>
      <c r="L45" s="141">
        <v>13.232713200942097</v>
      </c>
    </row>
    <row r="46" spans="3:12" ht="15.75">
      <c r="C46" s="71"/>
      <c r="D46" s="144"/>
      <c r="E46" s="144"/>
      <c r="F46" s="144"/>
      <c r="G46" s="144"/>
      <c r="H46" s="142"/>
      <c r="I46" s="141"/>
      <c r="J46" s="141"/>
      <c r="K46" s="141"/>
      <c r="L46" s="141"/>
    </row>
    <row r="47" spans="3:12" ht="15.75">
      <c r="C47" s="50" t="s">
        <v>104</v>
      </c>
      <c r="D47" s="144">
        <v>85943.36949610908</v>
      </c>
      <c r="E47" s="144">
        <v>97398.97344570754</v>
      </c>
      <c r="F47" s="144">
        <v>95824.86910035124</v>
      </c>
      <c r="G47" s="144">
        <v>-1574.1043453563034</v>
      </c>
      <c r="H47" s="144">
        <v>9881.499604242155</v>
      </c>
      <c r="I47" s="143">
        <v>-1.6161405912904676</v>
      </c>
      <c r="J47" s="143">
        <v>17.16129804643492</v>
      </c>
      <c r="K47" s="143">
        <v>16.85962836238027</v>
      </c>
      <c r="L47" s="143">
        <v>11.497686976573762</v>
      </c>
    </row>
    <row r="48" spans="3:12" ht="15.75">
      <c r="C48" s="50" t="s">
        <v>119</v>
      </c>
      <c r="D48" s="144">
        <v>2162.6555444600003</v>
      </c>
      <c r="E48" s="144">
        <v>2229.79125939</v>
      </c>
      <c r="F48" s="144">
        <v>2509.10031281</v>
      </c>
      <c r="G48" s="144">
        <v>279.30905342000005</v>
      </c>
      <c r="H48" s="144">
        <v>346.4447683499998</v>
      </c>
      <c r="I48" s="143">
        <v>12.52624218719066</v>
      </c>
      <c r="J48" s="143">
        <v>-1.6528421188595006</v>
      </c>
      <c r="K48" s="143">
        <v>-11.307655855220546</v>
      </c>
      <c r="L48" s="143">
        <v>16.019415076870438</v>
      </c>
    </row>
    <row r="49" spans="3:12" ht="15.75">
      <c r="C49" s="71" t="s">
        <v>97</v>
      </c>
      <c r="D49" s="142">
        <v>1944.5455444600002</v>
      </c>
      <c r="E49" s="142">
        <v>1694.38844039</v>
      </c>
      <c r="F49" s="142">
        <v>2155.46834481</v>
      </c>
      <c r="G49" s="142">
        <v>461.07990442000005</v>
      </c>
      <c r="H49" s="142">
        <v>210.92280034999976</v>
      </c>
      <c r="I49" s="141">
        <v>27.212172452845145</v>
      </c>
      <c r="J49" s="141">
        <v>-16.251912578658217</v>
      </c>
      <c r="K49" s="141">
        <v>-25.422981873475127</v>
      </c>
      <c r="L49" s="141">
        <v>10.84689432710474</v>
      </c>
    </row>
    <row r="50" spans="3:12" ht="15">
      <c r="C50" s="70" t="s">
        <v>120</v>
      </c>
      <c r="D50" s="142">
        <v>93</v>
      </c>
      <c r="E50" s="142">
        <v>93</v>
      </c>
      <c r="F50" s="142">
        <v>93</v>
      </c>
      <c r="G50" s="142">
        <v>0</v>
      </c>
      <c r="H50" s="142">
        <v>0</v>
      </c>
      <c r="I50" s="141">
        <v>0</v>
      </c>
      <c r="J50" s="141">
        <v>0</v>
      </c>
      <c r="K50" s="141">
        <v>0</v>
      </c>
      <c r="L50" s="141">
        <v>0</v>
      </c>
    </row>
    <row r="51" spans="3:12" ht="15">
      <c r="C51" s="70" t="s">
        <v>114</v>
      </c>
      <c r="D51" s="142">
        <v>26.829</v>
      </c>
      <c r="E51" s="142">
        <v>16.173</v>
      </c>
      <c r="F51" s="142">
        <v>16.286</v>
      </c>
      <c r="G51" s="142">
        <v>0.1130000000000031</v>
      </c>
      <c r="H51" s="142">
        <v>-10.543</v>
      </c>
      <c r="I51" s="141">
        <v>0.6986953564583139</v>
      </c>
      <c r="J51" s="141">
        <v>-20.53751289736158</v>
      </c>
      <c r="K51" s="141">
        <v>-39.228948258369975</v>
      </c>
      <c r="L51" s="141">
        <v>-39.2970293339297</v>
      </c>
    </row>
    <row r="52" spans="3:12" ht="15">
      <c r="C52" s="70" t="s">
        <v>121</v>
      </c>
      <c r="D52" s="142">
        <v>98.281</v>
      </c>
      <c r="E52" s="142">
        <v>426.229819</v>
      </c>
      <c r="F52" s="142">
        <v>244.34596799999997</v>
      </c>
      <c r="G52" s="142">
        <v>-181.88385100000005</v>
      </c>
      <c r="H52" s="142">
        <v>146.06496799999996</v>
      </c>
      <c r="I52" s="141">
        <v>-42.67271854107421</v>
      </c>
      <c r="J52" s="141">
        <v>226.07318078888582</v>
      </c>
      <c r="K52" s="141">
        <v>248.0478340396692</v>
      </c>
      <c r="L52" s="141">
        <v>148.61974135387302</v>
      </c>
    </row>
    <row r="53" spans="3:12" ht="15.75">
      <c r="C53" s="77" t="s">
        <v>122</v>
      </c>
      <c r="D53" s="144">
        <v>83780.71395164909</v>
      </c>
      <c r="E53" s="144">
        <v>95169.18218631754</v>
      </c>
      <c r="F53" s="144">
        <v>93315.76878754124</v>
      </c>
      <c r="G53" s="144">
        <v>-1853.4133987763053</v>
      </c>
      <c r="H53" s="144">
        <v>9535.054835892151</v>
      </c>
      <c r="I53" s="143">
        <v>-1.9474932495981565</v>
      </c>
      <c r="J53" s="143">
        <v>17.688801828662594</v>
      </c>
      <c r="K53" s="143">
        <v>17.735690378641454</v>
      </c>
      <c r="L53" s="143">
        <v>11.38096631808959</v>
      </c>
    </row>
    <row r="54" spans="3:12" ht="15.75">
      <c r="C54" s="50" t="s">
        <v>123</v>
      </c>
      <c r="D54" s="142">
        <v>68162.1640654305</v>
      </c>
      <c r="E54" s="142">
        <v>73132.99197823522</v>
      </c>
      <c r="F54" s="142">
        <v>71115.01594919793</v>
      </c>
      <c r="G54" s="142">
        <v>-2017.9760290372942</v>
      </c>
      <c r="H54" s="142">
        <v>2952.8518837674346</v>
      </c>
      <c r="I54" s="141">
        <v>-2.7593237668135537</v>
      </c>
      <c r="J54" s="141">
        <v>10.65503166440027</v>
      </c>
      <c r="K54" s="141">
        <v>11.137411891314281</v>
      </c>
      <c r="L54" s="141">
        <v>4.332098201772058</v>
      </c>
    </row>
    <row r="55" spans="3:12" ht="15">
      <c r="C55" s="70" t="s">
        <v>124</v>
      </c>
      <c r="D55" s="142">
        <v>33665.92773154013</v>
      </c>
      <c r="E55" s="142">
        <v>37993.03508685056</v>
      </c>
      <c r="F55" s="142">
        <v>34725.1448253739</v>
      </c>
      <c r="G55" s="142">
        <v>-3267.890261476663</v>
      </c>
      <c r="H55" s="142">
        <v>1059.217093833773</v>
      </c>
      <c r="I55" s="141">
        <v>-8.601287720252927</v>
      </c>
      <c r="J55" s="141">
        <v>19.702701031248417</v>
      </c>
      <c r="K55" s="141">
        <v>21.675109728820015</v>
      </c>
      <c r="L55" s="141">
        <v>3.1462584434928234</v>
      </c>
    </row>
    <row r="56" spans="3:12" ht="15">
      <c r="C56" s="72" t="s">
        <v>121</v>
      </c>
      <c r="D56" s="142">
        <v>34496.23633389036</v>
      </c>
      <c r="E56" s="142">
        <v>35139.95689138466</v>
      </c>
      <c r="F56" s="142">
        <v>36389.87112382402</v>
      </c>
      <c r="G56" s="142">
        <v>1249.9142324393615</v>
      </c>
      <c r="H56" s="142">
        <v>1893.6347899336615</v>
      </c>
      <c r="I56" s="141">
        <v>3.5569600620250212</v>
      </c>
      <c r="J56" s="141">
        <v>2.295319953889641</v>
      </c>
      <c r="K56" s="141">
        <v>1.6218616692306447</v>
      </c>
      <c r="L56" s="141">
        <v>5.489395340422357</v>
      </c>
    </row>
    <row r="57" spans="3:12" ht="15">
      <c r="C57" s="72" t="s">
        <v>125</v>
      </c>
      <c r="D57" s="142">
        <v>1032.2869999999998</v>
      </c>
      <c r="E57" s="142">
        <v>1166.6779999999999</v>
      </c>
      <c r="F57" s="142">
        <v>1365.136</v>
      </c>
      <c r="G57" s="142">
        <v>198.45800000000008</v>
      </c>
      <c r="H57" s="142">
        <v>332.84900000000016</v>
      </c>
      <c r="I57" s="141">
        <v>17.010520469229736</v>
      </c>
      <c r="J57" s="141">
        <v>34.112480961002376</v>
      </c>
      <c r="K57" s="141">
        <v>13.171809628758016</v>
      </c>
      <c r="L57" s="141">
        <v>32.24384303977481</v>
      </c>
    </row>
    <row r="58" spans="3:12" ht="15">
      <c r="C58" s="70" t="s">
        <v>126</v>
      </c>
      <c r="D58" s="142">
        <v>0</v>
      </c>
      <c r="E58" s="142">
        <v>0</v>
      </c>
      <c r="F58" s="142">
        <v>0</v>
      </c>
      <c r="G58" s="142">
        <v>0</v>
      </c>
      <c r="H58" s="142">
        <v>0</v>
      </c>
      <c r="I58" s="141">
        <v>0</v>
      </c>
      <c r="J58" s="141">
        <v>0</v>
      </c>
      <c r="K58" s="141">
        <v>0</v>
      </c>
      <c r="L58" s="141">
        <v>0</v>
      </c>
    </row>
    <row r="59" spans="3:12" ht="15">
      <c r="C59" s="70" t="s">
        <v>127</v>
      </c>
      <c r="D59" s="142">
        <v>15779.946479763094</v>
      </c>
      <c r="E59" s="142">
        <v>16750.22873992082</v>
      </c>
      <c r="F59" s="142">
        <v>17223.51536617178</v>
      </c>
      <c r="G59" s="142">
        <v>473.28662625095967</v>
      </c>
      <c r="H59" s="142">
        <v>1443.5688864086878</v>
      </c>
      <c r="I59" s="141">
        <v>2.8255532124345004</v>
      </c>
      <c r="J59" s="141">
        <v>8.912617545638554</v>
      </c>
      <c r="K59" s="141">
        <v>7.568962467221145</v>
      </c>
      <c r="L59" s="141">
        <v>9.148122829567166</v>
      </c>
    </row>
    <row r="60" spans="3:12" ht="15">
      <c r="C60" s="70" t="s">
        <v>128</v>
      </c>
      <c r="D60" s="142">
        <v>1614.24845204</v>
      </c>
      <c r="E60" s="142">
        <v>2335.28715157</v>
      </c>
      <c r="F60" s="142">
        <v>2409.91940702</v>
      </c>
      <c r="G60" s="142">
        <v>74.63225545000023</v>
      </c>
      <c r="H60" s="142">
        <v>795.67095498</v>
      </c>
      <c r="I60" s="141">
        <v>3.1958491871042667</v>
      </c>
      <c r="J60" s="141">
        <v>10.772632281134948</v>
      </c>
      <c r="K60" s="141">
        <v>27.306567043712178</v>
      </c>
      <c r="L60" s="141">
        <v>49.290488956298766</v>
      </c>
    </row>
    <row r="61" spans="3:12" ht="15">
      <c r="C61" s="70" t="s">
        <v>129</v>
      </c>
      <c r="D61" s="142">
        <v>46.97104325</v>
      </c>
      <c r="E61" s="142">
        <v>48.36028961</v>
      </c>
      <c r="F61" s="142">
        <v>48.565655220000004</v>
      </c>
      <c r="G61" s="142">
        <v>0.2053656100000012</v>
      </c>
      <c r="H61" s="142">
        <v>1.5946119700000025</v>
      </c>
      <c r="I61" s="141">
        <v>0.4246575271905226</v>
      </c>
      <c r="J61" s="141">
        <v>3.844608040347084</v>
      </c>
      <c r="K61" s="141">
        <v>3.407918582826545</v>
      </c>
      <c r="L61" s="141">
        <v>3.3948830165700064</v>
      </c>
    </row>
    <row r="62" spans="3:12" ht="15">
      <c r="C62" s="70" t="s">
        <v>114</v>
      </c>
      <c r="D62" s="142">
        <v>68.732</v>
      </c>
      <c r="E62" s="142">
        <v>51.509</v>
      </c>
      <c r="F62" s="142">
        <v>51.509</v>
      </c>
      <c r="G62" s="142">
        <v>0</v>
      </c>
      <c r="H62" s="142">
        <v>-17.223</v>
      </c>
      <c r="I62" s="141">
        <v>0</v>
      </c>
      <c r="J62" s="141">
        <v>2.220678706092478</v>
      </c>
      <c r="K62" s="141">
        <v>0.5328284799750239</v>
      </c>
      <c r="L62" s="141">
        <v>-25.058197055229</v>
      </c>
    </row>
    <row r="63" spans="3:12" ht="15">
      <c r="C63" s="70" t="s">
        <v>130</v>
      </c>
      <c r="D63" s="142">
        <v>29.22374583</v>
      </c>
      <c r="E63" s="142">
        <v>34.44070885</v>
      </c>
      <c r="F63" s="142">
        <v>71.01828107</v>
      </c>
      <c r="G63" s="142">
        <v>36.57757222</v>
      </c>
      <c r="H63" s="142">
        <v>41.79453524</v>
      </c>
      <c r="I63" s="141">
        <v>106.20446977240422</v>
      </c>
      <c r="J63" s="141">
        <v>-71.70638626325442</v>
      </c>
      <c r="K63" s="141">
        <v>-63.52150897941667</v>
      </c>
      <c r="L63" s="141">
        <v>143.01566774884589</v>
      </c>
    </row>
    <row r="64" spans="3:12" ht="15">
      <c r="C64" s="70" t="s">
        <v>131</v>
      </c>
      <c r="D64" s="142">
        <v>10119.205044019998</v>
      </c>
      <c r="E64" s="142">
        <v>11564.00827925</v>
      </c>
      <c r="F64" s="142">
        <v>11979.23377967</v>
      </c>
      <c r="G64" s="142">
        <v>415.22550041999966</v>
      </c>
      <c r="H64" s="142">
        <v>1860.0287356500012</v>
      </c>
      <c r="I64" s="141">
        <v>3.590671075227989</v>
      </c>
      <c r="J64" s="141">
        <v>20.0438815194351</v>
      </c>
      <c r="K64" s="141">
        <v>16.698442660780437</v>
      </c>
      <c r="L64" s="141">
        <v>18.38117448513602</v>
      </c>
    </row>
    <row r="65" spans="3:12" ht="15">
      <c r="C65" s="70" t="s">
        <v>112</v>
      </c>
      <c r="D65" s="142">
        <v>-13072.063878684501</v>
      </c>
      <c r="E65" s="142">
        <v>-9914.321961118498</v>
      </c>
      <c r="F65" s="142">
        <v>-10948.144650808483</v>
      </c>
      <c r="G65" s="142">
        <v>-1033.822689689985</v>
      </c>
      <c r="H65" s="142">
        <v>2123.9192278760183</v>
      </c>
      <c r="I65" s="141">
        <v>10.42756825675402</v>
      </c>
      <c r="J65" s="141">
        <v>-26.207021741928887</v>
      </c>
      <c r="K65" s="141">
        <v>-26.613978533472938</v>
      </c>
      <c r="L65" s="141">
        <v>-16.247772712764295</v>
      </c>
    </row>
    <row r="66" spans="3:12" ht="15.75">
      <c r="C66" s="73"/>
      <c r="D66" s="140"/>
      <c r="E66" s="140"/>
      <c r="F66" s="140"/>
      <c r="G66" s="140"/>
      <c r="H66" s="140"/>
      <c r="I66" s="139"/>
      <c r="J66" s="139"/>
      <c r="K66" s="139"/>
      <c r="L66" s="139"/>
    </row>
    <row r="67" spans="3:12" ht="15">
      <c r="C67" s="23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9.5">
      <c r="C68" s="190" t="s">
        <v>162</v>
      </c>
      <c r="D68" s="190"/>
      <c r="E68" s="190"/>
      <c r="F68" s="190"/>
      <c r="G68" s="190"/>
      <c r="H68" s="190"/>
      <c r="I68" s="190"/>
      <c r="J68" s="190"/>
      <c r="K68" s="190"/>
      <c r="L68" s="191"/>
    </row>
    <row r="69" spans="3:12" ht="16.5">
      <c r="C69" s="89"/>
      <c r="D69" s="186" t="s">
        <v>161</v>
      </c>
      <c r="E69" s="186"/>
      <c r="F69" s="186"/>
      <c r="G69" s="90" t="s">
        <v>1</v>
      </c>
      <c r="H69" s="90"/>
      <c r="I69" s="91" t="s">
        <v>2</v>
      </c>
      <c r="J69" s="186" t="s">
        <v>146</v>
      </c>
      <c r="K69" s="186"/>
      <c r="L69" s="187"/>
    </row>
    <row r="70" spans="3:12" ht="16.5">
      <c r="C70" s="92"/>
      <c r="D70" s="93">
        <f>D5</f>
        <v>41548</v>
      </c>
      <c r="E70" s="93">
        <f>E5</f>
        <v>41883</v>
      </c>
      <c r="F70" s="93">
        <f>F5</f>
        <v>41913</v>
      </c>
      <c r="G70" s="94" t="s">
        <v>4</v>
      </c>
      <c r="H70" s="94" t="s">
        <v>5</v>
      </c>
      <c r="I70" s="94" t="s">
        <v>4</v>
      </c>
      <c r="J70" s="93">
        <f>J5</f>
        <v>41852</v>
      </c>
      <c r="K70" s="93">
        <f>K5</f>
        <v>41883</v>
      </c>
      <c r="L70" s="93">
        <f>L5</f>
        <v>41913</v>
      </c>
    </row>
    <row r="71" spans="3:12" ht="15.75">
      <c r="C71" s="49" t="s">
        <v>95</v>
      </c>
      <c r="D71" s="147">
        <v>86480.63064229132</v>
      </c>
      <c r="E71" s="147">
        <v>99054.28394307423</v>
      </c>
      <c r="F71" s="147">
        <v>96565.47963423876</v>
      </c>
      <c r="G71" s="147">
        <v>-2488.8043088354752</v>
      </c>
      <c r="H71" s="147">
        <v>10084.848991947438</v>
      </c>
      <c r="I71" s="146">
        <v>-2.512566049405569</v>
      </c>
      <c r="J71" s="146">
        <v>16.85578277401816</v>
      </c>
      <c r="K71" s="146">
        <v>18.498747071467196</v>
      </c>
      <c r="L71" s="146">
        <v>11.661395802026009</v>
      </c>
    </row>
    <row r="72" spans="3:12" ht="15.75">
      <c r="C72" s="49" t="s">
        <v>6</v>
      </c>
      <c r="D72" s="145">
        <v>27064.543127481993</v>
      </c>
      <c r="E72" s="145">
        <v>26077.257092214993</v>
      </c>
      <c r="F72" s="145">
        <v>23872.728123005138</v>
      </c>
      <c r="G72" s="145">
        <v>-2204.528969209856</v>
      </c>
      <c r="H72" s="145">
        <v>-3191.8150044768554</v>
      </c>
      <c r="I72" s="123">
        <v>-8.453837615720666</v>
      </c>
      <c r="J72" s="123">
        <v>-0.7287649033472471</v>
      </c>
      <c r="K72" s="123">
        <v>12.02719089295925</v>
      </c>
      <c r="L72" s="123">
        <v>-11.793345224570997</v>
      </c>
    </row>
    <row r="73" spans="3:12" ht="15.75">
      <c r="C73" s="49" t="s">
        <v>7</v>
      </c>
      <c r="D73" s="145">
        <v>59416.087514809326</v>
      </c>
      <c r="E73" s="145">
        <v>72977.02685085924</v>
      </c>
      <c r="F73" s="145">
        <v>72692.75151123361</v>
      </c>
      <c r="G73" s="145">
        <v>-284.2753396256303</v>
      </c>
      <c r="H73" s="145">
        <v>13276.663996424286</v>
      </c>
      <c r="I73" s="123">
        <v>-0.3895408622313355</v>
      </c>
      <c r="J73" s="123">
        <v>24.690445101374433</v>
      </c>
      <c r="K73" s="123">
        <v>20.996407060703017</v>
      </c>
      <c r="L73" s="123">
        <v>22.345234349392506</v>
      </c>
    </row>
    <row r="74" spans="3:12" ht="15">
      <c r="C74" s="52" t="s">
        <v>132</v>
      </c>
      <c r="D74" s="122">
        <v>-745.9772904939946</v>
      </c>
      <c r="E74" s="122">
        <v>3702.898625459934</v>
      </c>
      <c r="F74" s="122">
        <v>2179.636232728092</v>
      </c>
      <c r="G74" s="122">
        <v>-1523.2623927318418</v>
      </c>
      <c r="H74" s="122">
        <v>2925.6135232220868</v>
      </c>
      <c r="I74" s="121">
        <v>-41.13702660554577</v>
      </c>
      <c r="J74" s="121">
        <v>-390.4847383910431</v>
      </c>
      <c r="K74" s="121">
        <v>337.2212245457367</v>
      </c>
      <c r="L74" s="121">
        <v>-392.1853333208994</v>
      </c>
    </row>
    <row r="75" spans="3:12" ht="15">
      <c r="C75" s="52" t="s">
        <v>133</v>
      </c>
      <c r="D75" s="122">
        <v>60162.06480530332</v>
      </c>
      <c r="E75" s="122">
        <v>69274.12822539931</v>
      </c>
      <c r="F75" s="122">
        <v>70513.11527850552</v>
      </c>
      <c r="G75" s="122">
        <v>1238.9870531062043</v>
      </c>
      <c r="H75" s="122">
        <v>10351.050473202195</v>
      </c>
      <c r="I75" s="121">
        <v>1.7885278167267222</v>
      </c>
      <c r="J75" s="121">
        <v>16.088626935536762</v>
      </c>
      <c r="K75" s="121">
        <v>16.49275946142532</v>
      </c>
      <c r="L75" s="121">
        <v>17.20527795497096</v>
      </c>
    </row>
    <row r="76" spans="3:12" ht="15">
      <c r="C76" s="58" t="s">
        <v>10</v>
      </c>
      <c r="D76" s="122">
        <v>1648.59687103</v>
      </c>
      <c r="E76" s="122">
        <v>2297.6332788600002</v>
      </c>
      <c r="F76" s="122">
        <v>2329.6398624500002</v>
      </c>
      <c r="G76" s="122">
        <v>32.00658358999999</v>
      </c>
      <c r="H76" s="122">
        <v>681.0429914200001</v>
      </c>
      <c r="I76" s="121">
        <v>1.3930240253954043</v>
      </c>
      <c r="J76" s="121">
        <v>30.12955562229369</v>
      </c>
      <c r="K76" s="121">
        <v>22.432284506462025</v>
      </c>
      <c r="L76" s="121">
        <v>41.310462453716916</v>
      </c>
    </row>
    <row r="77" spans="3:12" ht="15">
      <c r="C77" s="58" t="s">
        <v>11</v>
      </c>
      <c r="D77" s="122">
        <v>130.01411244</v>
      </c>
      <c r="E77" s="122">
        <v>177.81212035000001</v>
      </c>
      <c r="F77" s="122">
        <v>176.90790241000002</v>
      </c>
      <c r="G77" s="122">
        <v>-0.9042179399999952</v>
      </c>
      <c r="H77" s="122">
        <v>46.89378997000003</v>
      </c>
      <c r="I77" s="121">
        <v>-0.5085243560563587</v>
      </c>
      <c r="J77" s="121">
        <v>-0.7569333087032867</v>
      </c>
      <c r="K77" s="121">
        <v>34.90748615916685</v>
      </c>
      <c r="L77" s="121">
        <v>36.068230663529675</v>
      </c>
    </row>
    <row r="78" spans="3:12" ht="15">
      <c r="C78" s="58" t="s">
        <v>12</v>
      </c>
      <c r="D78" s="122">
        <v>1097.0230081299999</v>
      </c>
      <c r="E78" s="122">
        <v>1322.15778635</v>
      </c>
      <c r="F78" s="122">
        <v>1338.0692986899999</v>
      </c>
      <c r="G78" s="122">
        <v>15.911512339999945</v>
      </c>
      <c r="H78" s="122">
        <v>241.04629056</v>
      </c>
      <c r="I78" s="121">
        <v>1.203450337340287</v>
      </c>
      <c r="J78" s="121">
        <v>1.4344332904457877</v>
      </c>
      <c r="K78" s="121">
        <v>16.8429393458953</v>
      </c>
      <c r="L78" s="121">
        <v>21.972765272342894</v>
      </c>
    </row>
    <row r="79" spans="3:12" ht="15">
      <c r="C79" s="58" t="s">
        <v>134</v>
      </c>
      <c r="D79" s="122">
        <v>21748.07397343319</v>
      </c>
      <c r="E79" s="122">
        <v>25689.115560937924</v>
      </c>
      <c r="F79" s="122">
        <v>26432.092014696045</v>
      </c>
      <c r="G79" s="122">
        <v>742.9764537581214</v>
      </c>
      <c r="H79" s="122">
        <v>4684.018041262854</v>
      </c>
      <c r="I79" s="121">
        <v>2.892183858940899</v>
      </c>
      <c r="J79" s="121">
        <v>19.439051818058438</v>
      </c>
      <c r="K79" s="121">
        <v>20.224775558546106</v>
      </c>
      <c r="L79" s="121">
        <v>21.537622352143522</v>
      </c>
    </row>
    <row r="80" spans="3:12" ht="15">
      <c r="C80" s="58" t="s">
        <v>14</v>
      </c>
      <c r="D80" s="122">
        <v>35538.35684027013</v>
      </c>
      <c r="E80" s="122">
        <v>39787.40947890139</v>
      </c>
      <c r="F80" s="122">
        <v>40236.40620025948</v>
      </c>
      <c r="G80" s="122">
        <v>448.9967213580894</v>
      </c>
      <c r="H80" s="122">
        <v>4698.0493599893525</v>
      </c>
      <c r="I80" s="121">
        <v>1.1284894574405127</v>
      </c>
      <c r="J80" s="121">
        <v>14.01021949305434</v>
      </c>
      <c r="K80" s="121">
        <v>13.81206791534606</v>
      </c>
      <c r="L80" s="121">
        <v>13.219658357039679</v>
      </c>
    </row>
    <row r="81" spans="3:12" ht="15.75">
      <c r="C81" s="58"/>
      <c r="D81" s="122"/>
      <c r="E81" s="122"/>
      <c r="F81" s="122"/>
      <c r="G81" s="145"/>
      <c r="H81" s="145"/>
      <c r="I81" s="123"/>
      <c r="J81" s="123"/>
      <c r="K81" s="123"/>
      <c r="L81" s="123"/>
    </row>
    <row r="82" spans="3:12" ht="15.75">
      <c r="C82" s="49" t="s">
        <v>104</v>
      </c>
      <c r="D82" s="145">
        <v>86480.63096528714</v>
      </c>
      <c r="E82" s="145">
        <v>99054.2839370204</v>
      </c>
      <c r="F82" s="145">
        <v>96565.47962926532</v>
      </c>
      <c r="G82" s="145">
        <v>-2488.804307755083</v>
      </c>
      <c r="H82" s="145">
        <v>10084.848663978177</v>
      </c>
      <c r="I82" s="123">
        <v>-2.5125660484684205</v>
      </c>
      <c r="J82" s="123">
        <v>16.85578278439678</v>
      </c>
      <c r="K82" s="123">
        <v>18.498747064224975</v>
      </c>
      <c r="L82" s="123">
        <v>11.6613957962751</v>
      </c>
    </row>
    <row r="83" spans="3:12" ht="15.75">
      <c r="C83" s="49" t="s">
        <v>135</v>
      </c>
      <c r="D83" s="145">
        <v>70057.19610723048</v>
      </c>
      <c r="E83" s="145">
        <v>75520.10740187523</v>
      </c>
      <c r="F83" s="145">
        <v>73548.40966365792</v>
      </c>
      <c r="G83" s="145">
        <v>-1971.6977382173063</v>
      </c>
      <c r="H83" s="145">
        <v>3491.213556427436</v>
      </c>
      <c r="I83" s="123">
        <v>-2.6108248598284534</v>
      </c>
      <c r="J83" s="123">
        <v>8.36954901109577</v>
      </c>
      <c r="K83" s="123">
        <v>11.093942558494179</v>
      </c>
      <c r="L83" s="123">
        <v>4.983376084711894</v>
      </c>
    </row>
    <row r="84" spans="3:12" ht="15">
      <c r="C84" s="52" t="s">
        <v>136</v>
      </c>
      <c r="D84" s="122">
        <v>1895.0320418000001</v>
      </c>
      <c r="E84" s="122">
        <v>2387.1154236400002</v>
      </c>
      <c r="F84" s="122">
        <v>2433.3937144600004</v>
      </c>
      <c r="G84" s="122">
        <v>46.278290820000166</v>
      </c>
      <c r="H84" s="122">
        <v>538.3616726600003</v>
      </c>
      <c r="I84" s="121">
        <v>1.9386700099081329</v>
      </c>
      <c r="J84" s="121">
        <v>19.326211355343332</v>
      </c>
      <c r="K84" s="121">
        <v>9.778475989389317</v>
      </c>
      <c r="L84" s="121">
        <v>28.409106589492616</v>
      </c>
    </row>
    <row r="85" spans="3:12" ht="15">
      <c r="C85" s="52" t="s">
        <v>137</v>
      </c>
      <c r="D85" s="122">
        <v>33665.92773154013</v>
      </c>
      <c r="E85" s="122">
        <v>37993.03508685056</v>
      </c>
      <c r="F85" s="122">
        <v>34725.1448253739</v>
      </c>
      <c r="G85" s="122">
        <v>-3267.890261476663</v>
      </c>
      <c r="H85" s="122">
        <v>1059.217093833773</v>
      </c>
      <c r="I85" s="121">
        <v>-8.601287720252927</v>
      </c>
      <c r="J85" s="121">
        <v>12.864623682544115</v>
      </c>
      <c r="K85" s="121">
        <v>21.675109728820015</v>
      </c>
      <c r="L85" s="121">
        <v>3.1462584434928234</v>
      </c>
    </row>
    <row r="86" spans="3:12" ht="15">
      <c r="C86" s="52" t="s">
        <v>138</v>
      </c>
      <c r="D86" s="122">
        <v>34496.23633389036</v>
      </c>
      <c r="E86" s="122">
        <v>35139.95689138466</v>
      </c>
      <c r="F86" s="122">
        <v>36389.87112382402</v>
      </c>
      <c r="G86" s="122">
        <v>1249.9142324393615</v>
      </c>
      <c r="H86" s="122">
        <v>1893.6347899336615</v>
      </c>
      <c r="I86" s="121">
        <v>3.5569600620250212</v>
      </c>
      <c r="J86" s="121">
        <v>3.5378615761239725</v>
      </c>
      <c r="K86" s="121">
        <v>1.6218616692306447</v>
      </c>
      <c r="L86" s="121">
        <v>5.489395340422357</v>
      </c>
    </row>
    <row r="87" spans="3:12" ht="15">
      <c r="C87" s="52" t="s">
        <v>21</v>
      </c>
      <c r="D87" s="122">
        <v>0</v>
      </c>
      <c r="E87" s="122">
        <v>0</v>
      </c>
      <c r="F87" s="122">
        <v>0</v>
      </c>
      <c r="G87" s="122">
        <v>0</v>
      </c>
      <c r="H87" s="122">
        <v>0</v>
      </c>
      <c r="I87" s="121">
        <v>0</v>
      </c>
      <c r="J87" s="121">
        <v>0</v>
      </c>
      <c r="K87" s="121">
        <v>0</v>
      </c>
      <c r="L87" s="121">
        <v>0</v>
      </c>
    </row>
    <row r="88" spans="3:12" ht="15.75">
      <c r="C88" s="75" t="s">
        <v>15</v>
      </c>
      <c r="D88" s="120">
        <v>16423.43485805666</v>
      </c>
      <c r="E88" s="120">
        <v>23534.17653514517</v>
      </c>
      <c r="F88" s="120">
        <v>23017.069965607407</v>
      </c>
      <c r="G88" s="120">
        <v>-517.106569537762</v>
      </c>
      <c r="H88" s="120">
        <v>6593.635107550748</v>
      </c>
      <c r="I88" s="119">
        <v>-2.1972579697680605</v>
      </c>
      <c r="J88" s="119">
        <v>54.72905567127684</v>
      </c>
      <c r="K88" s="119">
        <v>50.740322031530006</v>
      </c>
      <c r="L88" s="119">
        <v>40.14772283957508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Katjiuanjo, Mutu</cp:lastModifiedBy>
  <cp:lastPrinted>2014-11-05T10:35:38Z</cp:lastPrinted>
  <dcterms:created xsi:type="dcterms:W3CDTF">2013-04-23T13:55:53Z</dcterms:created>
  <dcterms:modified xsi:type="dcterms:W3CDTF">2014-12-05T14:15:48Z</dcterms:modified>
  <cp:category/>
  <cp:version/>
  <cp:contentType/>
  <cp:contentStatus/>
</cp:coreProperties>
</file>