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0\"/>
    </mc:Choice>
  </mc:AlternateContent>
  <xr:revisionPtr revIDLastSave="0" documentId="13_ncr:1_{25B9002F-598F-4E68-97DD-872C8BAEF358}" xr6:coauthVersionLast="41" xr6:coauthVersionMax="45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C24" i="4" l="1"/>
  <c r="B28" i="4"/>
  <c r="B26" i="4"/>
  <c r="B24" i="4"/>
  <c r="B22" i="4"/>
  <c r="C22" i="4" l="1"/>
  <c r="H71" i="37" l="1"/>
  <c r="B71" i="37"/>
  <c r="B31" i="37"/>
  <c r="H31" i="37"/>
  <c r="B30" i="4" l="1"/>
  <c r="B19" i="4"/>
  <c r="B14" i="4"/>
  <c r="C28" i="4"/>
  <c r="C26" i="4"/>
  <c r="J32" i="37" l="1"/>
  <c r="J72" i="37"/>
  <c r="I72" i="37"/>
  <c r="H72" i="37"/>
  <c r="C72" i="37"/>
  <c r="D72" i="37"/>
  <c r="B72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<sst xmlns="http://schemas.openxmlformats.org/spreadsheetml/2006/main" count="328" uniqueCount="131">
  <si>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</si>
  <si>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</si>
  <si>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</si>
  <si>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</si>
  <si>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</si>
  <si>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</si>
  <si>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</si>
  <si>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</si>
  <si>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</si>
  <si>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</si>
  <si>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</si>
  <si>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</si>
  <si>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</si>
  <si>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</si>
  <si>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</si>
  <si>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</si>
  <si>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</si>
  <si>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</si>
  <si>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</si>
  <si>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</si>
  <si>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</si>
  <si>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</si>
  <si>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</si>
  <si>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</si>
  <si>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</si>
  <si>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</si>
  <si>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</si>
  <si>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</si>
  <si>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</si>
  <si>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</si>
  <si>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</si>
  <si>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</si>
  <si>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</si>
  <si>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</si>
  <si>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</si>
  <si>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</si>
  <si>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</si>
  <si>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</si>
  <si>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</si>
  <si>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</si>
  <si>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</si>
  <si>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</si>
  <si>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</si>
  <si>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</si>
  <si>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</si>
  <si>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</si>
  <si>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</si>
  <si>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</si>
  <si>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</si>
  <si>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</si>
  <si>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</si>
  <si>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</si>
  <si>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</si>
  <si>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</si>
  <si>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</si>
  <si>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</si>
  <si>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</si>
  <si>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</si>
  <si>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</si>
  <si>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</si>
  <si>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</si>
  <si>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</si>
  <si>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</si>
  <si>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</si>
  <si>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</si>
  <si>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</si>
  <si>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</si>
  <si>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</si>
  <si>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</si>
  <si>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</si>
  <si>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</si>
  <si>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</si>
  <si>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</si>
  <si>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</si>
  <si>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</si>
  <si>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</si>
  <si>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</si>
  <si>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</si>
  <si>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</si>
  <si>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</si>
  <si>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</si>
  <si>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</si>
  <si>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</si>
  <si>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</si>
  <si>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</si>
  <si>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</si>
  <si>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</si>
  <si>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</si>
  <si>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</si>
  <si>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</si>
  <si>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</si>
  <si>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</si>
  <si>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</si>
  <si>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</si>
  <si>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</si>
  <si>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</si>
  <si>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</si>
  <si>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</si>
  <si>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</si>
  <si>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</si>
  <si>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</si>
  <si>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</si>
  <si>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</si>
  <si>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</si>
  <si>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</si>
  <si>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</si>
  <si>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</si>
  <si>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</si>
  <si>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</si>
  <si>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</si>
  <si>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</si>
  <si>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</si>
  <si>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</si>
  <si>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</si>
  <si>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</si>
  <si>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</si>
  <si>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</si>
  <si>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</si>
  <si>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</si>
  <si>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</si>
  <si>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</si>
  <si>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</si>
  <si>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</si>
  <si>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</si>
  <si>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</si>
  <si>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</si>
  <si>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</si>
  <si>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Other Items equity</t>
  </si>
  <si>
    <t>Instalment and Leasing</t>
  </si>
  <si>
    <t xml:space="preserve">Instalment and Leasing </t>
  </si>
  <si>
    <t>Note: RSA CPI for August 2020 is estmated based on July 2020 data due to data unavailability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</si>
</sst>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_(* #,##0.0_);_(* \(#,##0.0\);_(* &quot;-&quot;?_);_(@_)"/>
    <numFmt numFmtId="190" formatCode="0.000000000000"/>
  </numFmts>
  <fonts count="1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8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6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170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188" fontId="128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6" fillId="0" borderId="0"/>
    <xf numFmtId="188" fontId="96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6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24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188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8" fontId="5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96" fillId="0" borderId="0"/>
    <xf numFmtId="0" fontId="96" fillId="0" borderId="0"/>
    <xf numFmtId="188" fontId="96" fillId="0" borderId="0"/>
    <xf numFmtId="188" fontId="96" fillId="0" borderId="0"/>
    <xf numFmtId="0" fontId="96" fillId="0" borderId="0"/>
    <xf numFmtId="9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187" fontId="96" fillId="0" borderId="0" applyFont="0" applyFill="0" applyBorder="0" applyAlignment="0" applyProtection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130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0" fillId="0" borderId="0"/>
    <xf numFmtId="0" fontId="130" fillId="0" borderId="0"/>
    <xf numFmtId="0" fontId="130" fillId="0" borderId="0"/>
  </cellStyleXfs>
  <cellXfs count="305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173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73" fontId="94" fillId="23" borderId="16" xfId="640" applyNumberFormat="1" applyFont="1" applyFill="1" applyBorder="1" applyAlignment="1">
      <alignment horizontal="right"/>
    </xf>
    <xf numFmtId="173" fontId="53" fillId="23" borderId="25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73" fontId="116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3" fillId="63" borderId="23" xfId="620" applyNumberFormat="1" applyFont="1" applyFill="1" applyBorder="1" applyAlignment="1">
      <alignment horizontal="left" indent="1"/>
    </xf>
    <xf numFmtId="173" fontId="117" fillId="63" borderId="23" xfId="620" applyNumberFormat="1" applyFont="1" applyFill="1" applyBorder="1" applyAlignment="1">
      <alignment horizontal="left" indent="2"/>
    </xf>
    <xf numFmtId="173" fontId="114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6" fillId="63" borderId="24" xfId="620" applyNumberFormat="1" applyFont="1" applyFill="1" applyBorder="1" applyAlignment="1">
      <alignment horizontal="left" indent="1"/>
    </xf>
    <xf numFmtId="173" fontId="118" fillId="63" borderId="36" xfId="620" applyNumberFormat="1" applyFont="1" applyFill="1" applyBorder="1" applyAlignment="1">
      <alignment horizontal="right"/>
    </xf>
    <xf numFmtId="173" fontId="119" fillId="63" borderId="36" xfId="620" applyNumberFormat="1" applyFont="1" applyFill="1" applyBorder="1" applyAlignment="1">
      <alignment horizontal="right"/>
    </xf>
    <xf numFmtId="173" fontId="119" fillId="63" borderId="35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85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1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3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4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9" fillId="64" borderId="19" xfId="620" applyNumberFormat="1" applyFont="1" applyFill="1" applyBorder="1" applyAlignment="1">
      <alignment horizontal="right"/>
    </xf>
    <xf numFmtId="173" fontId="119" fillId="64" borderId="0" xfId="620" applyNumberFormat="1" applyFont="1" applyFill="1" applyAlignment="1">
      <alignment horizontal="right"/>
    </xf>
    <xf numFmtId="173" fontId="119" fillId="64" borderId="36" xfId="620" applyNumberFormat="1" applyFont="1" applyFill="1" applyBorder="1" applyAlignment="1">
      <alignment horizontal="right"/>
    </xf>
    <xf numFmtId="173" fontId="119" fillId="64" borderId="35" xfId="620" applyNumberFormat="1" applyFont="1" applyFill="1" applyBorder="1" applyAlignment="1">
      <alignment horizontal="right"/>
    </xf>
    <xf numFmtId="173" fontId="118" fillId="64" borderId="46" xfId="620" applyNumberFormat="1" applyFont="1" applyFill="1" applyBorder="1" applyAlignment="1">
      <alignment horizontal="right"/>
    </xf>
    <xf numFmtId="173" fontId="118" fillId="64" borderId="14" xfId="620" applyNumberFormat="1" applyFont="1" applyFill="1" applyBorder="1" applyAlignment="1">
      <alignment horizontal="right"/>
    </xf>
    <xf numFmtId="173" fontId="118" fillId="64" borderId="37" xfId="620" applyNumberFormat="1" applyFont="1" applyFill="1" applyBorder="1" applyAlignment="1">
      <alignment horizontal="right"/>
    </xf>
    <xf numFmtId="173" fontId="118" fillId="64" borderId="38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5" fontId="119" fillId="63" borderId="34" xfId="346" applyNumberFormat="1" applyFont="1" applyFill="1" applyBorder="1" applyAlignment="1">
      <alignment horizontal="right"/>
    </xf>
    <xf numFmtId="182" fontId="119" fillId="63" borderId="34" xfId="620" applyNumberFormat="1" applyFont="1" applyFill="1" applyBorder="1" applyAlignment="1">
      <alignment horizontal="right"/>
    </xf>
    <xf numFmtId="182" fontId="119" fillId="63" borderId="35" xfId="620" applyNumberFormat="1" applyFont="1" applyFill="1" applyBorder="1" applyAlignment="1">
      <alignment horizontal="right"/>
    </xf>
    <xf numFmtId="182" fontId="119" fillId="63" borderId="48" xfId="620" applyNumberFormat="1" applyFont="1" applyFill="1" applyBorder="1" applyAlignment="1">
      <alignment horizontal="right"/>
    </xf>
    <xf numFmtId="182" fontId="119" fillId="63" borderId="38" xfId="620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85" fontId="119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2" fillId="62" borderId="50" xfId="620" applyNumberFormat="1" applyFont="1" applyFill="1" applyBorder="1" applyAlignment="1">
      <alignment horizontal="center"/>
    </xf>
    <xf numFmtId="17" fontId="122" fillId="62" borderId="51" xfId="620" applyNumberFormat="1" applyFont="1" applyFill="1" applyBorder="1" applyAlignment="1">
      <alignment horizontal="center"/>
    </xf>
    <xf numFmtId="186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7" fillId="64" borderId="36" xfId="620" applyNumberFormat="1" applyFont="1" applyFill="1" applyBorder="1" applyAlignment="1">
      <alignment horizontal="center"/>
    </xf>
    <xf numFmtId="173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4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5" fillId="65" borderId="0" xfId="0" applyFont="1" applyFill="1"/>
    <xf numFmtId="0" fontId="93" fillId="65" borderId="0" xfId="0" applyFont="1" applyFill="1"/>
    <xf numFmtId="0" fontId="0" fillId="65" borderId="0" xfId="0" applyFill="1"/>
    <xf numFmtId="0" fontId="124" fillId="65" borderId="0" xfId="0" applyFont="1" applyFill="1"/>
    <xf numFmtId="171" fontId="0" fillId="0" borderId="0" xfId="321" applyFont="1"/>
    <xf numFmtId="173" fontId="118" fillId="64" borderId="47" xfId="620" applyNumberFormat="1" applyFont="1" applyFill="1" applyBorder="1" applyAlignment="1">
      <alignment horizontal="right"/>
    </xf>
    <xf numFmtId="173" fontId="118" fillId="64" borderId="34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9" fillId="64" borderId="41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/>
    <xf numFmtId="173" fontId="118" fillId="64" borderId="36" xfId="620" applyNumberFormat="1" applyFont="1" applyFill="1" applyBorder="1"/>
    <xf numFmtId="173" fontId="119" fillId="64" borderId="36" xfId="620" applyNumberFormat="1" applyFont="1" applyFill="1" applyBorder="1"/>
    <xf numFmtId="173" fontId="118" fillId="64" borderId="35" xfId="620" applyNumberFormat="1" applyFont="1" applyFill="1" applyBorder="1"/>
    <xf numFmtId="173" fontId="119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8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8" fillId="64" borderId="38" xfId="620" applyNumberFormat="1" applyFont="1" applyFill="1" applyBorder="1"/>
    <xf numFmtId="173" fontId="2" fillId="0" borderId="0" xfId="571" applyNumberFormat="1" applyFont="1"/>
    <xf numFmtId="173" fontId="117" fillId="64" borderId="37" xfId="620" applyNumberFormat="1" applyFont="1" applyFill="1" applyBorder="1"/>
    <xf numFmtId="173" fontId="117" fillId="64" borderId="38" xfId="620" applyNumberFormat="1" applyFont="1" applyFill="1" applyBorder="1"/>
    <xf numFmtId="0" fontId="5" fillId="0" borderId="26" xfId="620" applyFont="1" applyBorder="1"/>
    <xf numFmtId="189" fontId="2" fillId="0" borderId="0" xfId="321" applyNumberFormat="1" applyFont="1"/>
    <xf numFmtId="173" fontId="2" fillId="0" borderId="0" xfId="321" applyNumberFormat="1" applyFont="1"/>
    <xf numFmtId="190" fontId="2" fillId="0" borderId="0" xfId="571" applyNumberFormat="1"/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119" fillId="66" borderId="36" xfId="346" applyNumberFormat="1" applyFont="1" applyFill="1" applyBorder="1" applyAlignment="1">
      <alignment horizontal="right"/>
    </xf>
    <xf numFmtId="173" fontId="119" fillId="66" borderId="36" xfId="620" applyNumberFormat="1" applyFont="1" applyFill="1" applyBorder="1" applyAlignment="1">
      <alignment horizontal="right"/>
    </xf>
    <xf numFmtId="173" fontId="119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8" fillId="66" borderId="37" xfId="346" applyNumberFormat="1" applyFont="1" applyFill="1" applyBorder="1" applyAlignment="1">
      <alignment horizontal="right"/>
    </xf>
    <xf numFmtId="173" fontId="118" fillId="66" borderId="37" xfId="620" applyNumberFormat="1" applyFont="1" applyFill="1" applyBorder="1" applyAlignment="1">
      <alignment horizontal="right"/>
    </xf>
    <xf numFmtId="173" fontId="118" fillId="66" borderId="38" xfId="62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6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2" fillId="62" borderId="66" xfId="620" applyFont="1" applyFill="1" applyBorder="1" applyAlignment="1">
      <alignment horizontal="center"/>
    </xf>
    <xf numFmtId="0" fontId="122" fillId="62" borderId="65" xfId="620" applyFont="1" applyFill="1" applyBorder="1" applyAlignment="1">
      <alignment horizontal="center"/>
    </xf>
    <xf numFmtId="0" fontId="122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2" fillId="62" borderId="54" xfId="620" applyNumberFormat="1" applyFont="1" applyFill="1" applyBorder="1" applyAlignment="1">
      <alignment horizontal="center"/>
    </xf>
    <xf numFmtId="173" fontId="122" fillId="62" borderId="52" xfId="620" applyNumberFormat="1" applyFont="1" applyFill="1" applyBorder="1" applyAlignment="1">
      <alignment horizontal="center"/>
    </xf>
    <xf numFmtId="173" fontId="122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8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NA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NA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NA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571637473887197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[18]IR!$C$333:$D$364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[18]IR!$M$333:$M$364</c:f>
              <c:numCache>
                <c:formatCode>General</c:formatCode>
                <c:ptCount val="32"/>
                <c:pt idx="0">
                  <c:v>10.173971631591575</c:v>
                </c:pt>
                <c:pt idx="1">
                  <c:v>10.136111967912985</c:v>
                </c:pt>
                <c:pt idx="2">
                  <c:v>10.039999999999999</c:v>
                </c:pt>
                <c:pt idx="3">
                  <c:v>10.07</c:v>
                </c:pt>
                <c:pt idx="4">
                  <c:v>10.265438293175192</c:v>
                </c:pt>
                <c:pt idx="5">
                  <c:v>10.124727964066761</c:v>
                </c:pt>
                <c:pt idx="6">
                  <c:v>10.19</c:v>
                </c:pt>
                <c:pt idx="7">
                  <c:v>10.11</c:v>
                </c:pt>
                <c:pt idx="8">
                  <c:v>10.09</c:v>
                </c:pt>
                <c:pt idx="9">
                  <c:v>10.23</c:v>
                </c:pt>
                <c:pt idx="10">
                  <c:v>10.09</c:v>
                </c:pt>
                <c:pt idx="11">
                  <c:v>10.191671220664411</c:v>
                </c:pt>
                <c:pt idx="12">
                  <c:v>10.11</c:v>
                </c:pt>
                <c:pt idx="13">
                  <c:v>10.01</c:v>
                </c:pt>
                <c:pt idx="14">
                  <c:v>10.08</c:v>
                </c:pt>
                <c:pt idx="15">
                  <c:v>9.91</c:v>
                </c:pt>
                <c:pt idx="16">
                  <c:v>9.91</c:v>
                </c:pt>
                <c:pt idx="17">
                  <c:v>10.039999999999999</c:v>
                </c:pt>
                <c:pt idx="18">
                  <c:v>10.06</c:v>
                </c:pt>
                <c:pt idx="19">
                  <c:v>9.77</c:v>
                </c:pt>
                <c:pt idx="20">
                  <c:v>9.74</c:v>
                </c:pt>
                <c:pt idx="21">
                  <c:v>9.65</c:v>
                </c:pt>
                <c:pt idx="22">
                  <c:v>9.5299999999999994</c:v>
                </c:pt>
                <c:pt idx="23">
                  <c:v>9.6999999999999993</c:v>
                </c:pt>
                <c:pt idx="24">
                  <c:v>9.832633193442561</c:v>
                </c:pt>
                <c:pt idx="25">
                  <c:v>9.6335551508596637</c:v>
                </c:pt>
                <c:pt idx="26">
                  <c:v>9.3687698880426158</c:v>
                </c:pt>
                <c:pt idx="27">
                  <c:v>8.1060900711997466</c:v>
                </c:pt>
                <c:pt idx="28">
                  <c:v>7.5256445047358405</c:v>
                </c:pt>
                <c:pt idx="29">
                  <c:v>7.6785660091964001</c:v>
                </c:pt>
                <c:pt idx="30">
                  <c:v>7.4</c:v>
                </c:pt>
                <c:pt idx="31">
                  <c:v>7.0947097983841578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F1-45A9-8D16-6D28E275DF5E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[18]IR!$C$333:$D$364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[18]IR!$F$333:$F$364</c:f>
              <c:numCache>
                <c:formatCode>General</c:formatCode>
                <c:ptCount val="32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6.25</c:v>
                </c:pt>
                <c:pt idx="26">
                  <c:v>5.25</c:v>
                </c:pt>
                <c:pt idx="27">
                  <c:v>4.25</c:v>
                </c:pt>
                <c:pt idx="28">
                  <c:v>4.25</c:v>
                </c:pt>
                <c:pt idx="29">
                  <c:v>4</c:v>
                </c:pt>
                <c:pt idx="30">
                  <c:v>4</c:v>
                </c:pt>
                <c:pt idx="31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1F1-45A9-8D16-6D28E275DF5E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[18]IR!$C$333:$D$364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[18]IR!$L$333:$L$364</c:f>
              <c:numCache>
                <c:formatCode>General</c:formatCode>
                <c:ptCount val="32"/>
                <c:pt idx="0">
                  <c:v>6.2067378738747339</c:v>
                </c:pt>
                <c:pt idx="1">
                  <c:v>6.4457124082633008</c:v>
                </c:pt>
                <c:pt idx="2">
                  <c:v>6.45</c:v>
                </c:pt>
                <c:pt idx="3">
                  <c:v>6.6</c:v>
                </c:pt>
                <c:pt idx="4">
                  <c:v>5.7277895873098785</c:v>
                </c:pt>
                <c:pt idx="5">
                  <c:v>5.6819983285045055</c:v>
                </c:pt>
                <c:pt idx="6">
                  <c:v>5.7</c:v>
                </c:pt>
                <c:pt idx="7">
                  <c:v>5.58</c:v>
                </c:pt>
                <c:pt idx="8">
                  <c:v>5.52</c:v>
                </c:pt>
                <c:pt idx="9">
                  <c:v>5.73</c:v>
                </c:pt>
                <c:pt idx="10">
                  <c:v>5.56</c:v>
                </c:pt>
                <c:pt idx="11">
                  <c:v>5.5716900094495294</c:v>
                </c:pt>
                <c:pt idx="12">
                  <c:v>5.63</c:v>
                </c:pt>
                <c:pt idx="13">
                  <c:v>5.61</c:v>
                </c:pt>
                <c:pt idx="14">
                  <c:v>5.93</c:v>
                </c:pt>
                <c:pt idx="15">
                  <c:v>5.98</c:v>
                </c:pt>
                <c:pt idx="16">
                  <c:v>5.75</c:v>
                </c:pt>
                <c:pt idx="17">
                  <c:v>5.95</c:v>
                </c:pt>
                <c:pt idx="18">
                  <c:v>5.8133368442829925</c:v>
                </c:pt>
                <c:pt idx="19">
                  <c:v>5.77</c:v>
                </c:pt>
                <c:pt idx="20">
                  <c:v>5.55</c:v>
                </c:pt>
                <c:pt idx="21">
                  <c:v>5.54</c:v>
                </c:pt>
                <c:pt idx="22">
                  <c:v>5.49</c:v>
                </c:pt>
                <c:pt idx="23">
                  <c:v>5.45</c:v>
                </c:pt>
                <c:pt idx="24">
                  <c:v>5.4965390743130662</c:v>
                </c:pt>
                <c:pt idx="25">
                  <c:v>5.4540693026900637</c:v>
                </c:pt>
                <c:pt idx="26">
                  <c:v>5.3043395919241005</c:v>
                </c:pt>
                <c:pt idx="27">
                  <c:v>4.616928202240512</c:v>
                </c:pt>
                <c:pt idx="28">
                  <c:v>4.2161444097401954</c:v>
                </c:pt>
                <c:pt idx="29">
                  <c:v>3.952324664792819</c:v>
                </c:pt>
                <c:pt idx="30">
                  <c:v>3.81</c:v>
                </c:pt>
                <c:pt idx="31">
                  <c:v>3.6994387285032593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1F1-45A9-8D16-6D28E275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NA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-NCPI'!$A$157:$B$188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-NCPI'!$E$157:$E$188</c:f>
              <c:numCache>
                <c:formatCode>General</c:formatCode>
                <c:ptCount val="32"/>
                <c:pt idx="0">
                  <c:v>3.5552270298795321</c:v>
                </c:pt>
                <c:pt idx="1">
                  <c:v>3.5</c:v>
                </c:pt>
                <c:pt idx="2">
                  <c:v>3.5</c:v>
                </c:pt>
                <c:pt idx="3">
                  <c:v>3.5808946177372007</c:v>
                </c:pt>
                <c:pt idx="4">
                  <c:v>3.8</c:v>
                </c:pt>
                <c:pt idx="5">
                  <c:v>4</c:v>
                </c:pt>
                <c:pt idx="6">
                  <c:v>4.5</c:v>
                </c:pt>
                <c:pt idx="7">
                  <c:v>4.4000000000000004</c:v>
                </c:pt>
                <c:pt idx="8">
                  <c:v>4.8</c:v>
                </c:pt>
                <c:pt idx="9">
                  <c:v>5.0999999999999996</c:v>
                </c:pt>
                <c:pt idx="10">
                  <c:v>5.6</c:v>
                </c:pt>
                <c:pt idx="11">
                  <c:v>5.0999999999999996</c:v>
                </c:pt>
                <c:pt idx="12">
                  <c:v>4.6580190521909657</c:v>
                </c:pt>
                <c:pt idx="13">
                  <c:v>4.4162601805727775</c:v>
                </c:pt>
                <c:pt idx="14">
                  <c:v>4.4975213923691797</c:v>
                </c:pt>
                <c:pt idx="15">
                  <c:v>4.5029590869654754</c:v>
                </c:pt>
                <c:pt idx="16">
                  <c:v>4.0758044810516765</c:v>
                </c:pt>
                <c:pt idx="17">
                  <c:v>3.9394373749994713</c:v>
                </c:pt>
                <c:pt idx="18">
                  <c:v>3.6392178851568673</c:v>
                </c:pt>
                <c:pt idx="19">
                  <c:v>3.7054196386323497</c:v>
                </c:pt>
                <c:pt idx="20">
                  <c:v>3.2589554606163205</c:v>
                </c:pt>
                <c:pt idx="21">
                  <c:v>3.0153102423883524</c:v>
                </c:pt>
                <c:pt idx="22">
                  <c:v>2.4605516508823229</c:v>
                </c:pt>
                <c:pt idx="23">
                  <c:v>2.587889962856039</c:v>
                </c:pt>
                <c:pt idx="24">
                  <c:v>2.0503183988268319</c:v>
                </c:pt>
                <c:pt idx="25">
                  <c:v>2.4502024256760677</c:v>
                </c:pt>
                <c:pt idx="26">
                  <c:v>2.3544085580315084</c:v>
                </c:pt>
                <c:pt idx="27">
                  <c:v>1.6431236896511763</c:v>
                </c:pt>
                <c:pt idx="28">
                  <c:v>2.0600614854228212</c:v>
                </c:pt>
                <c:pt idx="29">
                  <c:v>2.147270808870843</c:v>
                </c:pt>
                <c:pt idx="30">
                  <c:v>2.1</c:v>
                </c:pt>
                <c:pt idx="31">
                  <c:v>2.4160186174740517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CB4-4193-AC03-92E01105E230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-NCPI'!$A$157:$B$188</c:f>
              <c:multiLvlStrCache>
                <c:ptCount val="32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'[18]Inflation CPIX -NCPI'!$D$157:$D$188</c:f>
              <c:numCache>
                <c:formatCode>General</c:formatCode>
                <c:ptCount val="32"/>
                <c:pt idx="0">
                  <c:v>4.4000000000000004</c:v>
                </c:pt>
                <c:pt idx="1">
                  <c:v>4</c:v>
                </c:pt>
                <c:pt idx="2">
                  <c:v>3.8</c:v>
                </c:pt>
                <c:pt idx="3">
                  <c:v>4.5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5.0999999999999996</c:v>
                </c:pt>
                <c:pt idx="7">
                  <c:v>4.9000000000000004</c:v>
                </c:pt>
                <c:pt idx="8">
                  <c:v>4.9000000000000004</c:v>
                </c:pt>
                <c:pt idx="9">
                  <c:v>5.0999999999999996</c:v>
                </c:pt>
                <c:pt idx="10">
                  <c:v>5.2</c:v>
                </c:pt>
                <c:pt idx="11">
                  <c:v>4.5</c:v>
                </c:pt>
                <c:pt idx="12">
                  <c:v>4</c:v>
                </c:pt>
                <c:pt idx="13">
                  <c:v>4.0999999999999996</c:v>
                </c:pt>
                <c:pt idx="14">
                  <c:v>4.5</c:v>
                </c:pt>
                <c:pt idx="15">
                  <c:v>4.4000000000000004</c:v>
                </c:pt>
                <c:pt idx="16">
                  <c:v>4.5</c:v>
                </c:pt>
                <c:pt idx="17">
                  <c:v>4.5</c:v>
                </c:pt>
                <c:pt idx="18">
                  <c:v>4</c:v>
                </c:pt>
                <c:pt idx="19">
                  <c:v>4.3</c:v>
                </c:pt>
                <c:pt idx="20">
                  <c:v>4.0999999999999996</c:v>
                </c:pt>
                <c:pt idx="21">
                  <c:v>3.7</c:v>
                </c:pt>
                <c:pt idx="22">
                  <c:v>3.6</c:v>
                </c:pt>
                <c:pt idx="23">
                  <c:v>4</c:v>
                </c:pt>
                <c:pt idx="24">
                  <c:v>4.5</c:v>
                </c:pt>
                <c:pt idx="25">
                  <c:v>4.5999999999999996</c:v>
                </c:pt>
                <c:pt idx="26">
                  <c:v>4.0999999999999996</c:v>
                </c:pt>
                <c:pt idx="27">
                  <c:v>3</c:v>
                </c:pt>
                <c:pt idx="28">
                  <c:v>2.1</c:v>
                </c:pt>
                <c:pt idx="29">
                  <c:v>2.2000000000000002</c:v>
                </c:pt>
                <c:pt idx="30">
                  <c:v>3.2</c:v>
                </c:pt>
                <c:pt idx="31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4-4193-AC03-92E01105E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NA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NA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72225" cy="85534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August 2020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592667</xdr:colOff>
      <xdr:row>16</xdr:row>
      <xdr:rowOff>105833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A110779-DE9B-4EEF-9BD7-502C28527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95249</xdr:rowOff>
    </xdr:from>
    <xdr:to>
      <xdr:col>9</xdr:col>
      <xdr:colOff>613833</xdr:colOff>
      <xdr:row>33</xdr:row>
      <xdr:rowOff>84667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762CB1-52C9-47B9-A00C-530BA10E8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 t="str">
            <v>RSA CPI</v>
          </cell>
          <cell r="E1" t="str">
            <v>NCPI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B158" t="str">
            <v>F</v>
          </cell>
          <cell r="D158">
            <v>4</v>
          </cell>
          <cell r="E158">
            <v>3.5</v>
          </cell>
        </row>
        <row r="159">
          <cell r="B159" t="str">
            <v>M</v>
          </cell>
          <cell r="D159">
            <v>3.8</v>
          </cell>
          <cell r="E159">
            <v>3.5</v>
          </cell>
        </row>
        <row r="160"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B162" t="str">
            <v>J</v>
          </cell>
          <cell r="D162">
            <v>4.5999999999999996</v>
          </cell>
          <cell r="E162">
            <v>4</v>
          </cell>
        </row>
        <row r="163"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B167" t="str">
            <v>N</v>
          </cell>
          <cell r="D167">
            <v>5.2</v>
          </cell>
          <cell r="E167">
            <v>5.6</v>
          </cell>
        </row>
        <row r="168"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2.147270808870843</v>
          </cell>
        </row>
        <row r="187">
          <cell r="B187" t="str">
            <v>J</v>
          </cell>
          <cell r="D187">
            <v>3.2</v>
          </cell>
          <cell r="E187">
            <v>2.1</v>
          </cell>
        </row>
        <row r="188">
          <cell r="B188" t="str">
            <v>A</v>
          </cell>
          <cell r="D188">
            <v>3.2</v>
          </cell>
          <cell r="E188">
            <v>2.4160186174740517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3.952324664792819</v>
          </cell>
          <cell r="M362">
            <v>7.6785660091964001</v>
          </cell>
        </row>
        <row r="363">
          <cell r="D363" t="str">
            <v>J</v>
          </cell>
          <cell r="F363">
            <v>4</v>
          </cell>
          <cell r="L363">
            <v>3.81</v>
          </cell>
          <cell r="M363">
            <v>7.4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50" t="s">
        <v>96</v>
      </c>
      <c r="B1" s="251"/>
      <c r="C1" s="251"/>
      <c r="D1" s="251"/>
      <c r="E1" s="251"/>
      <c r="F1" s="251"/>
      <c r="G1" s="251"/>
      <c r="H1" s="252"/>
      <c r="I1" s="252"/>
      <c r="J1" s="252"/>
    </row>
    <row r="2" spans="1:12" ht="18">
      <c r="A2" s="261" t="s">
        <v>0</v>
      </c>
      <c r="B2" s="262"/>
      <c r="C2" s="262"/>
      <c r="D2" s="262"/>
      <c r="E2" s="262"/>
      <c r="F2" s="262"/>
      <c r="G2" s="262"/>
      <c r="H2" s="263"/>
      <c r="I2" s="263"/>
      <c r="J2" s="263"/>
    </row>
    <row r="3" spans="1:12" ht="16.5">
      <c r="A3" s="41"/>
      <c r="B3" s="253" t="s">
        <v>95</v>
      </c>
      <c r="C3" s="254"/>
      <c r="D3" s="255"/>
      <c r="E3" s="258" t="s">
        <v>1</v>
      </c>
      <c r="F3" s="259"/>
      <c r="G3" s="42" t="s">
        <v>2</v>
      </c>
      <c r="H3" s="256" t="s">
        <v>3</v>
      </c>
      <c r="I3" s="264"/>
      <c r="J3" s="264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6" t="s">
        <v>92</v>
      </c>
      <c r="B18" s="267"/>
      <c r="C18" s="267"/>
      <c r="D18" s="267"/>
      <c r="E18" s="267"/>
      <c r="F18" s="267"/>
      <c r="G18" s="267"/>
      <c r="H18" s="268"/>
      <c r="I18" s="268"/>
      <c r="J18" s="268"/>
      <c r="K18" s="82"/>
      <c r="L18" s="55"/>
    </row>
    <row r="19" spans="1:12" ht="16.5">
      <c r="A19" s="41"/>
      <c r="B19" s="253" t="s">
        <v>95</v>
      </c>
      <c r="C19" s="254"/>
      <c r="D19" s="255"/>
      <c r="E19" s="258" t="s">
        <v>1</v>
      </c>
      <c r="F19" s="259"/>
      <c r="G19" s="42" t="s">
        <v>2</v>
      </c>
      <c r="H19" s="256" t="s">
        <v>3</v>
      </c>
      <c r="I19" s="264"/>
      <c r="J19" s="264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65" t="s">
        <v>22</v>
      </c>
      <c r="B30" s="265"/>
      <c r="C30" s="265"/>
      <c r="D30" s="265"/>
      <c r="E30" s="265"/>
      <c r="F30" s="265"/>
      <c r="G30" s="265"/>
      <c r="H30" s="265"/>
      <c r="I30" s="265"/>
      <c r="J30" s="265"/>
      <c r="K30" s="82"/>
      <c r="L30" s="55"/>
    </row>
    <row r="31" spans="1:12" ht="15.75">
      <c r="A31" s="41"/>
      <c r="B31" s="253" t="s">
        <v>95</v>
      </c>
      <c r="C31" s="254"/>
      <c r="D31" s="255"/>
      <c r="E31" s="256" t="s">
        <v>23</v>
      </c>
      <c r="F31" s="260"/>
      <c r="G31" s="42" t="s">
        <v>2</v>
      </c>
      <c r="H31" s="256" t="s">
        <v>3</v>
      </c>
      <c r="I31" s="257"/>
      <c r="J31" s="257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80" zoomScaleNormal="80" workbookViewId="0">
      <selection activeCell="K1" sqref="K1:M1048576"/>
    </sheetView>
  </sheetViews>
  <sheetFormatPr defaultRowHeight="15"/>
  <cols>
    <col min="1" max="1" width="49.42578125" style="104" customWidth="1"/>
    <col min="2" max="2" width="13.5703125" style="103" bestFit="1" customWidth="1"/>
    <col min="3" max="4" width="13.5703125" style="104" bestFit="1" customWidth="1"/>
    <col min="5" max="6" width="12.28515625" style="104" bestFit="1" customWidth="1"/>
    <col min="7" max="7" width="12" style="104" bestFit="1" customWidth="1"/>
    <col min="8" max="10" width="12" style="104" customWidth="1"/>
    <col min="11" max="13" width="9.42578125" style="104" customWidth="1"/>
    <col min="14" max="14" width="7.42578125" style="104" bestFit="1" customWidth="1"/>
    <col min="15" max="15" width="8.140625" style="104" bestFit="1" customWidth="1"/>
    <col min="16" max="24" width="6.42578125" style="104" customWidth="1"/>
    <col min="25" max="46" width="9.140625" style="104"/>
    <col min="47" max="47" width="9.140625" style="104" customWidth="1"/>
    <col min="48" max="16384" width="9.140625" style="104"/>
  </cols>
  <sheetData>
    <row r="1" spans="1:24" ht="20.25" thickBot="1">
      <c r="A1" s="269" t="s">
        <v>98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24" ht="16.5">
      <c r="A2" s="272" t="s">
        <v>121</v>
      </c>
      <c r="B2" s="273"/>
      <c r="C2" s="273"/>
      <c r="D2" s="273"/>
      <c r="E2" s="273"/>
      <c r="F2" s="273"/>
      <c r="G2" s="273"/>
      <c r="H2" s="273"/>
      <c r="I2" s="273"/>
      <c r="J2" s="274"/>
    </row>
    <row r="3" spans="1:24" ht="15.75" customHeight="1">
      <c r="A3" s="153"/>
      <c r="B3" s="278" t="s">
        <v>95</v>
      </c>
      <c r="C3" s="279"/>
      <c r="D3" s="280"/>
      <c r="E3" s="270" t="s">
        <v>1</v>
      </c>
      <c r="F3" s="271"/>
      <c r="G3" s="154" t="s">
        <v>2</v>
      </c>
      <c r="H3" s="281" t="s">
        <v>93</v>
      </c>
      <c r="I3" s="282"/>
      <c r="J3" s="283"/>
    </row>
    <row r="4" spans="1:24" ht="17.25" thickBot="1">
      <c r="A4" s="141"/>
      <c r="B4" s="146">
        <v>43708</v>
      </c>
      <c r="C4" s="146">
        <v>44043</v>
      </c>
      <c r="D4" s="146">
        <v>44074</v>
      </c>
      <c r="E4" s="205" t="s">
        <v>4</v>
      </c>
      <c r="F4" s="205" t="s">
        <v>5</v>
      </c>
      <c r="G4" s="205" t="s">
        <v>4</v>
      </c>
      <c r="H4" s="198">
        <v>44012</v>
      </c>
      <c r="I4" s="198">
        <v>44043</v>
      </c>
      <c r="J4" s="199">
        <v>44074</v>
      </c>
    </row>
    <row r="5" spans="1:24" ht="17.25" thickTop="1">
      <c r="A5" s="201"/>
      <c r="B5" s="202"/>
      <c r="C5" s="202"/>
      <c r="D5" s="202"/>
      <c r="E5" s="202"/>
      <c r="F5" s="202"/>
      <c r="G5" s="202"/>
      <c r="H5" s="155"/>
      <c r="I5" s="203"/>
      <c r="J5" s="204"/>
    </row>
    <row r="6" spans="1:24" ht="16.5">
      <c r="A6" s="156" t="s">
        <v>6</v>
      </c>
      <c r="B6" s="175">
        <v>44475.044001614573</v>
      </c>
      <c r="C6" s="175">
        <v>48681.47745856439</v>
      </c>
      <c r="D6" s="175">
        <v>46873.540324656293</v>
      </c>
      <c r="E6" s="175">
        <v>-1807.9371339080972</v>
      </c>
      <c r="F6" s="175">
        <v>2398.4963230417197</v>
      </c>
      <c r="G6" s="175">
        <v>-3.7138090877519829</v>
      </c>
      <c r="H6" s="176">
        <v>10.158178026989972</v>
      </c>
      <c r="I6" s="177">
        <v>9.3543907875388612</v>
      </c>
      <c r="J6" s="178">
        <v>5.3929037663338733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ht="16.5">
      <c r="A7" s="156" t="s">
        <v>7</v>
      </c>
      <c r="B7" s="175">
        <v>119346.02605232787</v>
      </c>
      <c r="C7" s="175">
        <v>126977.62201143475</v>
      </c>
      <c r="D7" s="175">
        <v>129704.62340627536</v>
      </c>
      <c r="E7" s="175">
        <v>2727.0013948406122</v>
      </c>
      <c r="F7" s="175">
        <v>10358.597353947494</v>
      </c>
      <c r="G7" s="175">
        <v>2.147623614021569</v>
      </c>
      <c r="H7" s="176">
        <v>11.011350889511135</v>
      </c>
      <c r="I7" s="177">
        <v>8.2860958165422005</v>
      </c>
      <c r="J7" s="178">
        <v>8.6794656651623541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24" ht="16.5">
      <c r="A8" s="157" t="s">
        <v>8</v>
      </c>
      <c r="B8" s="179">
        <v>12091.504045601658</v>
      </c>
      <c r="C8" s="179">
        <v>18096.33543837157</v>
      </c>
      <c r="D8" s="179">
        <v>20083.450713477385</v>
      </c>
      <c r="E8" s="179">
        <v>1987.1152751058144</v>
      </c>
      <c r="F8" s="179">
        <v>7991.9466678757271</v>
      </c>
      <c r="G8" s="179">
        <v>10.980760617933313</v>
      </c>
      <c r="H8" s="180">
        <v>89.042569073261376</v>
      </c>
      <c r="I8" s="181">
        <v>79.515063785368</v>
      </c>
      <c r="J8" s="182">
        <v>66.09555467818609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ht="16.5">
      <c r="A9" s="158" t="s">
        <v>9</v>
      </c>
      <c r="B9" s="175">
        <v>107254.52200672621</v>
      </c>
      <c r="C9" s="175">
        <v>108881.28657306319</v>
      </c>
      <c r="D9" s="175">
        <v>109621.17269279798</v>
      </c>
      <c r="E9" s="175">
        <v>739.88611973478692</v>
      </c>
      <c r="F9" s="175">
        <v>2366.6506860717636</v>
      </c>
      <c r="G9" s="175">
        <v>0.67953469601802396</v>
      </c>
      <c r="H9" s="176">
        <v>2.478185665749649</v>
      </c>
      <c r="I9" s="177">
        <v>1.5867815751537933</v>
      </c>
      <c r="J9" s="178">
        <v>2.2065742700558388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>
      <c r="A10" s="159" t="s">
        <v>10</v>
      </c>
      <c r="B10" s="179">
        <v>5271.8024591699714</v>
      </c>
      <c r="C10" s="179">
        <v>5596.5968623958352</v>
      </c>
      <c r="D10" s="179">
        <v>5446.7942421820135</v>
      </c>
      <c r="E10" s="179">
        <v>-149.80262021382168</v>
      </c>
      <c r="F10" s="179">
        <v>174.99178301204211</v>
      </c>
      <c r="G10" s="179">
        <v>-2.6766734123796283</v>
      </c>
      <c r="H10" s="180">
        <v>1.1783556203794063</v>
      </c>
      <c r="I10" s="181">
        <v>-0.24422673173387466</v>
      </c>
      <c r="J10" s="182">
        <v>3.3193918847936885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>
      <c r="A11" s="159" t="s">
        <v>11</v>
      </c>
      <c r="B11" s="179">
        <v>340.42690331</v>
      </c>
      <c r="C11" s="179">
        <v>233.27085288000001</v>
      </c>
      <c r="D11" s="179">
        <v>268.55737074000001</v>
      </c>
      <c r="E11" s="179">
        <v>35.286517860000004</v>
      </c>
      <c r="F11" s="179">
        <v>-71.86953256999999</v>
      </c>
      <c r="G11" s="179">
        <v>15.126843934570871</v>
      </c>
      <c r="H11" s="180">
        <v>-46.282836367113298</v>
      </c>
      <c r="I11" s="181">
        <v>-41.125144591517696</v>
      </c>
      <c r="J11" s="182">
        <v>-21.111590144963969</v>
      </c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>
      <c r="A12" s="159" t="s">
        <v>12</v>
      </c>
      <c r="B12" s="179">
        <v>1361.6824857101601</v>
      </c>
      <c r="C12" s="179">
        <v>486.47956669714171</v>
      </c>
      <c r="D12" s="179">
        <v>652.3104793208114</v>
      </c>
      <c r="E12" s="179">
        <v>165.83091262366969</v>
      </c>
      <c r="F12" s="179">
        <v>-709.37200638934871</v>
      </c>
      <c r="G12" s="179">
        <v>34.087950240037088</v>
      </c>
      <c r="H12" s="180">
        <v>-48.073741518802912</v>
      </c>
      <c r="I12" s="181">
        <v>-65.996808132460899</v>
      </c>
      <c r="J12" s="182">
        <v>-52.095258170217924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ht="16.5">
      <c r="A13" s="160" t="s">
        <v>110</v>
      </c>
      <c r="B13" s="175">
        <v>100280.61015853607</v>
      </c>
      <c r="C13" s="175">
        <v>102564.93929109021</v>
      </c>
      <c r="D13" s="175">
        <v>103253.51060055515</v>
      </c>
      <c r="E13" s="175">
        <v>688.57130946493999</v>
      </c>
      <c r="F13" s="175">
        <v>2972.9004420190759</v>
      </c>
      <c r="G13" s="175">
        <v>0.67135154978321054</v>
      </c>
      <c r="H13" s="176">
        <v>3.4540659739889463</v>
      </c>
      <c r="I13" s="177">
        <v>2.8288353869597955</v>
      </c>
      <c r="J13" s="178">
        <v>2.964581525101579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>
      <c r="A14" s="159" t="s">
        <v>13</v>
      </c>
      <c r="B14" s="179">
        <v>43459.336518415475</v>
      </c>
      <c r="C14" s="179">
        <v>43275.09094018615</v>
      </c>
      <c r="D14" s="179">
        <v>43997.264014914399</v>
      </c>
      <c r="E14" s="179">
        <v>722.17307472824905</v>
      </c>
      <c r="F14" s="179">
        <v>537.92749649892357</v>
      </c>
      <c r="G14" s="179">
        <v>1.6687962036322972</v>
      </c>
      <c r="H14" s="180">
        <v>-2.5058726992886022</v>
      </c>
      <c r="I14" s="181">
        <v>-9.8779414048678404E-2</v>
      </c>
      <c r="J14" s="182">
        <v>1.237771994680557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</row>
    <row r="15" spans="1:24">
      <c r="A15" s="159" t="s">
        <v>14</v>
      </c>
      <c r="B15" s="179">
        <v>56821.273640120598</v>
      </c>
      <c r="C15" s="179">
        <v>59289.848350904052</v>
      </c>
      <c r="D15" s="179">
        <v>59256.246585640751</v>
      </c>
      <c r="E15" s="179">
        <v>-33.601765263301786</v>
      </c>
      <c r="F15" s="179">
        <v>2434.9729455201523</v>
      </c>
      <c r="G15" s="179">
        <v>-5.6673724419781024E-2</v>
      </c>
      <c r="H15" s="180">
        <v>8.3708738833302618</v>
      </c>
      <c r="I15" s="181">
        <v>5.0763671532485262</v>
      </c>
      <c r="J15" s="182">
        <v>4.2853191939028505</v>
      </c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105" customFormat="1" ht="16.5">
      <c r="A16" s="156" t="s">
        <v>15</v>
      </c>
      <c r="B16" s="175">
        <v>52028.566269845673</v>
      </c>
      <c r="C16" s="175">
        <v>51836.012644645445</v>
      </c>
      <c r="D16" s="175">
        <v>52151.975222825786</v>
      </c>
      <c r="E16" s="175">
        <v>315.96257818034064</v>
      </c>
      <c r="F16" s="175">
        <v>123.4089529801131</v>
      </c>
      <c r="G16" s="175">
        <v>0.60954259801265209</v>
      </c>
      <c r="H16" s="176">
        <v>2.5221334547707102</v>
      </c>
      <c r="I16" s="177">
        <v>-2.2330331433838353</v>
      </c>
      <c r="J16" s="178">
        <v>0.23719460640153045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</row>
    <row r="17" spans="1:24" ht="17.25" thickBot="1">
      <c r="A17" s="161" t="s">
        <v>16</v>
      </c>
      <c r="B17" s="183">
        <v>111792.48761230095</v>
      </c>
      <c r="C17" s="183">
        <v>123823.16785011391</v>
      </c>
      <c r="D17" s="183">
        <v>124426.24564180538</v>
      </c>
      <c r="E17" s="185">
        <v>603.0777916914667</v>
      </c>
      <c r="F17" s="183">
        <v>12633.758029504432</v>
      </c>
      <c r="G17" s="183">
        <v>0.48704761973259281</v>
      </c>
      <c r="H17" s="184">
        <v>14.67343032846891</v>
      </c>
      <c r="I17" s="185">
        <v>13.851561718666261</v>
      </c>
      <c r="J17" s="186">
        <v>11.301079615759704</v>
      </c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</row>
    <row r="18" spans="1:24" ht="13.5" thickBot="1">
      <c r="A18" s="152"/>
      <c r="B18" s="162"/>
      <c r="C18" s="152"/>
      <c r="D18" s="152"/>
      <c r="E18" s="231"/>
      <c r="F18" s="152"/>
      <c r="G18" s="152"/>
      <c r="H18" s="152"/>
      <c r="I18" s="152"/>
      <c r="J18" s="152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ht="16.5">
      <c r="A19" s="275" t="s">
        <v>122</v>
      </c>
      <c r="B19" s="276"/>
      <c r="C19" s="276"/>
      <c r="D19" s="276"/>
      <c r="E19" s="276"/>
      <c r="F19" s="276"/>
      <c r="G19" s="276"/>
      <c r="H19" s="276"/>
      <c r="I19" s="276"/>
      <c r="J19" s="277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</row>
    <row r="20" spans="1:24" ht="15.75" customHeight="1">
      <c r="A20" s="140"/>
      <c r="B20" s="278" t="str">
        <f>B3</f>
        <v>N$ Million</v>
      </c>
      <c r="C20" s="279"/>
      <c r="D20" s="280"/>
      <c r="E20" s="270" t="s">
        <v>1</v>
      </c>
      <c r="F20" s="271"/>
      <c r="G20" s="212" t="s">
        <v>2</v>
      </c>
      <c r="H20" s="278" t="str">
        <f>H3</f>
        <v>Annual percentage change</v>
      </c>
      <c r="I20" s="279"/>
      <c r="J20" s="284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7.25" thickBot="1">
      <c r="A21" s="141"/>
      <c r="B21" s="145">
        <f>B4</f>
        <v>43708</v>
      </c>
      <c r="C21" s="145">
        <f>C4</f>
        <v>44043</v>
      </c>
      <c r="D21" s="145">
        <f>D4</f>
        <v>44074</v>
      </c>
      <c r="E21" s="205" t="s">
        <v>4</v>
      </c>
      <c r="F21" s="205" t="s">
        <v>5</v>
      </c>
      <c r="G21" s="205" t="s">
        <v>4</v>
      </c>
      <c r="H21" s="198">
        <f>H4</f>
        <v>44012</v>
      </c>
      <c r="I21" s="198">
        <f>I4</f>
        <v>44043</v>
      </c>
      <c r="J21" s="199">
        <f>J4</f>
        <v>44074</v>
      </c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ht="13.5" thickTop="1">
      <c r="A22" s="206"/>
      <c r="B22" s="164"/>
      <c r="C22" s="164"/>
      <c r="D22" s="164"/>
      <c r="E22" s="164"/>
      <c r="F22" s="164"/>
      <c r="G22" s="164"/>
      <c r="H22" s="164"/>
      <c r="I22" s="164"/>
      <c r="J22" s="16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6.5">
      <c r="A23" s="166" t="s">
        <v>17</v>
      </c>
      <c r="B23" s="187">
        <v>111792.48761230095</v>
      </c>
      <c r="C23" s="187">
        <v>123823.16785011391</v>
      </c>
      <c r="D23" s="187">
        <v>124426.24564180538</v>
      </c>
      <c r="E23" s="187">
        <v>603.0777916914667</v>
      </c>
      <c r="F23" s="187">
        <v>12633.758029504432</v>
      </c>
      <c r="G23" s="188">
        <v>0.48704761973259281</v>
      </c>
      <c r="H23" s="188">
        <v>14.67343032846891</v>
      </c>
      <c r="I23" s="188">
        <v>13.851561718666261</v>
      </c>
      <c r="J23" s="189">
        <v>11.301079615759704</v>
      </c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ht="16.5">
      <c r="A24" s="107" t="s">
        <v>18</v>
      </c>
      <c r="B24" s="190">
        <v>3013.0823124949111</v>
      </c>
      <c r="C24" s="190">
        <v>2946.7227514747851</v>
      </c>
      <c r="D24" s="190">
        <v>3027.601780578314</v>
      </c>
      <c r="E24" s="190">
        <v>80.879029103528865</v>
      </c>
      <c r="F24" s="190">
        <v>14.519468083402899</v>
      </c>
      <c r="G24" s="191">
        <v>2.7447111901874877</v>
      </c>
      <c r="H24" s="191">
        <v>1.7143373207560586</v>
      </c>
      <c r="I24" s="191">
        <v>3.7445687707747339</v>
      </c>
      <c r="J24" s="192">
        <v>0.48188089728556349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ht="16.5">
      <c r="A25" s="107" t="s">
        <v>19</v>
      </c>
      <c r="B25" s="190">
        <v>50317.199015758044</v>
      </c>
      <c r="C25" s="190">
        <v>57917.716704720748</v>
      </c>
      <c r="D25" s="190">
        <v>58454.64674815636</v>
      </c>
      <c r="E25" s="190">
        <v>536.93004343561188</v>
      </c>
      <c r="F25" s="190">
        <v>8137.4477323983156</v>
      </c>
      <c r="G25" s="191">
        <v>0.92705664861240678</v>
      </c>
      <c r="H25" s="191">
        <v>15.73120357423123</v>
      </c>
      <c r="I25" s="191">
        <v>16.985681002118881</v>
      </c>
      <c r="J25" s="192">
        <v>16.172298720065626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 ht="16.5">
      <c r="A26" s="107" t="s">
        <v>20</v>
      </c>
      <c r="B26" s="190">
        <v>58462.206284047992</v>
      </c>
      <c r="C26" s="190">
        <v>62958.728393918384</v>
      </c>
      <c r="D26" s="190">
        <v>62943.997113070713</v>
      </c>
      <c r="E26" s="190">
        <v>-14.73128084767086</v>
      </c>
      <c r="F26" s="190">
        <v>4481.7908290227206</v>
      </c>
      <c r="G26" s="191">
        <v>-2.3398313821559213E-2</v>
      </c>
      <c r="H26" s="191">
        <v>14.435743158458521</v>
      </c>
      <c r="I26" s="191">
        <v>11.609789867833172</v>
      </c>
      <c r="J26" s="192">
        <v>7.6661335825186399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ht="17.25" thickBot="1">
      <c r="A27" s="167" t="s">
        <v>21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4">
        <v>0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3.5" thickBot="1">
      <c r="A28" s="168"/>
      <c r="B28" s="108"/>
      <c r="C28" s="108"/>
      <c r="D28" s="108"/>
      <c r="E28" s="108"/>
      <c r="F28" s="108"/>
      <c r="G28" s="108"/>
      <c r="H28" s="151"/>
      <c r="I28" s="151"/>
      <c r="J28" s="151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6.5">
      <c r="A29" s="272" t="s">
        <v>22</v>
      </c>
      <c r="B29" s="273"/>
      <c r="C29" s="273"/>
      <c r="D29" s="273"/>
      <c r="E29" s="273"/>
      <c r="F29" s="273"/>
      <c r="G29" s="273"/>
      <c r="H29" s="273"/>
      <c r="I29" s="273"/>
      <c r="J29" s="274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 customHeight="1">
      <c r="A30" s="153"/>
      <c r="B30" s="278" t="str">
        <f>B3</f>
        <v>N$ Million</v>
      </c>
      <c r="C30" s="279"/>
      <c r="D30" s="280"/>
      <c r="E30" s="270" t="s">
        <v>1</v>
      </c>
      <c r="F30" s="271"/>
      <c r="G30" s="169" t="s">
        <v>2</v>
      </c>
      <c r="H30" s="278" t="str">
        <f>H3</f>
        <v>Annual percentage change</v>
      </c>
      <c r="I30" s="279"/>
      <c r="J30" s="284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7.25" thickBot="1">
      <c r="A31" s="141"/>
      <c r="B31" s="146">
        <f>B4</f>
        <v>43708</v>
      </c>
      <c r="C31" s="146">
        <f>C4</f>
        <v>44043</v>
      </c>
      <c r="D31" s="145">
        <f>D4</f>
        <v>44074</v>
      </c>
      <c r="E31" s="145" t="s">
        <v>4</v>
      </c>
      <c r="F31" s="145" t="s">
        <v>5</v>
      </c>
      <c r="G31" s="145" t="s">
        <v>4</v>
      </c>
      <c r="H31" s="145">
        <f>H4</f>
        <v>44012</v>
      </c>
      <c r="I31" s="145">
        <f>I4</f>
        <v>44043</v>
      </c>
      <c r="J31" s="210">
        <f>J4</f>
        <v>44074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1:24" ht="13.5" thickTop="1">
      <c r="A32" s="211"/>
      <c r="B32" s="207"/>
      <c r="C32" s="208"/>
      <c r="D32" s="208"/>
      <c r="E32" s="208"/>
      <c r="F32" s="207"/>
      <c r="G32" s="208"/>
      <c r="H32" s="209"/>
      <c r="I32" s="209"/>
      <c r="J32" s="17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24" ht="16.5">
      <c r="A33" s="171" t="s">
        <v>24</v>
      </c>
      <c r="B33" s="195">
        <v>100752.75366901442</v>
      </c>
      <c r="C33" s="195">
        <v>102213.03399371546</v>
      </c>
      <c r="D33" s="195">
        <v>102987.10450296687</v>
      </c>
      <c r="E33" s="195">
        <v>774.07050925141084</v>
      </c>
      <c r="F33" s="195">
        <v>2234.350833952456</v>
      </c>
      <c r="G33" s="128">
        <v>0.75731096026265732</v>
      </c>
      <c r="H33" s="128">
        <v>2.4463000824589898</v>
      </c>
      <c r="I33" s="128">
        <v>1.8834729290957455</v>
      </c>
      <c r="J33" s="131">
        <v>2.2176573369821568</v>
      </c>
      <c r="K33" s="150"/>
      <c r="L33" s="150"/>
      <c r="M33" s="150"/>
      <c r="N33" s="235"/>
      <c r="O33" s="235"/>
      <c r="P33" s="236"/>
      <c r="Q33" s="150"/>
      <c r="R33" s="150"/>
      <c r="S33" s="150"/>
      <c r="T33" s="150"/>
      <c r="U33" s="150"/>
      <c r="V33" s="150"/>
      <c r="W33" s="150"/>
      <c r="X33" s="150"/>
    </row>
    <row r="34" spans="1:24" ht="16.5">
      <c r="A34" s="111" t="s">
        <v>10</v>
      </c>
      <c r="B34" s="196">
        <v>5271.8014581699717</v>
      </c>
      <c r="C34" s="196">
        <v>5596.5958613958355</v>
      </c>
      <c r="D34" s="196">
        <v>5446.7932411820138</v>
      </c>
      <c r="E34" s="196">
        <v>-149.80262021382168</v>
      </c>
      <c r="F34" s="196">
        <v>174.99178301204211</v>
      </c>
      <c r="G34" s="128">
        <v>-2.676673891126029</v>
      </c>
      <c r="H34" s="129">
        <v>1.1783558226209863</v>
      </c>
      <c r="I34" s="129">
        <v>-0.24422679309010675</v>
      </c>
      <c r="J34" s="130">
        <v>3.3193925150737442</v>
      </c>
      <c r="K34" s="150"/>
      <c r="L34" s="150"/>
      <c r="M34" s="150"/>
      <c r="N34" s="235"/>
      <c r="O34" s="235"/>
      <c r="P34" s="236"/>
      <c r="Q34" s="150"/>
      <c r="R34" s="150"/>
      <c r="S34" s="150"/>
      <c r="T34" s="150"/>
      <c r="U34" s="150"/>
      <c r="V34" s="150"/>
      <c r="W34" s="150"/>
      <c r="X34" s="150"/>
    </row>
    <row r="35" spans="1:24" ht="16.5">
      <c r="A35" s="171" t="s">
        <v>25</v>
      </c>
      <c r="B35" s="195">
        <v>43056.558198543818</v>
      </c>
      <c r="C35" s="195">
        <v>42476.215573461799</v>
      </c>
      <c r="D35" s="195">
        <v>43245.506722092221</v>
      </c>
      <c r="E35" s="195">
        <v>769.29114863042196</v>
      </c>
      <c r="F35" s="195">
        <v>188.94852354840259</v>
      </c>
      <c r="G35" s="128">
        <v>1.8111103784656848</v>
      </c>
      <c r="H35" s="128">
        <v>-3.5897229229636167</v>
      </c>
      <c r="I35" s="128">
        <v>-1.197087815780236</v>
      </c>
      <c r="J35" s="131">
        <v>0.43883796442140977</v>
      </c>
      <c r="K35" s="150"/>
      <c r="L35" s="150"/>
      <c r="M35" s="150"/>
      <c r="N35" s="235"/>
      <c r="O35" s="235"/>
      <c r="P35" s="236"/>
      <c r="Q35" s="150"/>
      <c r="R35" s="150"/>
      <c r="S35" s="150"/>
      <c r="T35" s="150"/>
      <c r="U35" s="150"/>
      <c r="V35" s="150"/>
      <c r="W35" s="150"/>
      <c r="X35" s="150"/>
    </row>
    <row r="36" spans="1:24" ht="16.5">
      <c r="A36" s="171" t="s">
        <v>26</v>
      </c>
      <c r="B36" s="238">
        <v>38945.676481029404</v>
      </c>
      <c r="C36" s="238">
        <v>38798.110810899481</v>
      </c>
      <c r="D36" s="238">
        <v>39610.492804205329</v>
      </c>
      <c r="E36" s="238">
        <v>812.38199330584757</v>
      </c>
      <c r="F36" s="238">
        <v>664.81632317592448</v>
      </c>
      <c r="G36" s="239">
        <v>2.0938699754360783</v>
      </c>
      <c r="H36" s="239">
        <v>-2.597138603854944</v>
      </c>
      <c r="I36" s="239">
        <v>-0.19578380115824245</v>
      </c>
      <c r="J36" s="240">
        <v>1.7070349862834178</v>
      </c>
      <c r="K36" s="150"/>
      <c r="L36" s="150"/>
      <c r="M36" s="150"/>
      <c r="N36" s="235"/>
      <c r="O36" s="235"/>
      <c r="P36" s="236"/>
      <c r="Q36" s="150"/>
      <c r="R36" s="150"/>
      <c r="S36" s="150"/>
      <c r="T36" s="150"/>
      <c r="U36" s="150"/>
      <c r="V36" s="150"/>
      <c r="W36" s="150"/>
      <c r="X36" s="150"/>
    </row>
    <row r="37" spans="1:24">
      <c r="A37" s="172" t="s">
        <v>27</v>
      </c>
      <c r="B37" s="241">
        <v>13334.812776978242</v>
      </c>
      <c r="C37" s="241">
        <v>12595.570267067063</v>
      </c>
      <c r="D37" s="241">
        <v>12500.580891169007</v>
      </c>
      <c r="E37" s="241">
        <v>-94.989375898056096</v>
      </c>
      <c r="F37" s="241">
        <v>-834.23188580923488</v>
      </c>
      <c r="G37" s="242">
        <v>-0.75414906895021261</v>
      </c>
      <c r="H37" s="242">
        <v>-13.779727243468542</v>
      </c>
      <c r="I37" s="242">
        <v>-6.0514896084674916</v>
      </c>
      <c r="J37" s="243">
        <v>-6.2560449836197733</v>
      </c>
      <c r="K37" s="150"/>
      <c r="L37" s="150"/>
      <c r="M37" s="150"/>
      <c r="N37" s="235"/>
      <c r="O37" s="235"/>
      <c r="P37" s="236"/>
      <c r="Q37" s="150"/>
      <c r="R37" s="150"/>
      <c r="S37" s="150"/>
      <c r="T37" s="150"/>
      <c r="U37" s="150"/>
      <c r="V37" s="150"/>
      <c r="W37" s="150"/>
      <c r="X37" s="150"/>
    </row>
    <row r="38" spans="1:24">
      <c r="A38" s="172" t="s">
        <v>28</v>
      </c>
      <c r="B38" s="241">
        <v>15692.089321405743</v>
      </c>
      <c r="C38" s="241">
        <v>16270.904363702806</v>
      </c>
      <c r="D38" s="241">
        <v>16529.078243588683</v>
      </c>
      <c r="E38" s="241">
        <v>258.17387988587689</v>
      </c>
      <c r="F38" s="241">
        <v>836.98892218293986</v>
      </c>
      <c r="G38" s="242">
        <v>1.5867211441658498</v>
      </c>
      <c r="H38" s="242">
        <v>8.1474046365052715</v>
      </c>
      <c r="I38" s="242">
        <v>6.6577075047822518</v>
      </c>
      <c r="J38" s="243">
        <v>5.333827159912957</v>
      </c>
      <c r="K38" s="150"/>
      <c r="L38" s="150"/>
      <c r="M38" s="150"/>
      <c r="N38" s="235"/>
      <c r="O38" s="235"/>
      <c r="P38" s="236"/>
      <c r="Q38" s="150"/>
      <c r="R38" s="150"/>
      <c r="S38" s="150"/>
      <c r="T38" s="150"/>
      <c r="U38" s="150"/>
      <c r="V38" s="150"/>
      <c r="W38" s="150"/>
      <c r="X38" s="150"/>
    </row>
    <row r="39" spans="1:24">
      <c r="A39" s="172" t="s">
        <v>107</v>
      </c>
      <c r="B39" s="241">
        <v>9918.7743826454189</v>
      </c>
      <c r="C39" s="241">
        <v>9931.6361801296134</v>
      </c>
      <c r="D39" s="241">
        <v>10580.833669447633</v>
      </c>
      <c r="E39" s="241">
        <v>649.19748931801951</v>
      </c>
      <c r="F39" s="241">
        <v>662.05928680221405</v>
      </c>
      <c r="G39" s="242">
        <v>6.5366620116117389</v>
      </c>
      <c r="H39" s="242">
        <v>-3.156588925139431</v>
      </c>
      <c r="I39" s="242">
        <v>-2.7461916840772318</v>
      </c>
      <c r="J39" s="243">
        <v>6.6748094196052961</v>
      </c>
      <c r="K39" s="150"/>
      <c r="L39" s="150"/>
      <c r="M39" s="150"/>
      <c r="N39" s="235"/>
      <c r="O39" s="235"/>
      <c r="P39" s="236"/>
      <c r="Q39" s="150"/>
      <c r="R39" s="150"/>
      <c r="S39" s="150"/>
      <c r="T39" s="150"/>
      <c r="U39" s="150"/>
      <c r="V39" s="150"/>
      <c r="W39" s="150"/>
      <c r="X39" s="150"/>
    </row>
    <row r="40" spans="1:24" ht="16.5">
      <c r="A40" s="171" t="s">
        <v>129</v>
      </c>
      <c r="B40" s="238">
        <v>4110.8817175144104</v>
      </c>
      <c r="C40" s="238">
        <v>3678.104762562315</v>
      </c>
      <c r="D40" s="238">
        <v>3635.0139178868899</v>
      </c>
      <c r="E40" s="238">
        <v>-43.09084467542516</v>
      </c>
      <c r="F40" s="238">
        <v>-475.86779962752053</v>
      </c>
      <c r="G40" s="239">
        <v>-1.1715502264651718</v>
      </c>
      <c r="H40" s="239">
        <v>-12.940010124783896</v>
      </c>
      <c r="I40" s="239">
        <v>-10.652608145737773</v>
      </c>
      <c r="J40" s="240">
        <v>-11.596413190000399</v>
      </c>
      <c r="K40" s="150"/>
      <c r="L40" s="150"/>
      <c r="M40" s="150"/>
      <c r="N40" s="235"/>
      <c r="O40" s="235"/>
      <c r="P40" s="236"/>
      <c r="Q40" s="150"/>
      <c r="R40" s="150"/>
      <c r="S40" s="150"/>
      <c r="T40" s="150"/>
      <c r="U40" s="150"/>
      <c r="V40" s="150"/>
      <c r="W40" s="150"/>
      <c r="X40" s="150"/>
    </row>
    <row r="41" spans="1:24" ht="16.5">
      <c r="A41" s="173"/>
      <c r="B41" s="244"/>
      <c r="C41" s="244"/>
      <c r="D41" s="244"/>
      <c r="E41" s="238"/>
      <c r="F41" s="238"/>
      <c r="G41" s="239"/>
      <c r="H41" s="245"/>
      <c r="I41" s="245"/>
      <c r="J41" s="246"/>
      <c r="K41" s="150"/>
      <c r="L41" s="150"/>
      <c r="M41" s="150"/>
      <c r="N41" s="235"/>
      <c r="O41" s="235"/>
      <c r="P41" s="236"/>
      <c r="Q41" s="150"/>
      <c r="R41" s="150"/>
      <c r="S41" s="150"/>
      <c r="T41" s="150"/>
      <c r="U41" s="150"/>
      <c r="V41" s="150"/>
      <c r="W41" s="150"/>
      <c r="X41" s="150"/>
    </row>
    <row r="42" spans="1:24" ht="16.5">
      <c r="A42" s="171" t="s">
        <v>125</v>
      </c>
      <c r="B42" s="238">
        <v>56642.854606450601</v>
      </c>
      <c r="C42" s="238">
        <v>59068.959846004058</v>
      </c>
      <c r="D42" s="238">
        <v>59054.938200110751</v>
      </c>
      <c r="E42" s="238">
        <v>-14.021645893306413</v>
      </c>
      <c r="F42" s="238">
        <v>2412.0835936601507</v>
      </c>
      <c r="G42" s="239">
        <v>-2.3737756564301549E-2</v>
      </c>
      <c r="H42" s="239">
        <v>8.0826171248626935</v>
      </c>
      <c r="I42" s="239">
        <v>4.8911941527863974</v>
      </c>
      <c r="J42" s="240">
        <v>4.2584075439330888</v>
      </c>
      <c r="K42" s="150"/>
      <c r="L42" s="150"/>
      <c r="M42" s="150"/>
      <c r="N42" s="235"/>
      <c r="O42" s="235"/>
      <c r="P42" s="236"/>
      <c r="Q42" s="150"/>
      <c r="R42" s="150"/>
      <c r="S42" s="150"/>
      <c r="T42" s="150"/>
      <c r="U42" s="150"/>
      <c r="V42" s="150"/>
      <c r="W42" s="150"/>
      <c r="X42" s="150"/>
    </row>
    <row r="43" spans="1:24" ht="16.5">
      <c r="A43" s="171" t="s">
        <v>33</v>
      </c>
      <c r="B43" s="238">
        <v>49854.096026533094</v>
      </c>
      <c r="C43" s="238">
        <v>52680.881227343169</v>
      </c>
      <c r="D43" s="238">
        <v>52694.922188180775</v>
      </c>
      <c r="E43" s="238">
        <v>14.04096083760669</v>
      </c>
      <c r="F43" s="238">
        <v>2840.8261616476811</v>
      </c>
      <c r="G43" s="239">
        <v>2.6652858704110827E-2</v>
      </c>
      <c r="H43" s="239">
        <v>10.058157660524586</v>
      </c>
      <c r="I43" s="239">
        <v>6.5880915779844145</v>
      </c>
      <c r="J43" s="240">
        <v>5.6982803582192219</v>
      </c>
      <c r="K43" s="150"/>
      <c r="L43" s="150"/>
      <c r="M43" s="150"/>
      <c r="N43" s="235"/>
      <c r="O43" s="235"/>
      <c r="P43" s="236"/>
      <c r="Q43" s="150"/>
      <c r="R43" s="150"/>
      <c r="S43" s="150"/>
      <c r="T43" s="150"/>
      <c r="U43" s="150"/>
      <c r="V43" s="150"/>
      <c r="W43" s="150"/>
      <c r="X43" s="150"/>
    </row>
    <row r="44" spans="1:24">
      <c r="A44" s="172" t="s">
        <v>27</v>
      </c>
      <c r="B44" s="241">
        <v>39227.646091382652</v>
      </c>
      <c r="C44" s="241">
        <v>40854.561360933541</v>
      </c>
      <c r="D44" s="241">
        <v>40957.58266248319</v>
      </c>
      <c r="E44" s="241">
        <v>103.02130154964834</v>
      </c>
      <c r="F44" s="241">
        <v>1729.9365711005375</v>
      </c>
      <c r="G44" s="242">
        <v>0.25216597147989717</v>
      </c>
      <c r="H44" s="242">
        <v>7.7699839886665671</v>
      </c>
      <c r="I44" s="242">
        <v>5.0329307789384501</v>
      </c>
      <c r="J44" s="243">
        <v>4.4099933171380457</v>
      </c>
      <c r="K44" s="150"/>
      <c r="L44" s="150"/>
      <c r="M44" s="150"/>
      <c r="N44" s="235"/>
      <c r="O44" s="235"/>
      <c r="P44" s="236"/>
      <c r="Q44" s="150"/>
      <c r="R44" s="150"/>
      <c r="S44" s="150"/>
      <c r="T44" s="150"/>
      <c r="U44" s="150"/>
      <c r="V44" s="150"/>
      <c r="W44" s="150"/>
      <c r="X44" s="150"/>
    </row>
    <row r="45" spans="1:24">
      <c r="A45" s="172" t="s">
        <v>34</v>
      </c>
      <c r="B45" s="241">
        <v>8412.0368041848997</v>
      </c>
      <c r="C45" s="241">
        <v>9539.2327638228362</v>
      </c>
      <c r="D45" s="241">
        <v>9453.5734639361381</v>
      </c>
      <c r="E45" s="241">
        <v>-85.659299886698136</v>
      </c>
      <c r="F45" s="241">
        <v>1041.5366597512384</v>
      </c>
      <c r="G45" s="242">
        <v>-0.89796844261476849</v>
      </c>
      <c r="H45" s="242">
        <v>17.766105354600654</v>
      </c>
      <c r="I45" s="242">
        <v>14.37017527880711</v>
      </c>
      <c r="J45" s="243">
        <v>12.381503837846793</v>
      </c>
      <c r="K45" s="150"/>
      <c r="L45" s="150"/>
      <c r="M45" s="150"/>
      <c r="N45" s="235"/>
      <c r="O45" s="235"/>
      <c r="P45" s="236"/>
      <c r="Q45" s="150"/>
      <c r="R45" s="150"/>
      <c r="S45" s="150"/>
      <c r="T45" s="150"/>
      <c r="U45" s="150"/>
      <c r="V45" s="150"/>
      <c r="W45" s="150"/>
      <c r="X45" s="150"/>
    </row>
    <row r="46" spans="1:24">
      <c r="A46" s="172" t="s">
        <v>106</v>
      </c>
      <c r="B46" s="241">
        <v>2214.4131309655386</v>
      </c>
      <c r="C46" s="241">
        <v>2287.0871025867937</v>
      </c>
      <c r="D46" s="241">
        <v>2283.7660617614474</v>
      </c>
      <c r="E46" s="241">
        <v>-3.3210408253462447</v>
      </c>
      <c r="F46" s="241">
        <v>69.352930795908833</v>
      </c>
      <c r="G46" s="242">
        <v>-0.1452083229182648</v>
      </c>
      <c r="H46" s="242">
        <v>22.340709209514557</v>
      </c>
      <c r="I46" s="242">
        <v>4.5686693002170813</v>
      </c>
      <c r="J46" s="243">
        <v>3.1318876241340377</v>
      </c>
      <c r="K46" s="150"/>
      <c r="L46" s="150"/>
      <c r="M46" s="150"/>
      <c r="N46" s="235"/>
      <c r="O46" s="235"/>
      <c r="P46" s="236"/>
      <c r="Q46" s="150"/>
      <c r="R46" s="150"/>
      <c r="S46" s="150"/>
      <c r="T46" s="150"/>
      <c r="U46" s="150"/>
      <c r="V46" s="150"/>
      <c r="W46" s="150"/>
      <c r="X46" s="150"/>
    </row>
    <row r="47" spans="1:24" ht="16.5">
      <c r="A47" s="171" t="s">
        <v>128</v>
      </c>
      <c r="B47" s="238">
        <v>6788.7585799175058</v>
      </c>
      <c r="C47" s="238">
        <v>6388.0786186608893</v>
      </c>
      <c r="D47" s="238">
        <v>6360.0160119299762</v>
      </c>
      <c r="E47" s="238">
        <v>-28.062606730913103</v>
      </c>
      <c r="F47" s="238">
        <v>-428.74256798752958</v>
      </c>
      <c r="G47" s="239">
        <v>-0.43929651474445564</v>
      </c>
      <c r="H47" s="239">
        <v>-5.8148734459346514</v>
      </c>
      <c r="I47" s="239">
        <v>-7.2817321463093521</v>
      </c>
      <c r="J47" s="240">
        <v>-6.2037223872744249</v>
      </c>
      <c r="K47" s="150"/>
      <c r="L47" s="150"/>
      <c r="M47" s="150"/>
      <c r="N47" s="235"/>
      <c r="O47" s="235"/>
      <c r="P47" s="236"/>
      <c r="Q47" s="150"/>
      <c r="R47" s="150"/>
      <c r="S47" s="150"/>
      <c r="T47" s="150"/>
      <c r="U47" s="150"/>
      <c r="V47" s="150"/>
      <c r="W47" s="150"/>
      <c r="X47" s="150"/>
    </row>
    <row r="48" spans="1:24" ht="17.25" thickBot="1">
      <c r="A48" s="174" t="s">
        <v>35</v>
      </c>
      <c r="B48" s="247">
        <v>1053.34086402</v>
      </c>
      <c r="C48" s="247">
        <v>667.85857424961409</v>
      </c>
      <c r="D48" s="247">
        <v>686.65958076391189</v>
      </c>
      <c r="E48" s="247">
        <v>18.801006514297796</v>
      </c>
      <c r="F48" s="247">
        <v>-366.68128325608814</v>
      </c>
      <c r="G48" s="248">
        <v>2.8151179365215171</v>
      </c>
      <c r="H48" s="248">
        <v>-34.121763405089794</v>
      </c>
      <c r="I48" s="248">
        <v>-34.401917017260644</v>
      </c>
      <c r="J48" s="249">
        <v>-34.811265353997115</v>
      </c>
      <c r="K48" s="150"/>
      <c r="L48" s="150"/>
      <c r="M48" s="150"/>
      <c r="N48" s="235"/>
      <c r="O48" s="235"/>
      <c r="P48" s="236"/>
      <c r="Q48" s="150"/>
      <c r="R48" s="150"/>
      <c r="S48" s="150"/>
      <c r="T48" s="150"/>
      <c r="U48" s="150"/>
      <c r="V48" s="150"/>
      <c r="W48" s="150"/>
      <c r="X48" s="150"/>
    </row>
    <row r="49" spans="3:21"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3:21">
      <c r="C50" s="237"/>
    </row>
    <row r="51" spans="3:21">
      <c r="C51" s="237"/>
    </row>
    <row r="52" spans="3:21">
      <c r="C52" s="237"/>
      <c r="H52" s="149"/>
      <c r="I52" s="149"/>
      <c r="J52" s="149"/>
    </row>
    <row r="53" spans="3:21">
      <c r="C53" s="237"/>
      <c r="H53" s="149"/>
      <c r="I53" s="149"/>
      <c r="J53" s="149"/>
    </row>
    <row r="54" spans="3:21">
      <c r="C54" s="237"/>
    </row>
    <row r="55" spans="3:21">
      <c r="C55" s="237"/>
    </row>
    <row r="56" spans="3:21">
      <c r="C56" s="237"/>
    </row>
    <row r="57" spans="3:21">
      <c r="C57" s="237"/>
    </row>
    <row r="58" spans="3:21">
      <c r="C58" s="237"/>
    </row>
    <row r="59" spans="3:21">
      <c r="C59" s="237"/>
    </row>
    <row r="60" spans="3:21">
      <c r="C60" s="237"/>
    </row>
    <row r="61" spans="3:21">
      <c r="C61" s="237"/>
    </row>
    <row r="62" spans="3:21">
      <c r="C62" s="237"/>
    </row>
    <row r="63" spans="3:21">
      <c r="C63" s="237"/>
    </row>
    <row r="64" spans="3:21">
      <c r="C64" s="237"/>
    </row>
    <row r="65" spans="3:3">
      <c r="C65" s="237"/>
    </row>
    <row r="66" spans="3:3">
      <c r="C66" s="237"/>
    </row>
    <row r="67" spans="3:3">
      <c r="C67" s="237"/>
    </row>
    <row r="68" spans="3:3">
      <c r="C68" s="237"/>
    </row>
    <row r="69" spans="3:3">
      <c r="C69" s="237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topLeftCell="A7" zoomScale="90" zoomScaleNormal="90" workbookViewId="0">
      <selection activeCell="C11" sqref="C11"/>
    </sheetView>
  </sheetViews>
  <sheetFormatPr defaultRowHeight="15"/>
  <cols>
    <col min="1" max="1" width="62.140625" customWidth="1"/>
    <col min="2" max="3" width="13.42578125" style="103" customWidth="1"/>
    <col min="4" max="4" width="9.5703125" bestFit="1" customWidth="1"/>
    <col min="5" max="5" width="10" bestFit="1" customWidth="1"/>
  </cols>
  <sheetData>
    <row r="1" spans="1:6" ht="15.75" thickBot="1">
      <c r="A1" s="32" t="s">
        <v>111</v>
      </c>
    </row>
    <row r="2" spans="1:6" ht="17.25" thickBot="1">
      <c r="A2" s="51" t="s">
        <v>36</v>
      </c>
      <c r="B2" s="135">
        <v>44042</v>
      </c>
      <c r="C2" s="197">
        <v>44074</v>
      </c>
    </row>
    <row r="3" spans="1:6" ht="15.75">
      <c r="A3" s="52"/>
      <c r="B3" s="101"/>
      <c r="C3" s="101"/>
    </row>
    <row r="4" spans="1:6" ht="15.75">
      <c r="A4" s="52" t="s">
        <v>37</v>
      </c>
      <c r="B4" s="102">
        <v>4</v>
      </c>
      <c r="C4" s="102">
        <v>3.75</v>
      </c>
    </row>
    <row r="5" spans="1:6" ht="15.75">
      <c r="A5" s="52"/>
      <c r="B5" s="102"/>
      <c r="C5" s="102"/>
    </row>
    <row r="6" spans="1:6" ht="15.75">
      <c r="A6" s="52" t="s">
        <v>38</v>
      </c>
      <c r="B6" s="102">
        <v>7.75</v>
      </c>
      <c r="C6" s="102">
        <v>7.5</v>
      </c>
    </row>
    <row r="7" spans="1:6" ht="15.75">
      <c r="A7" s="52"/>
      <c r="B7" s="113"/>
      <c r="C7" s="113"/>
    </row>
    <row r="8" spans="1:6" ht="15.75">
      <c r="A8" s="52" t="s">
        <v>39</v>
      </c>
      <c r="B8" s="102">
        <v>8.75</v>
      </c>
      <c r="C8" s="102">
        <v>8.5</v>
      </c>
    </row>
    <row r="9" spans="1:6" ht="15.75">
      <c r="A9" s="52"/>
      <c r="B9" s="102"/>
      <c r="C9" s="102"/>
    </row>
    <row r="10" spans="1:6" ht="15.75">
      <c r="A10" s="52" t="s">
        <v>40</v>
      </c>
      <c r="B10" s="102">
        <v>7.4</v>
      </c>
      <c r="C10" s="102">
        <v>7.0947097983841578</v>
      </c>
      <c r="D10" s="137"/>
    </row>
    <row r="11" spans="1:6" ht="15.75">
      <c r="A11" s="52"/>
      <c r="B11" s="102"/>
      <c r="C11" s="102"/>
      <c r="D11" s="137"/>
    </row>
    <row r="12" spans="1:6" ht="15.75">
      <c r="A12" s="52" t="s">
        <v>41</v>
      </c>
      <c r="B12" s="102">
        <v>3.81</v>
      </c>
      <c r="C12" s="102">
        <v>3.6994387285032593</v>
      </c>
      <c r="D12" s="137"/>
    </row>
    <row r="13" spans="1:6" ht="16.5" thickBot="1">
      <c r="A13" s="52"/>
      <c r="B13" s="83"/>
      <c r="C13" s="83"/>
    </row>
    <row r="14" spans="1:6" ht="17.25" thickBot="1">
      <c r="A14" s="51" t="s">
        <v>118</v>
      </c>
      <c r="B14" s="135">
        <f>B2</f>
        <v>44042</v>
      </c>
      <c r="C14" s="197">
        <f>C2</f>
        <v>44074</v>
      </c>
    </row>
    <row r="15" spans="1:6" ht="15.75">
      <c r="A15" s="52"/>
      <c r="B15" s="83"/>
      <c r="C15" s="83"/>
    </row>
    <row r="16" spans="1:6" ht="15.75">
      <c r="A16" s="52" t="s">
        <v>117</v>
      </c>
      <c r="B16" s="132">
        <v>35399.570983599995</v>
      </c>
      <c r="C16" s="132">
        <v>33384.816406599995</v>
      </c>
      <c r="D16" s="134"/>
      <c r="E16" s="134"/>
      <c r="F16" s="134"/>
    </row>
    <row r="17" spans="1:7" ht="15.75">
      <c r="A17" s="52" t="s">
        <v>46</v>
      </c>
      <c r="B17" s="132">
        <v>3640.5990583199928</v>
      </c>
      <c r="C17" s="132">
        <v>-2014.7545769999997</v>
      </c>
      <c r="E17" s="217"/>
    </row>
    <row r="18" spans="1:7" ht="16.5" thickBot="1">
      <c r="A18" s="52"/>
      <c r="B18" s="102"/>
      <c r="C18" s="102"/>
    </row>
    <row r="19" spans="1:7" ht="17.25" thickBot="1">
      <c r="A19" s="51" t="s">
        <v>108</v>
      </c>
      <c r="B19" s="135">
        <f>B2</f>
        <v>44042</v>
      </c>
      <c r="C19" s="197">
        <f>C2</f>
        <v>44074</v>
      </c>
    </row>
    <row r="20" spans="1:7" ht="15.75">
      <c r="A20" s="52"/>
      <c r="B20" s="83"/>
      <c r="C20" s="83"/>
    </row>
    <row r="21" spans="1:7" ht="16.5">
      <c r="A21" s="53" t="s">
        <v>112</v>
      </c>
      <c r="B21" s="200">
        <v>16.7821</v>
      </c>
      <c r="C21" s="200">
        <v>16.576799999999999</v>
      </c>
    </row>
    <row r="22" spans="1:7" ht="15.75">
      <c r="A22" s="52" t="s">
        <v>115</v>
      </c>
      <c r="B22" s="200">
        <f t="shared" ref="B22:C24" si="0">1/B21</f>
        <v>5.9587298371479136E-2</v>
      </c>
      <c r="C22" s="200">
        <f t="shared" si="0"/>
        <v>6.0325273876743406E-2</v>
      </c>
      <c r="E22" s="137"/>
    </row>
    <row r="23" spans="1:7" ht="16.5">
      <c r="A23" s="53" t="s">
        <v>113</v>
      </c>
      <c r="B23" s="200">
        <v>22.033999999999999</v>
      </c>
      <c r="C23" s="200">
        <v>22.118200000000002</v>
      </c>
    </row>
    <row r="24" spans="1:7" ht="15.75">
      <c r="A24" s="52" t="s">
        <v>116</v>
      </c>
      <c r="B24" s="200">
        <f t="shared" si="0"/>
        <v>4.5384405918126536E-2</v>
      </c>
      <c r="C24" s="200">
        <f t="shared" si="0"/>
        <v>4.5211635666555144E-2</v>
      </c>
      <c r="F24" s="103"/>
      <c r="G24" s="103"/>
    </row>
    <row r="25" spans="1:7" ht="16.5">
      <c r="A25" s="53" t="s">
        <v>47</v>
      </c>
      <c r="B25" s="200">
        <v>6.2189500000000004</v>
      </c>
      <c r="C25" s="200">
        <v>6.3711500000000001</v>
      </c>
    </row>
    <row r="26" spans="1:7" ht="15.75">
      <c r="A26" s="52" t="s">
        <v>114</v>
      </c>
      <c r="B26" s="200">
        <f t="shared" ref="B26:C26" si="1">1/B25</f>
        <v>0.16079884868024344</v>
      </c>
      <c r="C26" s="200">
        <f t="shared" si="1"/>
        <v>0.15695753513886818</v>
      </c>
    </row>
    <row r="27" spans="1:7" ht="16.5">
      <c r="A27" s="53" t="s">
        <v>48</v>
      </c>
      <c r="B27" s="200">
        <v>19.946950000000001</v>
      </c>
      <c r="C27" s="200">
        <v>19.731400000000001</v>
      </c>
    </row>
    <row r="28" spans="1:7" ht="15.75">
      <c r="A28" s="52" t="s">
        <v>49</v>
      </c>
      <c r="B28" s="200">
        <f t="shared" ref="B28:C28" si="2">1/B27</f>
        <v>5.0132977723411347E-2</v>
      </c>
      <c r="C28" s="200">
        <f t="shared" si="2"/>
        <v>5.0680641008747473E-2</v>
      </c>
    </row>
    <row r="29" spans="1:7" ht="17.25" thickBot="1">
      <c r="A29" s="53"/>
      <c r="B29" s="83"/>
      <c r="C29" s="83"/>
    </row>
    <row r="30" spans="1:7" ht="17.25" thickBot="1">
      <c r="A30" s="51" t="s">
        <v>42</v>
      </c>
      <c r="B30" s="135">
        <f>B2</f>
        <v>44042</v>
      </c>
      <c r="C30" s="197">
        <f>C2</f>
        <v>44074</v>
      </c>
    </row>
    <row r="31" spans="1:7" ht="15.75">
      <c r="A31" s="52"/>
      <c r="B31" s="84"/>
      <c r="C31" s="84"/>
    </row>
    <row r="32" spans="1:7" ht="15.75">
      <c r="A32" s="52" t="s">
        <v>43</v>
      </c>
      <c r="B32" s="16">
        <v>2.147270808870843</v>
      </c>
      <c r="C32" s="16">
        <v>2.4160186174740517</v>
      </c>
    </row>
    <row r="33" spans="1:4" ht="15.75">
      <c r="A33" s="52" t="s">
        <v>44</v>
      </c>
      <c r="B33" s="16">
        <v>1.4</v>
      </c>
      <c r="C33" s="16">
        <v>1.8666967599126423</v>
      </c>
      <c r="D33" s="133"/>
    </row>
    <row r="34" spans="1:4" ht="16.5" thickBot="1">
      <c r="A34" s="54" t="s">
        <v>45</v>
      </c>
      <c r="B34" s="85">
        <v>0.20395033017692299</v>
      </c>
      <c r="C34" s="85">
        <v>0.42092592719247079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46"/>
  <sheetViews>
    <sheetView topLeftCell="A19" zoomScale="90" zoomScaleNormal="90" workbookViewId="0">
      <selection activeCell="B38" sqref="B38"/>
    </sheetView>
  </sheetViews>
  <sheetFormatPr defaultRowHeight="15"/>
  <cols>
    <col min="1" max="3" width="9.140625" style="215"/>
    <col min="4" max="4" width="10.85546875" style="215" customWidth="1"/>
    <col min="5" max="16384" width="9.140625" style="215"/>
  </cols>
  <sheetData>
    <row r="1" spans="2:11">
      <c r="B1" s="213" t="s">
        <v>119</v>
      </c>
      <c r="C1" s="214"/>
      <c r="D1" s="214"/>
      <c r="E1" s="214"/>
      <c r="F1" s="214"/>
      <c r="G1" s="214"/>
      <c r="H1" s="214"/>
      <c r="I1" s="214"/>
      <c r="J1" s="214"/>
      <c r="K1" s="214"/>
    </row>
    <row r="18" spans="2:16">
      <c r="B18" s="213" t="s">
        <v>120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0" spans="2:16">
      <c r="P20" s="215" t="s">
        <v>109</v>
      </c>
    </row>
    <row r="35" spans="1:16">
      <c r="A35" s="216" t="s">
        <v>97</v>
      </c>
    </row>
    <row r="36" spans="1:16">
      <c r="A36" s="216" t="s">
        <v>130</v>
      </c>
    </row>
    <row r="44" spans="1:16">
      <c r="A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6" spans="1:16">
      <c r="P46" s="215" t="s">
        <v>109</v>
      </c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5"/>
  <sheetViews>
    <sheetView tabSelected="1" topLeftCell="A58" zoomScale="80" zoomScaleNormal="80" workbookViewId="0">
      <selection activeCell="M70" sqref="M70"/>
    </sheetView>
  </sheetViews>
  <sheetFormatPr defaultRowHeight="12.75"/>
  <cols>
    <col min="1" max="1" width="52.42578125" style="104" customWidth="1"/>
    <col min="2" max="10" width="12.140625" style="104" customWidth="1"/>
    <col min="11" max="11" width="13.5703125" style="149" customWidth="1"/>
    <col min="12" max="13" width="11.7109375" style="149" customWidth="1"/>
    <col min="14" max="23" width="5.5703125" style="149" customWidth="1"/>
    <col min="24" max="27" width="5.5703125" style="104" customWidth="1"/>
    <col min="28" max="16384" width="9.140625" style="104"/>
  </cols>
  <sheetData>
    <row r="1" spans="1:27" ht="20.25" thickBot="1">
      <c r="A1" s="289" t="s">
        <v>98</v>
      </c>
      <c r="B1" s="290"/>
      <c r="C1" s="290"/>
      <c r="D1" s="290"/>
      <c r="E1" s="290"/>
      <c r="F1" s="290"/>
      <c r="G1" s="290"/>
      <c r="H1" s="290"/>
      <c r="I1" s="290"/>
      <c r="J1" s="290"/>
    </row>
    <row r="2" spans="1:27" ht="19.5" customHeight="1">
      <c r="A2" s="291" t="s">
        <v>123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27" ht="19.5" customHeight="1">
      <c r="A3" s="294"/>
      <c r="B3" s="295"/>
      <c r="C3" s="295"/>
      <c r="D3" s="295"/>
      <c r="E3" s="295"/>
      <c r="F3" s="295"/>
      <c r="G3" s="295"/>
      <c r="H3" s="295"/>
      <c r="I3" s="295"/>
      <c r="J3" s="296"/>
    </row>
    <row r="4" spans="1:27" ht="16.5">
      <c r="A4" s="114"/>
      <c r="B4" s="285" t="s">
        <v>95</v>
      </c>
      <c r="C4" s="287"/>
      <c r="D4" s="286"/>
      <c r="E4" s="285" t="s">
        <v>1</v>
      </c>
      <c r="F4" s="286"/>
      <c r="G4" s="115" t="s">
        <v>2</v>
      </c>
      <c r="H4" s="285" t="s">
        <v>93</v>
      </c>
      <c r="I4" s="287"/>
      <c r="J4" s="288"/>
    </row>
    <row r="5" spans="1:27" ht="17.25" thickBot="1">
      <c r="A5" s="116"/>
      <c r="B5" s="163">
        <v>43708</v>
      </c>
      <c r="C5" s="145">
        <v>44043</v>
      </c>
      <c r="D5" s="145">
        <v>44074</v>
      </c>
      <c r="E5" s="146" t="s">
        <v>4</v>
      </c>
      <c r="F5" s="138" t="s">
        <v>5</v>
      </c>
      <c r="G5" s="146" t="s">
        <v>4</v>
      </c>
      <c r="H5" s="198">
        <v>44012</v>
      </c>
      <c r="I5" s="198">
        <v>44043</v>
      </c>
      <c r="J5" s="199">
        <v>44074</v>
      </c>
    </row>
    <row r="6" spans="1:27" ht="17.25" thickTop="1">
      <c r="A6" s="119" t="s">
        <v>50</v>
      </c>
      <c r="B6" s="218">
        <v>34109.865229360985</v>
      </c>
      <c r="C6" s="175">
        <v>35706.558693515282</v>
      </c>
      <c r="D6" s="175">
        <v>34541.772042115423</v>
      </c>
      <c r="E6" s="175">
        <v>-1164.7866513998597</v>
      </c>
      <c r="F6" s="175">
        <v>431.90681275443785</v>
      </c>
      <c r="G6" s="175">
        <v>-3.2621084025422959</v>
      </c>
      <c r="H6" s="175">
        <v>0.10189584974926902</v>
      </c>
      <c r="I6" s="175">
        <v>-0.20466247812483118</v>
      </c>
      <c r="J6" s="220">
        <v>1.2662225718284645</v>
      </c>
      <c r="X6" s="149"/>
      <c r="Y6" s="149"/>
      <c r="Z6" s="149"/>
      <c r="AA6" s="149"/>
    </row>
    <row r="7" spans="1:27" ht="16.5">
      <c r="A7" s="119" t="s">
        <v>51</v>
      </c>
      <c r="B7" s="177">
        <v>33514.556427160976</v>
      </c>
      <c r="C7" s="175">
        <v>35463.511616145312</v>
      </c>
      <c r="D7" s="175">
        <v>33485.09847437546</v>
      </c>
      <c r="E7" s="175">
        <v>-1978.4131417698518</v>
      </c>
      <c r="F7" s="175">
        <v>-29.457952785516682</v>
      </c>
      <c r="G7" s="175">
        <v>-5.5787288162099173</v>
      </c>
      <c r="H7" s="175">
        <v>-4.1043055156128361</v>
      </c>
      <c r="I7" s="175">
        <v>0.61548577944282101</v>
      </c>
      <c r="J7" s="220">
        <v>-8.7895994832990709E-2</v>
      </c>
      <c r="X7" s="149"/>
      <c r="Y7" s="149"/>
      <c r="Z7" s="149"/>
      <c r="AA7" s="149"/>
    </row>
    <row r="8" spans="1:27" ht="16.5">
      <c r="A8" s="107" t="s">
        <v>52</v>
      </c>
      <c r="B8" s="181">
        <v>12009.95534558</v>
      </c>
      <c r="C8" s="179">
        <v>10018.940023540001</v>
      </c>
      <c r="D8" s="179">
        <v>9526.4470930499992</v>
      </c>
      <c r="E8" s="179">
        <v>-492.49293049000153</v>
      </c>
      <c r="F8" s="179">
        <v>-2483.5082525300004</v>
      </c>
      <c r="G8" s="179">
        <v>-4.9156191107329192</v>
      </c>
      <c r="H8" s="179">
        <v>-0.75540662117504098</v>
      </c>
      <c r="I8" s="179">
        <v>-8.5947465449752372</v>
      </c>
      <c r="J8" s="221">
        <v>-20.678746765232574</v>
      </c>
      <c r="X8" s="149"/>
      <c r="Y8" s="149"/>
      <c r="Z8" s="149"/>
      <c r="AA8" s="149"/>
    </row>
    <row r="9" spans="1:27" ht="16.5">
      <c r="A9" s="107" t="s">
        <v>53</v>
      </c>
      <c r="B9" s="181">
        <v>21370.719394660005</v>
      </c>
      <c r="C9" s="179">
        <v>25252.44404351999</v>
      </c>
      <c r="D9" s="179">
        <v>23750.732513090003</v>
      </c>
      <c r="E9" s="179">
        <v>-1501.7115304299878</v>
      </c>
      <c r="F9" s="179">
        <v>2380.0131184299971</v>
      </c>
      <c r="G9" s="179">
        <v>-5.946796784667427</v>
      </c>
      <c r="H9" s="179">
        <v>-6.3826031583818832</v>
      </c>
      <c r="I9" s="179">
        <v>4.4558860951744208</v>
      </c>
      <c r="J9" s="221">
        <v>11.136794576155921</v>
      </c>
      <c r="X9" s="149"/>
      <c r="Y9" s="149"/>
      <c r="Z9" s="149"/>
      <c r="AA9" s="149"/>
    </row>
    <row r="10" spans="1:27" ht="16.5">
      <c r="A10" s="107" t="s">
        <v>54</v>
      </c>
      <c r="B10" s="181">
        <v>133.88168692097292</v>
      </c>
      <c r="C10" s="179">
        <v>192.12754908531957</v>
      </c>
      <c r="D10" s="179">
        <v>207.91886823546091</v>
      </c>
      <c r="E10" s="179">
        <v>15.791319150141334</v>
      </c>
      <c r="F10" s="179">
        <v>74.037181314487981</v>
      </c>
      <c r="G10" s="179">
        <v>8.219185236745389</v>
      </c>
      <c r="H10" s="179">
        <v>105.34698824883057</v>
      </c>
      <c r="I10" s="179">
        <v>74.124473291074196</v>
      </c>
      <c r="J10" s="221">
        <v>55.300454466330649</v>
      </c>
      <c r="X10" s="149"/>
      <c r="Y10" s="149"/>
      <c r="Z10" s="149"/>
      <c r="AA10" s="149"/>
    </row>
    <row r="11" spans="1:27" ht="16.5">
      <c r="A11" s="107" t="s">
        <v>94</v>
      </c>
      <c r="B11" s="181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X11" s="149"/>
      <c r="Y11" s="149"/>
      <c r="Z11" s="149"/>
      <c r="AA11" s="149"/>
    </row>
    <row r="12" spans="1:27" ht="16.5">
      <c r="A12" s="119" t="s">
        <v>55</v>
      </c>
      <c r="B12" s="177">
        <v>595.30880220001154</v>
      </c>
      <c r="C12" s="175">
        <v>243.04707736997122</v>
      </c>
      <c r="D12" s="175">
        <v>1056.6735677399638</v>
      </c>
      <c r="E12" s="175">
        <v>813.62649036999255</v>
      </c>
      <c r="F12" s="175">
        <v>461.36476553995226</v>
      </c>
      <c r="G12" s="175">
        <v>334.76086162989469</v>
      </c>
      <c r="H12" s="175">
        <v>258.19114160237297</v>
      </c>
      <c r="I12" s="175">
        <v>-54.418348085474683</v>
      </c>
      <c r="J12" s="220">
        <v>77.500074555414216</v>
      </c>
      <c r="X12" s="149"/>
      <c r="Y12" s="149"/>
      <c r="Z12" s="149"/>
      <c r="AA12" s="149"/>
    </row>
    <row r="13" spans="1:27" ht="16.5">
      <c r="A13" s="107" t="s">
        <v>56</v>
      </c>
      <c r="B13" s="181">
        <v>514.57939253001155</v>
      </c>
      <c r="C13" s="179">
        <v>154.15556046997122</v>
      </c>
      <c r="D13" s="179">
        <v>966.69588020996378</v>
      </c>
      <c r="E13" s="179">
        <v>812.54031973999258</v>
      </c>
      <c r="F13" s="179">
        <v>452.11648767995223</v>
      </c>
      <c r="G13" s="179">
        <v>527.0911521211533</v>
      </c>
      <c r="H13" s="179">
        <v>14.090737523018106</v>
      </c>
      <c r="I13" s="179">
        <v>-66.384510746566832</v>
      </c>
      <c r="J13" s="221">
        <v>87.86136682564171</v>
      </c>
      <c r="X13" s="149"/>
      <c r="Y13" s="149"/>
      <c r="Z13" s="149"/>
      <c r="AA13" s="149"/>
    </row>
    <row r="14" spans="1:27" ht="16.5">
      <c r="A14" s="107" t="s">
        <v>57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X14" s="149"/>
      <c r="Y14" s="149"/>
      <c r="Z14" s="149"/>
      <c r="AA14" s="149"/>
    </row>
    <row r="15" spans="1:27" ht="16.5">
      <c r="A15" s="107" t="s">
        <v>58</v>
      </c>
      <c r="B15" s="181">
        <v>80.729409669999995</v>
      </c>
      <c r="C15" s="179">
        <v>88.891516899999999</v>
      </c>
      <c r="D15" s="179">
        <v>89.977687530000011</v>
      </c>
      <c r="E15" s="179">
        <v>1.0861706300000122</v>
      </c>
      <c r="F15" s="179">
        <v>9.2482778600000159</v>
      </c>
      <c r="G15" s="179">
        <v>1.2219058329513217</v>
      </c>
      <c r="H15" s="179">
        <v>24.547897091448291</v>
      </c>
      <c r="I15" s="179">
        <v>19.113432541956655</v>
      </c>
      <c r="J15" s="221">
        <v>11.455896801183712</v>
      </c>
      <c r="X15" s="149"/>
      <c r="Y15" s="149"/>
      <c r="Z15" s="149"/>
      <c r="AA15" s="149"/>
    </row>
    <row r="16" spans="1:27" ht="16.5">
      <c r="A16" s="120"/>
      <c r="B16" s="181"/>
      <c r="C16" s="179"/>
      <c r="D16" s="179"/>
      <c r="E16" s="179"/>
      <c r="F16" s="179"/>
      <c r="G16" s="179"/>
      <c r="H16" s="179"/>
      <c r="I16" s="179"/>
      <c r="J16" s="221"/>
      <c r="X16" s="149"/>
      <c r="Y16" s="149"/>
      <c r="Z16" s="149"/>
      <c r="AA16" s="149"/>
    </row>
    <row r="17" spans="1:27" ht="16.5">
      <c r="A17" s="119" t="s">
        <v>59</v>
      </c>
      <c r="B17" s="177">
        <v>34109.848214000973</v>
      </c>
      <c r="C17" s="175">
        <v>35706.640378145326</v>
      </c>
      <c r="D17" s="175">
        <v>34541.829730705467</v>
      </c>
      <c r="E17" s="175">
        <v>-1164.8106474398592</v>
      </c>
      <c r="F17" s="175">
        <v>431.98151670449442</v>
      </c>
      <c r="G17" s="175">
        <v>-3.2621681432476493</v>
      </c>
      <c r="H17" s="175">
        <v>0.1021994550709735</v>
      </c>
      <c r="I17" s="175">
        <v>-0.20438672149587944</v>
      </c>
      <c r="J17" s="220">
        <v>1.2664422133874496</v>
      </c>
      <c r="X17" s="149"/>
      <c r="Y17" s="149"/>
      <c r="Z17" s="149"/>
      <c r="AA17" s="149"/>
    </row>
    <row r="18" spans="1:27" ht="16.5">
      <c r="A18" s="119" t="s">
        <v>60</v>
      </c>
      <c r="B18" s="177">
        <v>7251.53777395</v>
      </c>
      <c r="C18" s="175">
        <v>7405.1441526700009</v>
      </c>
      <c r="D18" s="175">
        <v>7070.2328980000011</v>
      </c>
      <c r="E18" s="175">
        <v>-334.91125466999983</v>
      </c>
      <c r="F18" s="175">
        <v>-181.30487594999886</v>
      </c>
      <c r="G18" s="175">
        <v>-4.5226837960911865</v>
      </c>
      <c r="H18" s="175">
        <v>6.3692558058110507</v>
      </c>
      <c r="I18" s="175">
        <v>-7.6740724258303317</v>
      </c>
      <c r="J18" s="220">
        <v>-2.5002265947135669</v>
      </c>
      <c r="X18" s="149"/>
      <c r="Y18" s="149"/>
      <c r="Z18" s="149"/>
      <c r="AA18" s="149"/>
    </row>
    <row r="19" spans="1:27" ht="16.5">
      <c r="A19" s="107" t="s">
        <v>61</v>
      </c>
      <c r="B19" s="181">
        <v>4214.2134174499997</v>
      </c>
      <c r="C19" s="179">
        <v>4528.7372457399997</v>
      </c>
      <c r="D19" s="179">
        <v>4553.7830208400001</v>
      </c>
      <c r="E19" s="179">
        <v>25.045775100000355</v>
      </c>
      <c r="F19" s="179">
        <v>339.56960339000034</v>
      </c>
      <c r="G19" s="179">
        <v>0.55304102978286096</v>
      </c>
      <c r="H19" s="179">
        <v>13.458429446409099</v>
      </c>
      <c r="I19" s="179">
        <v>11.873705556743872</v>
      </c>
      <c r="J19" s="221">
        <v>8.057722040937179</v>
      </c>
      <c r="X19" s="149"/>
      <c r="Y19" s="149"/>
      <c r="Z19" s="149"/>
      <c r="AA19" s="149"/>
    </row>
    <row r="20" spans="1:27" ht="16.5">
      <c r="A20" s="107" t="s">
        <v>62</v>
      </c>
      <c r="B20" s="181">
        <v>3037.3243565000007</v>
      </c>
      <c r="C20" s="181">
        <v>2876.4069069300012</v>
      </c>
      <c r="D20" s="181">
        <v>2516.4498771600011</v>
      </c>
      <c r="E20" s="181">
        <v>-359.95702977000019</v>
      </c>
      <c r="F20" s="181">
        <v>-520.87447933999965</v>
      </c>
      <c r="G20" s="181">
        <v>-12.51412061703688</v>
      </c>
      <c r="H20" s="181">
        <v>-3.7086628261499044</v>
      </c>
      <c r="I20" s="181">
        <v>-27.593387648610531</v>
      </c>
      <c r="J20" s="182">
        <v>-17.149122655448593</v>
      </c>
      <c r="X20" s="149"/>
      <c r="Y20" s="149"/>
      <c r="Z20" s="149"/>
      <c r="AA20" s="149"/>
    </row>
    <row r="21" spans="1:27" ht="16.5">
      <c r="A21" s="107" t="s">
        <v>63</v>
      </c>
      <c r="B21" s="181">
        <v>16482.248998949999</v>
      </c>
      <c r="C21" s="179">
        <v>18178.774397450001</v>
      </c>
      <c r="D21" s="179">
        <v>17040.717991000001</v>
      </c>
      <c r="E21" s="179">
        <v>-1138.0564064499995</v>
      </c>
      <c r="F21" s="179">
        <v>558.46899205000227</v>
      </c>
      <c r="G21" s="179">
        <v>-6.2603582704103502</v>
      </c>
      <c r="H21" s="179">
        <v>-3.2636351492759843</v>
      </c>
      <c r="I21" s="179">
        <v>3.7849458930375874</v>
      </c>
      <c r="J21" s="221">
        <v>3.3883057590355463</v>
      </c>
      <c r="X21" s="149"/>
      <c r="Y21" s="149"/>
      <c r="Z21" s="149"/>
      <c r="AA21" s="149"/>
    </row>
    <row r="22" spans="1:27" ht="16.5">
      <c r="A22" s="119" t="s">
        <v>64</v>
      </c>
      <c r="B22" s="177">
        <v>7075.2405693999999</v>
      </c>
      <c r="C22" s="177">
        <v>7682.1396395800002</v>
      </c>
      <c r="D22" s="177">
        <v>6576.6596779799993</v>
      </c>
      <c r="E22" s="177">
        <v>-1105.4799616000009</v>
      </c>
      <c r="F22" s="177">
        <v>-498.58089142000063</v>
      </c>
      <c r="G22" s="177">
        <v>-14.390261222333621</v>
      </c>
      <c r="H22" s="177">
        <v>-39.413798328432335</v>
      </c>
      <c r="I22" s="177">
        <v>-12.774830610561082</v>
      </c>
      <c r="J22" s="178">
        <v>-7.0468401254981217</v>
      </c>
      <c r="X22" s="149"/>
      <c r="Y22" s="149"/>
      <c r="Z22" s="149"/>
      <c r="AA22" s="149"/>
    </row>
    <row r="23" spans="1:27" ht="16.5">
      <c r="A23" s="121" t="s">
        <v>104</v>
      </c>
      <c r="B23" s="177">
        <v>9407.0084295499983</v>
      </c>
      <c r="C23" s="177">
        <v>10496.634757870001</v>
      </c>
      <c r="D23" s="177">
        <v>10464.058313020001</v>
      </c>
      <c r="E23" s="177">
        <v>-32.576444849999461</v>
      </c>
      <c r="F23" s="177">
        <v>1057.0498834700029</v>
      </c>
      <c r="G23" s="177">
        <v>-0.31035132308070956</v>
      </c>
      <c r="H23" s="177">
        <v>24.836133419110283</v>
      </c>
      <c r="I23" s="177">
        <v>20.532389647286323</v>
      </c>
      <c r="J23" s="178">
        <v>11.236833594721986</v>
      </c>
      <c r="X23" s="149"/>
      <c r="Y23" s="149"/>
      <c r="Z23" s="149"/>
      <c r="AA23" s="149"/>
    </row>
    <row r="24" spans="1:27" ht="16.5">
      <c r="A24" s="121" t="s">
        <v>65</v>
      </c>
      <c r="B24" s="177">
        <v>3053.1090038094148</v>
      </c>
      <c r="C24" s="219">
        <v>3344.5585943966112</v>
      </c>
      <c r="D24" s="219">
        <v>3303.7295315734982</v>
      </c>
      <c r="E24" s="219">
        <v>-40.829062823112963</v>
      </c>
      <c r="F24" s="219">
        <v>250.62052776408336</v>
      </c>
      <c r="G24" s="219">
        <v>-1.2207608768319034</v>
      </c>
      <c r="H24" s="219">
        <v>22.195755226099109</v>
      </c>
      <c r="I24" s="219">
        <v>18.305992658918285</v>
      </c>
      <c r="J24" s="178">
        <v>8.208698983605899</v>
      </c>
      <c r="X24" s="149"/>
      <c r="Y24" s="149"/>
      <c r="Z24" s="149"/>
      <c r="AA24" s="149"/>
    </row>
    <row r="25" spans="1:27" ht="16.5">
      <c r="A25" s="121" t="s">
        <v>103</v>
      </c>
      <c r="B25" s="177">
        <v>8150.1683812800002</v>
      </c>
      <c r="C25" s="177">
        <v>7640.6237644100001</v>
      </c>
      <c r="D25" s="177">
        <v>7992.8124146200007</v>
      </c>
      <c r="E25" s="177">
        <v>352.18865021000056</v>
      </c>
      <c r="F25" s="177">
        <v>-157.35596665999947</v>
      </c>
      <c r="G25" s="177">
        <v>4.609422752243006</v>
      </c>
      <c r="H25" s="177">
        <v>-4.1111398452403876</v>
      </c>
      <c r="I25" s="177">
        <v>-6.5612020212363262</v>
      </c>
      <c r="J25" s="178">
        <v>-1.9307081682070333</v>
      </c>
      <c r="X25" s="149"/>
      <c r="Y25" s="149"/>
      <c r="Z25" s="149"/>
      <c r="AA25" s="149"/>
    </row>
    <row r="26" spans="1:27" ht="17.25" thickBot="1">
      <c r="A26" s="127" t="s">
        <v>66</v>
      </c>
      <c r="B26" s="185">
        <v>-827.2159439884424</v>
      </c>
      <c r="C26" s="185">
        <v>-862.46053078129137</v>
      </c>
      <c r="D26" s="185">
        <v>-865.66310448803711</v>
      </c>
      <c r="E26" s="185">
        <v>-3.2025737067457385</v>
      </c>
      <c r="F26" s="185">
        <v>-38.447160499594702</v>
      </c>
      <c r="G26" s="185">
        <v>0.37132988611601547</v>
      </c>
      <c r="H26" s="185">
        <v>26.858180448826289</v>
      </c>
      <c r="I26" s="185">
        <v>13.35049941544726</v>
      </c>
      <c r="J26" s="186">
        <v>4.6477779809490585</v>
      </c>
      <c r="X26" s="149"/>
      <c r="Y26" s="149"/>
      <c r="Z26" s="149"/>
      <c r="AA26" s="149"/>
    </row>
    <row r="27" spans="1:27">
      <c r="A27" s="108"/>
      <c r="B27" s="122"/>
      <c r="C27" s="122"/>
      <c r="D27" s="122"/>
      <c r="E27" s="122"/>
      <c r="F27" s="122"/>
      <c r="G27" s="122"/>
      <c r="H27" s="108"/>
      <c r="I27" s="108"/>
      <c r="J27" s="108"/>
    </row>
    <row r="28" spans="1:27" ht="13.5" thickBot="1">
      <c r="A28" s="109"/>
      <c r="B28" s="122"/>
      <c r="C28" s="122"/>
      <c r="D28" s="122"/>
      <c r="E28" s="122"/>
      <c r="F28" s="122"/>
      <c r="G28" s="122"/>
      <c r="H28" s="108"/>
      <c r="I28" s="108"/>
      <c r="J28" s="108"/>
    </row>
    <row r="29" spans="1:27" ht="19.5" customHeight="1">
      <c r="A29" s="291" t="s">
        <v>102</v>
      </c>
      <c r="B29" s="292"/>
      <c r="C29" s="292"/>
      <c r="D29" s="292"/>
      <c r="E29" s="292"/>
      <c r="F29" s="292"/>
      <c r="G29" s="292"/>
      <c r="H29" s="292"/>
      <c r="I29" s="292"/>
      <c r="J29" s="293"/>
    </row>
    <row r="30" spans="1:27" ht="19.5" customHeight="1">
      <c r="A30" s="294"/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6.5">
      <c r="A31" s="140"/>
      <c r="B31" s="285" t="str">
        <f>B4</f>
        <v>N$ Million</v>
      </c>
      <c r="C31" s="287"/>
      <c r="D31" s="286"/>
      <c r="E31" s="285" t="s">
        <v>1</v>
      </c>
      <c r="F31" s="286"/>
      <c r="G31" s="144" t="s">
        <v>2</v>
      </c>
      <c r="H31" s="285" t="str">
        <f>H4</f>
        <v>Annual percentage change</v>
      </c>
      <c r="I31" s="287"/>
      <c r="J31" s="288"/>
    </row>
    <row r="32" spans="1:27" ht="17.25" thickBot="1">
      <c r="A32" s="141"/>
      <c r="B32" s="146">
        <f>B5</f>
        <v>43708</v>
      </c>
      <c r="C32" s="146">
        <f>C5</f>
        <v>44043</v>
      </c>
      <c r="D32" s="117">
        <f>D5</f>
        <v>44074</v>
      </c>
      <c r="E32" s="146" t="s">
        <v>4</v>
      </c>
      <c r="F32" s="138" t="s">
        <v>5</v>
      </c>
      <c r="G32" s="146" t="s">
        <v>4</v>
      </c>
      <c r="H32" s="118">
        <f>H5</f>
        <v>44012</v>
      </c>
      <c r="I32" s="147">
        <f>I5</f>
        <v>44043</v>
      </c>
      <c r="J32" s="136">
        <f>J5</f>
        <v>44074</v>
      </c>
    </row>
    <row r="33" spans="1:27" ht="17.25" thickTop="1">
      <c r="A33" s="142" t="s">
        <v>50</v>
      </c>
      <c r="B33" s="222">
        <v>155310.92561462597</v>
      </c>
      <c r="C33" s="223">
        <v>165136.79499106563</v>
      </c>
      <c r="D33" s="223">
        <v>166745.10176189136</v>
      </c>
      <c r="E33" s="223">
        <v>1608.3067708257295</v>
      </c>
      <c r="F33" s="223">
        <v>11434.176147265389</v>
      </c>
      <c r="G33" s="222">
        <v>0.97392393434347468</v>
      </c>
      <c r="H33" s="223">
        <v>8.2431782807292251</v>
      </c>
      <c r="I33" s="223">
        <v>7.51581798002033</v>
      </c>
      <c r="J33" s="225">
        <v>7.3621196332556167</v>
      </c>
      <c r="X33" s="149"/>
      <c r="Y33" s="149"/>
      <c r="Z33" s="149"/>
      <c r="AA33" s="149"/>
    </row>
    <row r="34" spans="1:27" ht="16.5">
      <c r="A34" s="121" t="s">
        <v>51</v>
      </c>
      <c r="B34" s="223">
        <v>20493.201674663011</v>
      </c>
      <c r="C34" s="223">
        <v>23613.214187465681</v>
      </c>
      <c r="D34" s="223">
        <v>23849.100327224332</v>
      </c>
      <c r="E34" s="223">
        <v>235.88613975865155</v>
      </c>
      <c r="F34" s="223">
        <v>3355.8986525613218</v>
      </c>
      <c r="G34" s="223">
        <v>0.99895820147968095</v>
      </c>
      <c r="H34" s="223">
        <v>38.195854463487279</v>
      </c>
      <c r="I34" s="223">
        <v>29.022633690837694</v>
      </c>
      <c r="J34" s="225">
        <v>16.375667920695932</v>
      </c>
      <c r="X34" s="149"/>
      <c r="Y34" s="149"/>
      <c r="Z34" s="149"/>
      <c r="AA34" s="149"/>
    </row>
    <row r="35" spans="1:27" ht="16.5">
      <c r="A35" s="123" t="s">
        <v>67</v>
      </c>
      <c r="B35" s="224">
        <v>170.15231353491137</v>
      </c>
      <c r="C35" s="224">
        <v>215.79898764478517</v>
      </c>
      <c r="D35" s="224">
        <v>213.28109705831395</v>
      </c>
      <c r="E35" s="224">
        <v>-2.5178905864712249</v>
      </c>
      <c r="F35" s="224">
        <v>43.128783523402575</v>
      </c>
      <c r="G35" s="224">
        <v>-1.1667759028674283</v>
      </c>
      <c r="H35" s="224">
        <v>89.864427800450841</v>
      </c>
      <c r="I35" s="224">
        <v>87.320383187863968</v>
      </c>
      <c r="J35" s="226">
        <v>25.347162567115802</v>
      </c>
      <c r="X35" s="149"/>
      <c r="Y35" s="149"/>
      <c r="Z35" s="149"/>
      <c r="AA35" s="149"/>
    </row>
    <row r="36" spans="1:27" ht="16.5">
      <c r="A36" s="123" t="s">
        <v>52</v>
      </c>
      <c r="B36" s="224">
        <v>10871.145078081776</v>
      </c>
      <c r="C36" s="224">
        <v>12948.408882849613</v>
      </c>
      <c r="D36" s="224">
        <v>13607.911880396194</v>
      </c>
      <c r="E36" s="224">
        <v>659.50299754658045</v>
      </c>
      <c r="F36" s="224">
        <v>2736.7668023144179</v>
      </c>
      <c r="G36" s="224">
        <v>5.0933130357051226</v>
      </c>
      <c r="H36" s="224">
        <v>42.516782704068561</v>
      </c>
      <c r="I36" s="224">
        <v>33.214201004660708</v>
      </c>
      <c r="J36" s="226">
        <v>25.174595524736773</v>
      </c>
      <c r="X36" s="149"/>
      <c r="Y36" s="149"/>
      <c r="Z36" s="149"/>
      <c r="AA36" s="149"/>
    </row>
    <row r="37" spans="1:27" ht="16.5">
      <c r="A37" s="123" t="s">
        <v>68</v>
      </c>
      <c r="B37" s="224">
        <v>1053.34086402</v>
      </c>
      <c r="C37" s="224">
        <v>667.85857424961409</v>
      </c>
      <c r="D37" s="224">
        <v>686.65958076391189</v>
      </c>
      <c r="E37" s="224">
        <v>18.801006514297796</v>
      </c>
      <c r="F37" s="224">
        <v>-366.68128325608814</v>
      </c>
      <c r="G37" s="224">
        <v>2.8151179365215171</v>
      </c>
      <c r="H37" s="224">
        <v>-34.121763405089794</v>
      </c>
      <c r="I37" s="224">
        <v>-34.401917017260644</v>
      </c>
      <c r="J37" s="226">
        <v>-34.811265353997115</v>
      </c>
      <c r="X37" s="149"/>
      <c r="Y37" s="149"/>
      <c r="Z37" s="149"/>
      <c r="AA37" s="149"/>
    </row>
    <row r="38" spans="1:27" ht="16.5">
      <c r="A38" s="123" t="s">
        <v>69</v>
      </c>
      <c r="B38" s="224">
        <v>8398.5634190263245</v>
      </c>
      <c r="C38" s="224">
        <v>9781.1477427216705</v>
      </c>
      <c r="D38" s="224">
        <v>9341.2477690059131</v>
      </c>
      <c r="E38" s="224">
        <v>-439.89997371575737</v>
      </c>
      <c r="F38" s="224">
        <v>942.68434997958866</v>
      </c>
      <c r="G38" s="224">
        <v>-4.49742694095481</v>
      </c>
      <c r="H38" s="224">
        <v>42.135335654501773</v>
      </c>
      <c r="I38" s="224">
        <v>31.320456785071684</v>
      </c>
      <c r="J38" s="226">
        <v>11.224352343925958</v>
      </c>
      <c r="X38" s="149"/>
      <c r="Y38" s="149"/>
      <c r="Z38" s="149"/>
      <c r="AA38" s="149"/>
    </row>
    <row r="39" spans="1:27" ht="16.5">
      <c r="A39" s="121" t="s">
        <v>55</v>
      </c>
      <c r="B39" s="223">
        <v>134817.72393996298</v>
      </c>
      <c r="C39" s="223">
        <v>141523.58080359997</v>
      </c>
      <c r="D39" s="223">
        <v>142896.00143466704</v>
      </c>
      <c r="E39" s="223">
        <v>1372.4206310670706</v>
      </c>
      <c r="F39" s="223">
        <v>8078.2774947040598</v>
      </c>
      <c r="G39" s="223">
        <v>0.9697469660350464</v>
      </c>
      <c r="H39" s="223">
        <v>4.3923918655597731</v>
      </c>
      <c r="I39" s="223">
        <v>4.6064739983086014</v>
      </c>
      <c r="J39" s="225">
        <v>5.9919996114913516</v>
      </c>
      <c r="X39" s="149"/>
      <c r="Y39" s="149"/>
      <c r="Z39" s="149"/>
      <c r="AA39" s="149"/>
    </row>
    <row r="40" spans="1:27" ht="16.5">
      <c r="A40" s="123" t="s">
        <v>70</v>
      </c>
      <c r="B40" s="224">
        <v>6491.3170512150882</v>
      </c>
      <c r="C40" s="224">
        <v>4635.8670107052149</v>
      </c>
      <c r="D40" s="224">
        <v>4162.0479224816863</v>
      </c>
      <c r="E40" s="224">
        <v>-473.81908822352852</v>
      </c>
      <c r="F40" s="224">
        <v>-2329.2691287334019</v>
      </c>
      <c r="G40" s="224">
        <v>-10.220722189169322</v>
      </c>
      <c r="H40" s="224">
        <v>-41.808503245704756</v>
      </c>
      <c r="I40" s="224">
        <v>-34.800040614324217</v>
      </c>
      <c r="J40" s="226">
        <v>-35.882843348367857</v>
      </c>
      <c r="X40" s="149"/>
      <c r="Y40" s="149"/>
      <c r="Z40" s="149"/>
      <c r="AA40" s="149"/>
    </row>
    <row r="41" spans="1:27" ht="16.5">
      <c r="A41" s="123" t="s">
        <v>57</v>
      </c>
      <c r="B41" s="224">
        <v>21152.614291691658</v>
      </c>
      <c r="C41" s="224">
        <v>28095.318736731573</v>
      </c>
      <c r="D41" s="224">
        <v>29202.758506917384</v>
      </c>
      <c r="E41" s="224">
        <v>1107.4397701858106</v>
      </c>
      <c r="F41" s="224">
        <v>8050.1442152257259</v>
      </c>
      <c r="G41" s="224">
        <v>3.9417234613464416</v>
      </c>
      <c r="H41" s="224">
        <v>31.94389618108687</v>
      </c>
      <c r="I41" s="224">
        <v>33.309542965649854</v>
      </c>
      <c r="J41" s="226">
        <v>38.057443416758503</v>
      </c>
      <c r="X41" s="149"/>
      <c r="Y41" s="149"/>
      <c r="Z41" s="149"/>
      <c r="AA41" s="149"/>
    </row>
    <row r="42" spans="1:27" ht="16.5">
      <c r="A42" s="123" t="s">
        <v>10</v>
      </c>
      <c r="B42" s="224">
        <v>5271.8014581699717</v>
      </c>
      <c r="C42" s="224">
        <v>5596.5958613958355</v>
      </c>
      <c r="D42" s="224">
        <v>5446.7932411820138</v>
      </c>
      <c r="E42" s="224">
        <v>-149.80262021382168</v>
      </c>
      <c r="F42" s="224">
        <v>174.99178301204211</v>
      </c>
      <c r="G42" s="224">
        <v>-2.676673891126029</v>
      </c>
      <c r="H42" s="224">
        <v>1.1783558226209863</v>
      </c>
      <c r="I42" s="224">
        <v>-0.24422679309010675</v>
      </c>
      <c r="J42" s="226">
        <v>3.3193925150737442</v>
      </c>
      <c r="X42" s="149"/>
      <c r="Y42" s="149"/>
      <c r="Z42" s="149"/>
      <c r="AA42" s="149"/>
    </row>
    <row r="43" spans="1:27" ht="16.5">
      <c r="A43" s="123" t="s">
        <v>71</v>
      </c>
      <c r="B43" s="224">
        <v>340.42690331</v>
      </c>
      <c r="C43" s="224">
        <v>233.27085288000001</v>
      </c>
      <c r="D43" s="224">
        <v>268.55737074000001</v>
      </c>
      <c r="E43" s="224">
        <v>35.286517860000004</v>
      </c>
      <c r="F43" s="224">
        <v>-71.86953256999999</v>
      </c>
      <c r="G43" s="224">
        <v>15.126843934570871</v>
      </c>
      <c r="H43" s="224">
        <v>-46.282836367113298</v>
      </c>
      <c r="I43" s="224">
        <v>-41.125144591517696</v>
      </c>
      <c r="J43" s="226">
        <v>-21.111590144963969</v>
      </c>
      <c r="X43" s="149"/>
      <c r="Y43" s="149"/>
      <c r="Z43" s="149"/>
      <c r="AA43" s="149"/>
    </row>
    <row r="44" spans="1:27" ht="16.5">
      <c r="A44" s="123" t="s">
        <v>12</v>
      </c>
      <c r="B44" s="224">
        <v>1361.6824857101601</v>
      </c>
      <c r="C44" s="224">
        <v>486.47956669714171</v>
      </c>
      <c r="D44" s="224">
        <v>652.3104793208114</v>
      </c>
      <c r="E44" s="224">
        <v>165.83091262366969</v>
      </c>
      <c r="F44" s="224">
        <v>-709.37200638934871</v>
      </c>
      <c r="G44" s="224">
        <v>34.087950240037088</v>
      </c>
      <c r="H44" s="224">
        <v>-48.073741518802912</v>
      </c>
      <c r="I44" s="224">
        <v>-65.996808132460899</v>
      </c>
      <c r="J44" s="226">
        <v>-52.095258170217924</v>
      </c>
      <c r="X44" s="149"/>
      <c r="Y44" s="149"/>
      <c r="Z44" s="149"/>
      <c r="AA44" s="149"/>
    </row>
    <row r="45" spans="1:27" ht="16.5">
      <c r="A45" s="123" t="s">
        <v>72</v>
      </c>
      <c r="B45" s="224">
        <v>43459.336518415475</v>
      </c>
      <c r="C45" s="224">
        <v>43275.09094018615</v>
      </c>
      <c r="D45" s="224">
        <v>43997.264014914399</v>
      </c>
      <c r="E45" s="224">
        <v>722.17307472824905</v>
      </c>
      <c r="F45" s="224">
        <v>537.92749649892357</v>
      </c>
      <c r="G45" s="224">
        <v>1.6687962036322972</v>
      </c>
      <c r="H45" s="224">
        <v>-2.5058726992886022</v>
      </c>
      <c r="I45" s="224">
        <v>-9.8779414048678404E-2</v>
      </c>
      <c r="J45" s="226">
        <v>1.237771994680557</v>
      </c>
      <c r="X45" s="149"/>
      <c r="Y45" s="149"/>
      <c r="Z45" s="149"/>
      <c r="AA45" s="149"/>
    </row>
    <row r="46" spans="1:27" ht="16.5">
      <c r="A46" s="123" t="s">
        <v>14</v>
      </c>
      <c r="B46" s="224">
        <v>56740.545231450596</v>
      </c>
      <c r="C46" s="224">
        <v>59200.957835004054</v>
      </c>
      <c r="D46" s="224">
        <v>59166.269899110754</v>
      </c>
      <c r="E46" s="224">
        <v>-34.687935893300164</v>
      </c>
      <c r="F46" s="224">
        <v>2425.7246676601571</v>
      </c>
      <c r="G46" s="224">
        <v>-5.8593538283574276E-2</v>
      </c>
      <c r="H46" s="224">
        <v>8.3501257347452906</v>
      </c>
      <c r="I46" s="224">
        <v>5.057777236797719</v>
      </c>
      <c r="J46" s="226">
        <v>4.2751169516707535</v>
      </c>
      <c r="X46" s="149"/>
      <c r="Y46" s="149"/>
      <c r="Z46" s="149"/>
      <c r="AA46" s="149"/>
    </row>
    <row r="47" spans="1:27" ht="16.5">
      <c r="A47" s="124"/>
      <c r="B47" s="223"/>
      <c r="C47" s="223"/>
      <c r="D47" s="223"/>
      <c r="E47" s="223"/>
      <c r="F47" s="223"/>
      <c r="G47" s="223"/>
      <c r="H47" s="223"/>
      <c r="I47" s="223"/>
      <c r="J47" s="225"/>
      <c r="X47" s="149"/>
      <c r="Y47" s="149"/>
      <c r="Z47" s="149"/>
      <c r="AA47" s="149"/>
    </row>
    <row r="48" spans="1:27" ht="16.5">
      <c r="A48" s="121" t="s">
        <v>59</v>
      </c>
      <c r="B48" s="223">
        <v>155310.92645819014</v>
      </c>
      <c r="C48" s="223">
        <v>165136.79433119585</v>
      </c>
      <c r="D48" s="223">
        <v>166745.10120700084</v>
      </c>
      <c r="E48" s="223">
        <v>1608.3068758049922</v>
      </c>
      <c r="F48" s="223">
        <v>11434.174748810707</v>
      </c>
      <c r="G48" s="223">
        <v>0.97392400180629579</v>
      </c>
      <c r="H48" s="223">
        <v>8.2431786430730511</v>
      </c>
      <c r="I48" s="223">
        <v>7.5158178499381307</v>
      </c>
      <c r="J48" s="225">
        <v>7.3621186928459963</v>
      </c>
      <c r="X48" s="149"/>
      <c r="Y48" s="149"/>
      <c r="Z48" s="149"/>
      <c r="AA48" s="149"/>
    </row>
    <row r="49" spans="1:27" ht="16.5">
      <c r="A49" s="121" t="s">
        <v>73</v>
      </c>
      <c r="B49" s="223">
        <v>6479.6050964000005</v>
      </c>
      <c r="C49" s="223">
        <v>7050.6897506500009</v>
      </c>
      <c r="D49" s="223">
        <v>7156.9289453700003</v>
      </c>
      <c r="E49" s="223">
        <v>106.23919471999943</v>
      </c>
      <c r="F49" s="223">
        <v>677.32384896999974</v>
      </c>
      <c r="G49" s="223">
        <v>1.506791512280131</v>
      </c>
      <c r="H49" s="223">
        <v>9.5495070497552774</v>
      </c>
      <c r="I49" s="223">
        <v>13.647999884786131</v>
      </c>
      <c r="J49" s="225">
        <v>10.453165569400412</v>
      </c>
      <c r="X49" s="149"/>
      <c r="Y49" s="149"/>
      <c r="Z49" s="149"/>
      <c r="AA49" s="149"/>
    </row>
    <row r="50" spans="1:27" ht="16.5">
      <c r="A50" s="123" t="s">
        <v>52</v>
      </c>
      <c r="B50" s="224">
        <v>3878.93450201</v>
      </c>
      <c r="C50" s="224">
        <v>4287.8783900500002</v>
      </c>
      <c r="D50" s="224">
        <v>4451.8029308599998</v>
      </c>
      <c r="E50" s="224">
        <v>163.9245408099996</v>
      </c>
      <c r="F50" s="224">
        <v>572.86842884999987</v>
      </c>
      <c r="G50" s="224">
        <v>3.822975511394759</v>
      </c>
      <c r="H50" s="224">
        <v>10.744576090406397</v>
      </c>
      <c r="I50" s="224">
        <v>10.294922478014328</v>
      </c>
      <c r="J50" s="226">
        <v>14.768705905014599</v>
      </c>
      <c r="X50" s="149"/>
      <c r="Y50" s="149"/>
      <c r="Z50" s="149"/>
      <c r="AA50" s="149"/>
    </row>
    <row r="51" spans="1:27" ht="16.5">
      <c r="A51" s="123" t="s">
        <v>74</v>
      </c>
      <c r="B51" s="224">
        <v>560.7896516400001</v>
      </c>
      <c r="C51" s="224">
        <v>451.48182274000004</v>
      </c>
      <c r="D51" s="224">
        <v>452.09409726000001</v>
      </c>
      <c r="E51" s="224">
        <v>0.61227451999997129</v>
      </c>
      <c r="F51" s="224">
        <v>-108.69555438000009</v>
      </c>
      <c r="G51" s="224">
        <v>0.13561443432740816</v>
      </c>
      <c r="H51" s="224">
        <v>-18.0522397422002</v>
      </c>
      <c r="I51" s="224">
        <v>-18.873310399796168</v>
      </c>
      <c r="J51" s="226">
        <v>-19.382589186894876</v>
      </c>
      <c r="X51" s="149"/>
      <c r="Y51" s="149"/>
      <c r="Z51" s="149"/>
      <c r="AA51" s="149"/>
    </row>
    <row r="52" spans="1:27" ht="16.5">
      <c r="A52" s="123" t="s">
        <v>68</v>
      </c>
      <c r="B52" s="224">
        <v>734.58083396000006</v>
      </c>
      <c r="C52" s="224">
        <v>475.47441858000002</v>
      </c>
      <c r="D52" s="224">
        <v>543.68659637000007</v>
      </c>
      <c r="E52" s="224">
        <v>68.212177790000055</v>
      </c>
      <c r="F52" s="224">
        <v>-190.89423758999999</v>
      </c>
      <c r="G52" s="224">
        <v>14.346129912459872</v>
      </c>
      <c r="H52" s="224">
        <v>-43.087125301306351</v>
      </c>
      <c r="I52" s="224">
        <v>-21.538146382451089</v>
      </c>
      <c r="J52" s="226">
        <v>-25.986825243033053</v>
      </c>
      <c r="X52" s="149"/>
      <c r="Y52" s="149"/>
      <c r="Z52" s="149"/>
      <c r="AA52" s="149"/>
    </row>
    <row r="53" spans="1:27" ht="16.5">
      <c r="A53" s="123" t="s">
        <v>75</v>
      </c>
      <c r="B53" s="224">
        <v>1305.3001087900002</v>
      </c>
      <c r="C53" s="224">
        <v>1835.8551192800001</v>
      </c>
      <c r="D53" s="224">
        <v>1709.3453208799997</v>
      </c>
      <c r="E53" s="224">
        <v>-126.50979840000036</v>
      </c>
      <c r="F53" s="224">
        <v>404.0452120899995</v>
      </c>
      <c r="G53" s="224">
        <v>-6.8910556759847168</v>
      </c>
      <c r="H53" s="224">
        <v>54.117741469750712</v>
      </c>
      <c r="I53" s="224">
        <v>59.11177432301821</v>
      </c>
      <c r="J53" s="226">
        <v>30.954200445485696</v>
      </c>
      <c r="X53" s="149"/>
      <c r="Y53" s="149"/>
      <c r="Z53" s="149"/>
      <c r="AA53" s="149"/>
    </row>
    <row r="54" spans="1:27" ht="16.5">
      <c r="A54" s="121" t="s">
        <v>76</v>
      </c>
      <c r="B54" s="223">
        <v>148831.32136179015</v>
      </c>
      <c r="C54" s="223">
        <v>158086.10458054586</v>
      </c>
      <c r="D54" s="223">
        <v>159588.17226163085</v>
      </c>
      <c r="E54" s="223">
        <v>1502.0676810849982</v>
      </c>
      <c r="F54" s="223">
        <v>10756.850899840705</v>
      </c>
      <c r="G54" s="223">
        <v>0.95015794403339271</v>
      </c>
      <c r="H54" s="223">
        <v>8.1866644803512827</v>
      </c>
      <c r="I54" s="223">
        <v>7.2576990575936833</v>
      </c>
      <c r="J54" s="225">
        <v>7.2275451171277041</v>
      </c>
      <c r="X54" s="149"/>
      <c r="Y54" s="149"/>
      <c r="Z54" s="149"/>
      <c r="AA54" s="149"/>
    </row>
    <row r="55" spans="1:27" ht="16.5">
      <c r="A55" s="121" t="s">
        <v>77</v>
      </c>
      <c r="B55" s="223">
        <v>108779.40529980604</v>
      </c>
      <c r="C55" s="223">
        <v>120876.44509863913</v>
      </c>
      <c r="D55" s="223">
        <v>121398.64386122706</v>
      </c>
      <c r="E55" s="223">
        <v>522.19876258792647</v>
      </c>
      <c r="F55" s="223">
        <v>12619.238561421022</v>
      </c>
      <c r="G55" s="223">
        <v>0.43201035748677441</v>
      </c>
      <c r="H55" s="223">
        <v>15.043032768457337</v>
      </c>
      <c r="I55" s="223">
        <v>14.12259700512945</v>
      </c>
      <c r="J55" s="225">
        <v>11.600760756727112</v>
      </c>
      <c r="X55" s="149"/>
      <c r="Y55" s="149"/>
      <c r="Z55" s="149"/>
      <c r="AA55" s="149"/>
    </row>
    <row r="56" spans="1:27" ht="15">
      <c r="A56" s="125" t="s">
        <v>78</v>
      </c>
      <c r="B56" s="224">
        <v>50317.199015758051</v>
      </c>
      <c r="C56" s="224">
        <v>57917.716704720748</v>
      </c>
      <c r="D56" s="224">
        <v>58454.646748156352</v>
      </c>
      <c r="E56" s="224">
        <v>536.9300434356046</v>
      </c>
      <c r="F56" s="224">
        <v>8137.447732398301</v>
      </c>
      <c r="G56" s="224">
        <v>0.92705664861239256</v>
      </c>
      <c r="H56" s="224">
        <v>15.73120357423123</v>
      </c>
      <c r="I56" s="224">
        <v>16.985681002118881</v>
      </c>
      <c r="J56" s="226">
        <v>16.172298720065598</v>
      </c>
      <c r="X56" s="149"/>
      <c r="Y56" s="149"/>
      <c r="Z56" s="149"/>
      <c r="AA56" s="149"/>
    </row>
    <row r="57" spans="1:27" ht="15">
      <c r="A57" s="125" t="s">
        <v>75</v>
      </c>
      <c r="B57" s="224">
        <v>58462.206284047992</v>
      </c>
      <c r="C57" s="224">
        <v>62958.728393918384</v>
      </c>
      <c r="D57" s="224">
        <v>62943.997113070713</v>
      </c>
      <c r="E57" s="224">
        <v>-14.73128084767086</v>
      </c>
      <c r="F57" s="224">
        <v>4481.7908290227206</v>
      </c>
      <c r="G57" s="224">
        <v>-2.3398313821559213E-2</v>
      </c>
      <c r="H57" s="224">
        <v>14.435743158458521</v>
      </c>
      <c r="I57" s="224">
        <v>11.609789867833172</v>
      </c>
      <c r="J57" s="226">
        <v>7.6661335825186399</v>
      </c>
      <c r="X57" s="149"/>
      <c r="Y57" s="149"/>
      <c r="Z57" s="149"/>
      <c r="AA57" s="149"/>
    </row>
    <row r="58" spans="1:27" ht="16.5">
      <c r="A58" s="121" t="s">
        <v>79</v>
      </c>
      <c r="B58" s="223">
        <v>3482.31134178</v>
      </c>
      <c r="C58" s="223">
        <v>4431.3118937200006</v>
      </c>
      <c r="D58" s="223">
        <v>4827.1526402600002</v>
      </c>
      <c r="E58" s="223">
        <v>395.8407465399996</v>
      </c>
      <c r="F58" s="223">
        <v>1344.8412984800002</v>
      </c>
      <c r="G58" s="223">
        <v>8.9328116827204269</v>
      </c>
      <c r="H58" s="223">
        <v>46.993975885720772</v>
      </c>
      <c r="I58" s="223">
        <v>40.97384478535929</v>
      </c>
      <c r="J58" s="225">
        <v>38.619214840008482</v>
      </c>
      <c r="X58" s="149"/>
      <c r="Y58" s="149"/>
      <c r="Z58" s="149"/>
      <c r="AA58" s="149"/>
    </row>
    <row r="59" spans="1:27" ht="16.5">
      <c r="A59" s="121" t="s">
        <v>80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X59" s="149"/>
      <c r="Y59" s="149"/>
      <c r="Z59" s="149"/>
      <c r="AA59" s="149"/>
    </row>
    <row r="60" spans="1:27" ht="16.5">
      <c r="A60" s="121" t="s">
        <v>81</v>
      </c>
      <c r="B60" s="223">
        <v>30698.044383570003</v>
      </c>
      <c r="C60" s="223">
        <v>24844.407190630001</v>
      </c>
      <c r="D60" s="223">
        <v>24763.045033030005</v>
      </c>
      <c r="E60" s="223">
        <v>-81.362157599996863</v>
      </c>
      <c r="F60" s="223">
        <v>-5934.999350539998</v>
      </c>
      <c r="G60" s="223">
        <v>-0.32748681413772829</v>
      </c>
      <c r="H60" s="223">
        <v>-20.101827729194227</v>
      </c>
      <c r="I60" s="223">
        <v>-20.874617666263816</v>
      </c>
      <c r="J60" s="225">
        <v>-19.333477000627724</v>
      </c>
      <c r="X60" s="149"/>
      <c r="Y60" s="149"/>
      <c r="Z60" s="149"/>
      <c r="AA60" s="149"/>
    </row>
    <row r="61" spans="1:27" ht="16.5">
      <c r="A61" s="121" t="s">
        <v>82</v>
      </c>
      <c r="B61" s="223">
        <v>1985.86967669</v>
      </c>
      <c r="C61" s="223">
        <v>2316.8436587800002</v>
      </c>
      <c r="D61" s="223">
        <v>2542.6481154599996</v>
      </c>
      <c r="E61" s="223">
        <v>225.80445667999948</v>
      </c>
      <c r="F61" s="223">
        <v>556.77843876999964</v>
      </c>
      <c r="G61" s="223">
        <v>9.7462103592653762</v>
      </c>
      <c r="H61" s="223">
        <v>2.0545982803398459</v>
      </c>
      <c r="I61" s="223">
        <v>5.921545656503298</v>
      </c>
      <c r="J61" s="225">
        <v>28.037007931861098</v>
      </c>
      <c r="X61" s="149"/>
      <c r="Y61" s="149"/>
      <c r="Z61" s="149"/>
      <c r="AA61" s="149"/>
    </row>
    <row r="62" spans="1:27" ht="16.5">
      <c r="A62" s="121" t="s">
        <v>83</v>
      </c>
      <c r="B62" s="223">
        <v>448.93026593999991</v>
      </c>
      <c r="C62" s="223">
        <v>66.513000000000005</v>
      </c>
      <c r="D62" s="223">
        <v>83.674822000000006</v>
      </c>
      <c r="E62" s="223">
        <v>17.161822000000001</v>
      </c>
      <c r="F62" s="223">
        <v>-365.25544393999991</v>
      </c>
      <c r="G62" s="223">
        <v>25.802207087336313</v>
      </c>
      <c r="H62" s="223">
        <v>-85.303611941916643</v>
      </c>
      <c r="I62" s="223">
        <v>-85.341577348064931</v>
      </c>
      <c r="J62" s="225">
        <v>-81.361287409572142</v>
      </c>
      <c r="X62" s="149"/>
      <c r="Y62" s="149"/>
      <c r="Z62" s="149"/>
      <c r="AA62" s="149"/>
    </row>
    <row r="63" spans="1:27" ht="16.5">
      <c r="A63" s="121" t="s">
        <v>68</v>
      </c>
      <c r="B63" s="223">
        <v>32.058941040000001</v>
      </c>
      <c r="C63" s="223">
        <v>8.7461118100000004</v>
      </c>
      <c r="D63" s="223">
        <v>8.7884738599999999</v>
      </c>
      <c r="E63" s="223">
        <v>4.2362049999999485E-2</v>
      </c>
      <c r="F63" s="223">
        <v>-23.270467180000001</v>
      </c>
      <c r="G63" s="223">
        <v>0.4843529435738958</v>
      </c>
      <c r="H63" s="223">
        <v>-89.523526714892697</v>
      </c>
      <c r="I63" s="223">
        <v>-90.421831054116922</v>
      </c>
      <c r="J63" s="225">
        <v>-72.586512296102967</v>
      </c>
      <c r="X63" s="149"/>
      <c r="Y63" s="149"/>
      <c r="Z63" s="149"/>
      <c r="AA63" s="149"/>
    </row>
    <row r="64" spans="1:27" ht="16.5">
      <c r="A64" s="121" t="s">
        <v>84</v>
      </c>
      <c r="B64" s="223">
        <v>181.505709</v>
      </c>
      <c r="C64" s="223">
        <v>173.126778</v>
      </c>
      <c r="D64" s="223">
        <v>183.107405</v>
      </c>
      <c r="E64" s="223">
        <v>9.9806269999999984</v>
      </c>
      <c r="F64" s="223">
        <v>1.601696000000004</v>
      </c>
      <c r="G64" s="223">
        <v>5.7649238987165887</v>
      </c>
      <c r="H64" s="223">
        <v>-24.866629114323317</v>
      </c>
      <c r="I64" s="223">
        <v>-45.363540545575511</v>
      </c>
      <c r="J64" s="225">
        <v>0.88244937794215161</v>
      </c>
      <c r="X64" s="149"/>
      <c r="Y64" s="149"/>
      <c r="Z64" s="149"/>
      <c r="AA64" s="149"/>
    </row>
    <row r="65" spans="1:27" ht="16.5">
      <c r="A65" s="121" t="s">
        <v>126</v>
      </c>
      <c r="B65" s="223">
        <v>20625.278189739998</v>
      </c>
      <c r="C65" s="223">
        <v>21894.214599759998</v>
      </c>
      <c r="D65" s="223">
        <v>22012.634274559998</v>
      </c>
      <c r="E65" s="223">
        <v>118.41967479999948</v>
      </c>
      <c r="F65" s="223">
        <v>1387.3560848199995</v>
      </c>
      <c r="G65" s="223">
        <v>0.54087199273773479</v>
      </c>
      <c r="H65" s="223">
        <v>7.6353611702181183</v>
      </c>
      <c r="I65" s="223">
        <v>2.946818673293933</v>
      </c>
      <c r="J65" s="225">
        <v>6.7264842299685341</v>
      </c>
      <c r="X65" s="149"/>
      <c r="Y65" s="149"/>
      <c r="Z65" s="149"/>
      <c r="AA65" s="149"/>
    </row>
    <row r="66" spans="1:27" ht="17.25" thickBot="1">
      <c r="A66" s="121" t="s">
        <v>66</v>
      </c>
      <c r="B66" s="228">
        <v>-17402.082445775879</v>
      </c>
      <c r="C66" s="232">
        <v>-16525.503750793301</v>
      </c>
      <c r="D66" s="232">
        <v>-16231.52236376622</v>
      </c>
      <c r="E66" s="232">
        <v>293.98138702708093</v>
      </c>
      <c r="F66" s="232">
        <v>1170.5600820096588</v>
      </c>
      <c r="G66" s="232">
        <v>-1.7789556763918313</v>
      </c>
      <c r="H66" s="232">
        <v>0.13057936390102043</v>
      </c>
      <c r="I66" s="232">
        <v>-4.9598048481012285</v>
      </c>
      <c r="J66" s="233">
        <v>-6.7265517541194981</v>
      </c>
      <c r="X66" s="149"/>
      <c r="Y66" s="149"/>
      <c r="Z66" s="149"/>
      <c r="AA66" s="149"/>
    </row>
    <row r="67" spans="1:27">
      <c r="A67" s="234"/>
      <c r="B67" s="126"/>
      <c r="C67" s="126"/>
      <c r="D67" s="126"/>
      <c r="E67" s="126"/>
      <c r="F67" s="126"/>
      <c r="G67" s="126"/>
      <c r="H67" s="110"/>
      <c r="I67" s="110"/>
      <c r="J67" s="110"/>
    </row>
    <row r="68" spans="1:27" ht="13.5" thickBot="1">
      <c r="A68" s="110"/>
      <c r="B68" s="126"/>
      <c r="C68" s="126"/>
      <c r="D68" s="126"/>
      <c r="E68" s="126"/>
      <c r="F68" s="126"/>
      <c r="G68" s="126"/>
      <c r="H68" s="110"/>
      <c r="I68" s="110"/>
      <c r="J68" s="110"/>
    </row>
    <row r="69" spans="1:27">
      <c r="A69" s="291" t="s">
        <v>124</v>
      </c>
      <c r="B69" s="292"/>
      <c r="C69" s="292"/>
      <c r="D69" s="292"/>
      <c r="E69" s="292"/>
      <c r="F69" s="292"/>
      <c r="G69" s="292"/>
      <c r="H69" s="292"/>
      <c r="I69" s="292"/>
      <c r="J69" s="293"/>
    </row>
    <row r="70" spans="1:27" ht="19.5" customHeight="1">
      <c r="A70" s="294"/>
      <c r="B70" s="295"/>
      <c r="C70" s="295"/>
      <c r="D70" s="295"/>
      <c r="E70" s="295"/>
      <c r="F70" s="295"/>
      <c r="G70" s="295"/>
      <c r="H70" s="295"/>
      <c r="I70" s="295"/>
      <c r="J70" s="296"/>
    </row>
    <row r="71" spans="1:27" ht="19.5" customHeight="1">
      <c r="A71" s="140"/>
      <c r="B71" s="285" t="str">
        <f>B4</f>
        <v>N$ Million</v>
      </c>
      <c r="C71" s="287"/>
      <c r="D71" s="286"/>
      <c r="E71" s="285" t="s">
        <v>1</v>
      </c>
      <c r="F71" s="286"/>
      <c r="G71" s="143" t="s">
        <v>2</v>
      </c>
      <c r="H71" s="285" t="str">
        <f>H4</f>
        <v>Annual percentage change</v>
      </c>
      <c r="I71" s="287"/>
      <c r="J71" s="288"/>
    </row>
    <row r="72" spans="1:27" ht="17.25" thickBot="1">
      <c r="A72" s="141"/>
      <c r="B72" s="139">
        <f>B5</f>
        <v>43708</v>
      </c>
      <c r="C72" s="139">
        <f>C5</f>
        <v>44043</v>
      </c>
      <c r="D72" s="146">
        <f>D5</f>
        <v>44074</v>
      </c>
      <c r="E72" s="146" t="s">
        <v>4</v>
      </c>
      <c r="F72" s="138" t="s">
        <v>5</v>
      </c>
      <c r="G72" s="146" t="s">
        <v>4</v>
      </c>
      <c r="H72" s="139">
        <f>H5</f>
        <v>44012</v>
      </c>
      <c r="I72" s="139">
        <f>I5</f>
        <v>44043</v>
      </c>
      <c r="J72" s="148">
        <f>J5</f>
        <v>44074</v>
      </c>
    </row>
    <row r="73" spans="1:27" ht="17.25" thickTop="1">
      <c r="A73" s="121" t="s">
        <v>50</v>
      </c>
      <c r="B73" s="223">
        <v>163821.07005394244</v>
      </c>
      <c r="C73" s="223">
        <v>175659.09946999914</v>
      </c>
      <c r="D73" s="223">
        <v>176578.16373093164</v>
      </c>
      <c r="E73" s="223">
        <v>919.06426093250047</v>
      </c>
      <c r="F73" s="223">
        <v>12757.0936769892</v>
      </c>
      <c r="G73" s="223">
        <v>0.5232090245853982</v>
      </c>
      <c r="H73" s="223">
        <v>10.795153553887189</v>
      </c>
      <c r="I73" s="223">
        <v>8.5800625213768456</v>
      </c>
      <c r="J73" s="225">
        <v>7.7872117870970925</v>
      </c>
    </row>
    <row r="74" spans="1:27" ht="16.5">
      <c r="A74" s="121" t="s">
        <v>6</v>
      </c>
      <c r="B74" s="223">
        <v>44475.044001614573</v>
      </c>
      <c r="C74" s="223">
        <v>48681.47745856439</v>
      </c>
      <c r="D74" s="223">
        <v>46873.540324656293</v>
      </c>
      <c r="E74" s="223">
        <v>-1807.9371339080972</v>
      </c>
      <c r="F74" s="223">
        <v>2398.4963230417197</v>
      </c>
      <c r="G74" s="223">
        <v>-3.7138090877519829</v>
      </c>
      <c r="H74" s="223">
        <v>10.158178026989972</v>
      </c>
      <c r="I74" s="223">
        <v>9.3543907875388612</v>
      </c>
      <c r="J74" s="225">
        <v>5.3929037663338733</v>
      </c>
      <c r="X74" s="149"/>
      <c r="Y74" s="149"/>
      <c r="Z74" s="149"/>
      <c r="AA74" s="149"/>
    </row>
    <row r="75" spans="1:27" ht="16.5">
      <c r="A75" s="121" t="s">
        <v>7</v>
      </c>
      <c r="B75" s="223">
        <v>119346.02605232787</v>
      </c>
      <c r="C75" s="223">
        <v>126977.62201143475</v>
      </c>
      <c r="D75" s="223">
        <v>129704.62340627536</v>
      </c>
      <c r="E75" s="223">
        <v>2727.0013948406122</v>
      </c>
      <c r="F75" s="223">
        <v>10358.597353947494</v>
      </c>
      <c r="G75" s="223">
        <v>2.147623614021569</v>
      </c>
      <c r="H75" s="223">
        <v>11.011350889511135</v>
      </c>
      <c r="I75" s="223">
        <v>8.2860958165421863</v>
      </c>
      <c r="J75" s="225">
        <v>8.6794656651623399</v>
      </c>
      <c r="X75" s="149"/>
      <c r="Y75" s="149"/>
      <c r="Z75" s="149"/>
      <c r="AA75" s="149"/>
    </row>
    <row r="76" spans="1:27" ht="16.5">
      <c r="A76" s="107" t="s">
        <v>85</v>
      </c>
      <c r="B76" s="224">
        <v>12091.504045601658</v>
      </c>
      <c r="C76" s="224">
        <v>18096.33543837157</v>
      </c>
      <c r="D76" s="224">
        <v>20083.450713477385</v>
      </c>
      <c r="E76" s="224">
        <v>1987.1152751058144</v>
      </c>
      <c r="F76" s="224">
        <v>7991.9466678757271</v>
      </c>
      <c r="G76" s="224">
        <v>10.980760617933313</v>
      </c>
      <c r="H76" s="224">
        <v>89.042569073261376</v>
      </c>
      <c r="I76" s="224">
        <v>79.515063785368</v>
      </c>
      <c r="J76" s="226">
        <v>66.09555467818609</v>
      </c>
      <c r="X76" s="149"/>
      <c r="Y76" s="149"/>
      <c r="Z76" s="149"/>
      <c r="AA76" s="149"/>
    </row>
    <row r="77" spans="1:27" ht="16.5">
      <c r="A77" s="121" t="s">
        <v>86</v>
      </c>
      <c r="B77" s="223">
        <v>107254.52200672621</v>
      </c>
      <c r="C77" s="223">
        <v>108881.28657306317</v>
      </c>
      <c r="D77" s="223">
        <v>109621.17269279798</v>
      </c>
      <c r="E77" s="223">
        <v>739.88611973480147</v>
      </c>
      <c r="F77" s="223">
        <v>2366.6506860717636</v>
      </c>
      <c r="G77" s="223">
        <v>0.67953469601805239</v>
      </c>
      <c r="H77" s="223">
        <v>2.478185665749649</v>
      </c>
      <c r="I77" s="223">
        <v>1.586781575153779</v>
      </c>
      <c r="J77" s="225">
        <v>2.2065742700558104</v>
      </c>
      <c r="X77" s="149"/>
      <c r="Y77" s="149"/>
      <c r="Z77" s="149"/>
      <c r="AA77" s="149"/>
    </row>
    <row r="78" spans="1:27" ht="16.5">
      <c r="A78" s="111" t="s">
        <v>10</v>
      </c>
      <c r="B78" s="224">
        <v>5271.8024591699714</v>
      </c>
      <c r="C78" s="224">
        <v>5596.5968623958352</v>
      </c>
      <c r="D78" s="224">
        <v>5446.7942421820135</v>
      </c>
      <c r="E78" s="224">
        <v>-149.80262021382168</v>
      </c>
      <c r="F78" s="224">
        <v>174.99178301204211</v>
      </c>
      <c r="G78" s="224">
        <v>-2.6766734123796283</v>
      </c>
      <c r="H78" s="224">
        <v>1.1783556203794063</v>
      </c>
      <c r="I78" s="224">
        <v>-0.24422673173387466</v>
      </c>
      <c r="J78" s="226">
        <v>3.3193918847936885</v>
      </c>
      <c r="X78" s="149"/>
      <c r="Y78" s="149"/>
      <c r="Z78" s="149"/>
      <c r="AA78" s="149"/>
    </row>
    <row r="79" spans="1:27" ht="16.5">
      <c r="A79" s="111" t="s">
        <v>11</v>
      </c>
      <c r="B79" s="224">
        <v>340.42690331</v>
      </c>
      <c r="C79" s="224">
        <v>233.27085288000001</v>
      </c>
      <c r="D79" s="224">
        <v>268.55737074000001</v>
      </c>
      <c r="E79" s="224">
        <v>35.286517860000004</v>
      </c>
      <c r="F79" s="224">
        <v>-71.86953256999999</v>
      </c>
      <c r="G79" s="224">
        <v>15.126843934570871</v>
      </c>
      <c r="H79" s="224">
        <v>-46.282836367113298</v>
      </c>
      <c r="I79" s="224">
        <v>-41.125144591517696</v>
      </c>
      <c r="J79" s="226">
        <v>-21.111590144963969</v>
      </c>
      <c r="X79" s="149"/>
      <c r="Y79" s="149"/>
      <c r="Z79" s="149"/>
      <c r="AA79" s="149"/>
    </row>
    <row r="80" spans="1:27" ht="16.5">
      <c r="A80" s="111" t="s">
        <v>12</v>
      </c>
      <c r="B80" s="224">
        <v>1361.6824857101601</v>
      </c>
      <c r="C80" s="224">
        <v>486.47956669714171</v>
      </c>
      <c r="D80" s="224">
        <v>652.3104793208114</v>
      </c>
      <c r="E80" s="224">
        <v>165.83091262366969</v>
      </c>
      <c r="F80" s="224">
        <v>-709.37200638934871</v>
      </c>
      <c r="G80" s="224">
        <v>34.087950240037088</v>
      </c>
      <c r="H80" s="224">
        <v>-48.073741518802912</v>
      </c>
      <c r="I80" s="224">
        <v>-65.996808132460899</v>
      </c>
      <c r="J80" s="226">
        <v>-52.095258170217924</v>
      </c>
      <c r="X80" s="149"/>
      <c r="Y80" s="149"/>
      <c r="Z80" s="149"/>
      <c r="AA80" s="149"/>
    </row>
    <row r="81" spans="1:27" ht="16.5">
      <c r="A81" s="111" t="s">
        <v>87</v>
      </c>
      <c r="B81" s="224">
        <v>43459.336518415475</v>
      </c>
      <c r="C81" s="224">
        <v>43275.09094018615</v>
      </c>
      <c r="D81" s="224">
        <v>43997.264014914399</v>
      </c>
      <c r="E81" s="224">
        <v>722.17307472824905</v>
      </c>
      <c r="F81" s="224">
        <v>537.92749649892357</v>
      </c>
      <c r="G81" s="224">
        <v>1.6687962036322972</v>
      </c>
      <c r="H81" s="224">
        <v>-2.5058726992886022</v>
      </c>
      <c r="I81" s="224">
        <v>-9.8779414048678404E-2</v>
      </c>
      <c r="J81" s="226">
        <v>1.237771994680557</v>
      </c>
      <c r="X81" s="149"/>
      <c r="Y81" s="149"/>
      <c r="Z81" s="149"/>
      <c r="AA81" s="149"/>
    </row>
    <row r="82" spans="1:27" ht="16.5">
      <c r="A82" s="111" t="s">
        <v>14</v>
      </c>
      <c r="B82" s="224">
        <v>56821.273640120598</v>
      </c>
      <c r="C82" s="224">
        <v>59289.848350904052</v>
      </c>
      <c r="D82" s="224">
        <v>59256.246585640751</v>
      </c>
      <c r="E82" s="224">
        <v>-33.601765263301786</v>
      </c>
      <c r="F82" s="224">
        <v>2434.9729455201523</v>
      </c>
      <c r="G82" s="224">
        <v>-5.6673724419781024E-2</v>
      </c>
      <c r="H82" s="224">
        <v>8.3708738833302618</v>
      </c>
      <c r="I82" s="224">
        <v>5.0763671532485262</v>
      </c>
      <c r="J82" s="226">
        <v>4.2853191939028505</v>
      </c>
      <c r="X82" s="149"/>
      <c r="Y82" s="149"/>
      <c r="Z82" s="149"/>
      <c r="AA82" s="149"/>
    </row>
    <row r="83" spans="1:27" ht="15">
      <c r="A83" s="112"/>
      <c r="B83" s="227"/>
      <c r="C83" s="227"/>
      <c r="D83" s="227"/>
      <c r="E83" s="227"/>
      <c r="F83" s="227"/>
      <c r="G83" s="227"/>
      <c r="H83" s="227"/>
      <c r="I83" s="227"/>
      <c r="J83" s="229"/>
      <c r="X83" s="149"/>
      <c r="Y83" s="149"/>
      <c r="Z83" s="149"/>
      <c r="AA83" s="149"/>
    </row>
    <row r="84" spans="1:27" ht="16.5">
      <c r="A84" s="121" t="s">
        <v>59</v>
      </c>
      <c r="B84" s="223">
        <v>163821.0538821466</v>
      </c>
      <c r="C84" s="223">
        <v>175659.18049475935</v>
      </c>
      <c r="D84" s="223">
        <v>176578.22086463118</v>
      </c>
      <c r="E84" s="223">
        <v>919.04036987182917</v>
      </c>
      <c r="F84" s="223">
        <v>12757.166982484574</v>
      </c>
      <c r="G84" s="223">
        <v>0.52319518244550522</v>
      </c>
      <c r="H84" s="223">
        <v>10.795217280661021</v>
      </c>
      <c r="I84" s="223">
        <v>8.5801243124396365</v>
      </c>
      <c r="J84" s="225">
        <v>7.7872573031193753</v>
      </c>
      <c r="X84" s="149"/>
      <c r="Y84" s="149"/>
      <c r="Z84" s="149"/>
      <c r="AA84" s="149"/>
    </row>
    <row r="85" spans="1:27" ht="16.5">
      <c r="A85" s="121" t="s">
        <v>88</v>
      </c>
      <c r="B85" s="223">
        <v>111792.48761230095</v>
      </c>
      <c r="C85" s="223">
        <v>123823.16785011391</v>
      </c>
      <c r="D85" s="223">
        <v>124426.24564180538</v>
      </c>
      <c r="E85" s="223">
        <v>603.0777916914667</v>
      </c>
      <c r="F85" s="223">
        <v>12633.758029504432</v>
      </c>
      <c r="G85" s="223">
        <v>0.48704761973259281</v>
      </c>
      <c r="H85" s="223">
        <v>14.67343032846891</v>
      </c>
      <c r="I85" s="223">
        <v>13.851561718666261</v>
      </c>
      <c r="J85" s="225">
        <v>11.301079615759704</v>
      </c>
      <c r="X85" s="149"/>
      <c r="Y85" s="149"/>
      <c r="Z85" s="149"/>
      <c r="AA85" s="149"/>
    </row>
    <row r="86" spans="1:27" ht="16.5">
      <c r="A86" s="107" t="s">
        <v>89</v>
      </c>
      <c r="B86" s="224">
        <v>3013.0823124949111</v>
      </c>
      <c r="C86" s="224">
        <v>2946.7227514747851</v>
      </c>
      <c r="D86" s="224">
        <v>3027.601780578314</v>
      </c>
      <c r="E86" s="224">
        <v>80.879029103528865</v>
      </c>
      <c r="F86" s="224">
        <v>14.519468083402899</v>
      </c>
      <c r="G86" s="224">
        <v>2.7447111901874877</v>
      </c>
      <c r="H86" s="224">
        <v>1.7143373207560586</v>
      </c>
      <c r="I86" s="224">
        <v>3.7445687707747339</v>
      </c>
      <c r="J86" s="226">
        <v>0.48188089728556349</v>
      </c>
      <c r="X86" s="149"/>
      <c r="Y86" s="149"/>
      <c r="Z86" s="149"/>
      <c r="AA86" s="149"/>
    </row>
    <row r="87" spans="1:27" ht="16.5">
      <c r="A87" s="107" t="s">
        <v>90</v>
      </c>
      <c r="B87" s="224">
        <v>50317.199015758044</v>
      </c>
      <c r="C87" s="224">
        <v>57917.716704720748</v>
      </c>
      <c r="D87" s="224">
        <v>58454.64674815636</v>
      </c>
      <c r="E87" s="224">
        <v>536.93004343561188</v>
      </c>
      <c r="F87" s="224">
        <v>8137.4477323983156</v>
      </c>
      <c r="G87" s="224">
        <v>0.92705664861240678</v>
      </c>
      <c r="H87" s="224">
        <v>15.73120357423123</v>
      </c>
      <c r="I87" s="224">
        <v>16.985681002118881</v>
      </c>
      <c r="J87" s="226">
        <v>16.172298720065626</v>
      </c>
      <c r="X87" s="149"/>
      <c r="Y87" s="149"/>
      <c r="Z87" s="149"/>
      <c r="AA87" s="149"/>
    </row>
    <row r="88" spans="1:27" ht="16.5">
      <c r="A88" s="107" t="s">
        <v>91</v>
      </c>
      <c r="B88" s="224">
        <v>58462.206284047992</v>
      </c>
      <c r="C88" s="224">
        <v>62958.728393918384</v>
      </c>
      <c r="D88" s="224">
        <v>62943.997113070713</v>
      </c>
      <c r="E88" s="224">
        <v>-14.73128084767086</v>
      </c>
      <c r="F88" s="224">
        <v>4481.7908290227206</v>
      </c>
      <c r="G88" s="224">
        <v>-2.3398313821559213E-2</v>
      </c>
      <c r="H88" s="224">
        <v>14.435743158458521</v>
      </c>
      <c r="I88" s="224">
        <v>11.609789867833172</v>
      </c>
      <c r="J88" s="226">
        <v>7.6661335825186399</v>
      </c>
      <c r="X88" s="149"/>
      <c r="Y88" s="149"/>
      <c r="Z88" s="149"/>
      <c r="AA88" s="149"/>
    </row>
    <row r="89" spans="1:27" ht="16.5">
      <c r="A89" s="107" t="s">
        <v>21</v>
      </c>
      <c r="B89" s="224">
        <v>0</v>
      </c>
      <c r="C89" s="224">
        <v>0</v>
      </c>
      <c r="D89" s="224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4">
        <v>0</v>
      </c>
      <c r="X89" s="149"/>
      <c r="Y89" s="149"/>
      <c r="Z89" s="149"/>
      <c r="AA89" s="149"/>
    </row>
    <row r="90" spans="1:27" ht="17.25" thickBot="1">
      <c r="A90" s="127" t="s">
        <v>127</v>
      </c>
      <c r="B90" s="228">
        <v>52028.566269845673</v>
      </c>
      <c r="C90" s="228">
        <v>51836.012644645445</v>
      </c>
      <c r="D90" s="228">
        <v>52151.975222825786</v>
      </c>
      <c r="E90" s="228">
        <v>315.96257818034064</v>
      </c>
      <c r="F90" s="228">
        <v>123.4089529801131</v>
      </c>
      <c r="G90" s="228">
        <v>0.60954259801265209</v>
      </c>
      <c r="H90" s="228">
        <v>2.5221334547707102</v>
      </c>
      <c r="I90" s="228">
        <v>-2.2330331433838353</v>
      </c>
      <c r="J90" s="230">
        <v>0.23719460640153045</v>
      </c>
      <c r="X90" s="149"/>
      <c r="Y90" s="149"/>
      <c r="Z90" s="149"/>
      <c r="AA90" s="149"/>
    </row>
    <row r="91" spans="1:27">
      <c r="A91" s="106"/>
      <c r="X91" s="149"/>
      <c r="Y91" s="149"/>
      <c r="Z91" s="149"/>
      <c r="AA91" s="149"/>
    </row>
    <row r="92" spans="1:27">
      <c r="A92" s="106"/>
    </row>
    <row r="93" spans="1:27">
      <c r="A93" s="106"/>
    </row>
    <row r="94" spans="1:27">
      <c r="A94" s="106"/>
    </row>
    <row r="95" spans="1:27">
      <c r="A95" s="106"/>
    </row>
    <row r="96" spans="1:27">
      <c r="A96" s="106"/>
    </row>
    <row r="97" spans="1:1">
      <c r="A97" s="106"/>
    </row>
    <row r="98" spans="1:1">
      <c r="A98" s="106"/>
    </row>
    <row r="99" spans="1:1">
      <c r="A99" s="106"/>
    </row>
    <row r="100" spans="1:1">
      <c r="A100" s="106"/>
    </row>
    <row r="101" spans="1:1">
      <c r="A101" s="106"/>
    </row>
    <row r="102" spans="1:1">
      <c r="A102" s="106"/>
    </row>
    <row r="103" spans="1:1">
      <c r="A103" s="106"/>
    </row>
    <row r="104" spans="1:1">
      <c r="A104" s="106"/>
    </row>
    <row r="105" spans="1:1">
      <c r="A105" s="106"/>
    </row>
    <row r="106" spans="1:1">
      <c r="A106" s="106"/>
    </row>
    <row r="107" spans="1:1">
      <c r="A107" s="106"/>
    </row>
    <row r="108" spans="1:1">
      <c r="A108" s="106"/>
    </row>
    <row r="109" spans="1:1">
      <c r="A109" s="106"/>
    </row>
    <row r="110" spans="1:1">
      <c r="A110" s="106"/>
    </row>
    <row r="111" spans="1:1">
      <c r="A111" s="106"/>
    </row>
    <row r="112" spans="1:1">
      <c r="A112" s="106"/>
    </row>
    <row r="113" spans="1:1">
      <c r="A113" s="106"/>
    </row>
    <row r="114" spans="1:1">
      <c r="A114" s="106"/>
    </row>
    <row r="115" spans="1:1">
      <c r="A115" s="106"/>
    </row>
    <row r="116" spans="1:1">
      <c r="A116" s="106"/>
    </row>
    <row r="117" spans="1:1">
      <c r="A117" s="106"/>
    </row>
    <row r="118" spans="1:1">
      <c r="A118" s="106"/>
    </row>
    <row r="119" spans="1:1">
      <c r="A119" s="106"/>
    </row>
    <row r="120" spans="1:1">
      <c r="A120" s="106"/>
    </row>
    <row r="121" spans="1:1">
      <c r="A121" s="106"/>
    </row>
    <row r="122" spans="1:1">
      <c r="A122" s="106"/>
    </row>
    <row r="123" spans="1:1">
      <c r="A123" s="106"/>
    </row>
    <row r="124" spans="1:1">
      <c r="A124" s="106"/>
    </row>
    <row r="125" spans="1:1">
      <c r="A125" s="106"/>
    </row>
    <row r="126" spans="1:1">
      <c r="A126" s="106"/>
    </row>
    <row r="127" spans="1:1">
      <c r="A127" s="106"/>
    </row>
    <row r="128" spans="1:1">
      <c r="A128" s="106"/>
    </row>
    <row r="129" spans="1:1">
      <c r="A129" s="106"/>
    </row>
    <row r="130" spans="1:1">
      <c r="A130" s="106"/>
    </row>
    <row r="131" spans="1:1">
      <c r="A131" s="106"/>
    </row>
    <row r="132" spans="1:1">
      <c r="A132" s="106"/>
    </row>
    <row r="133" spans="1:1">
      <c r="A133" s="106"/>
    </row>
    <row r="134" spans="1:1">
      <c r="A134" s="106"/>
    </row>
    <row r="135" spans="1:1">
      <c r="A135" s="106"/>
    </row>
    <row r="136" spans="1:1">
      <c r="A136" s="106"/>
    </row>
    <row r="137" spans="1:1">
      <c r="A137" s="106"/>
    </row>
    <row r="138" spans="1:1">
      <c r="A138" s="106"/>
    </row>
    <row r="139" spans="1:1">
      <c r="A139" s="106"/>
    </row>
    <row r="140" spans="1:1">
      <c r="A140" s="106"/>
    </row>
    <row r="141" spans="1:1">
      <c r="A141" s="106"/>
    </row>
    <row r="142" spans="1:1">
      <c r="A142" s="106"/>
    </row>
    <row r="143" spans="1:1">
      <c r="A143" s="106"/>
    </row>
    <row r="144" spans="1:1">
      <c r="A144" s="106"/>
    </row>
    <row r="145" spans="1:1">
      <c r="A145" s="106"/>
    </row>
    <row r="146" spans="1:1">
      <c r="A146" s="106"/>
    </row>
    <row r="147" spans="1:1">
      <c r="A147" s="106"/>
    </row>
    <row r="148" spans="1:1">
      <c r="A148" s="106"/>
    </row>
    <row r="149" spans="1:1">
      <c r="A149" s="106"/>
    </row>
    <row r="150" spans="1:1">
      <c r="A150" s="106"/>
    </row>
    <row r="151" spans="1:1">
      <c r="A151" s="106"/>
    </row>
    <row r="152" spans="1:1">
      <c r="A152" s="106"/>
    </row>
    <row r="153" spans="1:1">
      <c r="A153" s="106"/>
    </row>
    <row r="154" spans="1:1">
      <c r="A154" s="106"/>
    </row>
    <row r="155" spans="1:1">
      <c r="A155" s="106"/>
    </row>
    <row r="156" spans="1:1">
      <c r="A156" s="106"/>
    </row>
    <row r="157" spans="1:1">
      <c r="A157" s="106"/>
    </row>
    <row r="158" spans="1:1">
      <c r="A158" s="106"/>
    </row>
    <row r="159" spans="1:1">
      <c r="A159" s="106"/>
    </row>
    <row r="160" spans="1:1">
      <c r="A160" s="106"/>
    </row>
    <row r="161" spans="1:1">
      <c r="A161" s="106"/>
    </row>
    <row r="162" spans="1:1">
      <c r="A162" s="106"/>
    </row>
    <row r="163" spans="1:1">
      <c r="A163" s="106"/>
    </row>
    <row r="164" spans="1:1">
      <c r="A164" s="106"/>
    </row>
    <row r="165" spans="1:1">
      <c r="A165" s="106"/>
    </row>
    <row r="166" spans="1:1">
      <c r="A166" s="106"/>
    </row>
    <row r="167" spans="1:1">
      <c r="A167" s="106"/>
    </row>
    <row r="168" spans="1:1">
      <c r="A168" s="106"/>
    </row>
    <row r="169" spans="1:1">
      <c r="A169" s="106"/>
    </row>
    <row r="170" spans="1:1">
      <c r="A170" s="106"/>
    </row>
    <row r="171" spans="1:1">
      <c r="A171" s="106"/>
    </row>
    <row r="172" spans="1:1">
      <c r="A172" s="106"/>
    </row>
    <row r="173" spans="1:1">
      <c r="A173" s="106"/>
    </row>
    <row r="174" spans="1:1">
      <c r="A174" s="106"/>
    </row>
    <row r="175" spans="1:1">
      <c r="A175" s="106"/>
    </row>
    <row r="176" spans="1:1">
      <c r="A176" s="106"/>
    </row>
    <row r="177" spans="1:1">
      <c r="A177" s="106"/>
    </row>
    <row r="178" spans="1:1">
      <c r="A178" s="106"/>
    </row>
    <row r="179" spans="1:1">
      <c r="A179" s="106"/>
    </row>
    <row r="180" spans="1:1">
      <c r="A180" s="106"/>
    </row>
    <row r="181" spans="1:1">
      <c r="A181" s="106"/>
    </row>
    <row r="182" spans="1:1">
      <c r="A182" s="106"/>
    </row>
    <row r="183" spans="1:1">
      <c r="A183" s="106"/>
    </row>
    <row r="184" spans="1:1">
      <c r="A184" s="106"/>
    </row>
    <row r="185" spans="1:1">
      <c r="A185" s="106"/>
    </row>
    <row r="186" spans="1:1">
      <c r="A186" s="106"/>
    </row>
    <row r="187" spans="1:1">
      <c r="A187" s="106"/>
    </row>
    <row r="188" spans="1:1">
      <c r="A188" s="106"/>
    </row>
    <row r="189" spans="1:1">
      <c r="A189" s="106"/>
    </row>
    <row r="190" spans="1:1">
      <c r="A190" s="106"/>
    </row>
    <row r="191" spans="1:1">
      <c r="A191" s="106"/>
    </row>
    <row r="192" spans="1:1">
      <c r="A192" s="106"/>
    </row>
    <row r="193" spans="1:1">
      <c r="A193" s="106"/>
    </row>
    <row r="194" spans="1:1">
      <c r="A194" s="106"/>
    </row>
    <row r="195" spans="1:1">
      <c r="A195" s="106"/>
    </row>
    <row r="196" spans="1:1">
      <c r="A196" s="106"/>
    </row>
    <row r="197" spans="1:1">
      <c r="A197" s="106"/>
    </row>
    <row r="198" spans="1:1">
      <c r="A198" s="106"/>
    </row>
    <row r="199" spans="1:1">
      <c r="A199" s="106"/>
    </row>
    <row r="200" spans="1:1">
      <c r="A200" s="106"/>
    </row>
    <row r="201" spans="1:1">
      <c r="A201" s="106"/>
    </row>
    <row r="202" spans="1:1">
      <c r="A202" s="106"/>
    </row>
    <row r="203" spans="1:1">
      <c r="A203" s="106"/>
    </row>
    <row r="204" spans="1:1">
      <c r="A204" s="106"/>
    </row>
    <row r="205" spans="1:1">
      <c r="A205" s="106"/>
    </row>
    <row r="206" spans="1:1">
      <c r="A206" s="106"/>
    </row>
    <row r="207" spans="1:1">
      <c r="A207" s="106"/>
    </row>
    <row r="208" spans="1:1">
      <c r="A208" s="106"/>
    </row>
    <row r="209" spans="1:1">
      <c r="A209" s="106"/>
    </row>
    <row r="210" spans="1:1">
      <c r="A210" s="106"/>
    </row>
    <row r="211" spans="1:1">
      <c r="A211" s="106"/>
    </row>
    <row r="212" spans="1:1">
      <c r="A212" s="106"/>
    </row>
    <row r="213" spans="1:1">
      <c r="A213" s="106"/>
    </row>
    <row r="214" spans="1:1">
      <c r="A214" s="106"/>
    </row>
    <row r="215" spans="1:1">
      <c r="A215" s="106"/>
    </row>
    <row r="216" spans="1:1">
      <c r="A216" s="106"/>
    </row>
    <row r="217" spans="1:1">
      <c r="A217" s="106"/>
    </row>
    <row r="218" spans="1:1">
      <c r="A218" s="106"/>
    </row>
    <row r="219" spans="1:1">
      <c r="A219" s="106"/>
    </row>
    <row r="220" spans="1:1">
      <c r="A220" s="106"/>
    </row>
    <row r="221" spans="1:1">
      <c r="A221" s="106"/>
    </row>
    <row r="222" spans="1:1">
      <c r="A222" s="106"/>
    </row>
    <row r="223" spans="1:1">
      <c r="A223" s="106"/>
    </row>
    <row r="224" spans="1:1">
      <c r="A224" s="106"/>
    </row>
    <row r="225" spans="1:1">
      <c r="A225" s="106"/>
    </row>
    <row r="226" spans="1:1">
      <c r="A226" s="106"/>
    </row>
    <row r="227" spans="1:1">
      <c r="A227" s="106"/>
    </row>
    <row r="228" spans="1:1">
      <c r="A228" s="106"/>
    </row>
    <row r="229" spans="1:1">
      <c r="A229" s="106"/>
    </row>
    <row r="230" spans="1:1">
      <c r="A230" s="106"/>
    </row>
    <row r="231" spans="1:1">
      <c r="A231" s="106"/>
    </row>
    <row r="232" spans="1:1">
      <c r="A232" s="106"/>
    </row>
    <row r="233" spans="1:1">
      <c r="A233" s="106"/>
    </row>
    <row r="234" spans="1:1">
      <c r="A234" s="106"/>
    </row>
    <row r="235" spans="1:1">
      <c r="A235" s="106"/>
    </row>
    <row r="236" spans="1:1">
      <c r="A236" s="106"/>
    </row>
    <row r="237" spans="1:1">
      <c r="A237" s="106"/>
    </row>
    <row r="238" spans="1:1">
      <c r="A238" s="106"/>
    </row>
    <row r="239" spans="1:1">
      <c r="A239" s="106"/>
    </row>
    <row r="240" spans="1:1">
      <c r="A240" s="106"/>
    </row>
    <row r="241" spans="1:1">
      <c r="A241" s="106"/>
    </row>
    <row r="242" spans="1:1">
      <c r="A242" s="106"/>
    </row>
    <row r="243" spans="1:1">
      <c r="A243" s="106"/>
    </row>
    <row r="244" spans="1:1">
      <c r="A244" s="106"/>
    </row>
    <row r="245" spans="1:1">
      <c r="A245" s="106"/>
    </row>
    <row r="246" spans="1:1">
      <c r="A246" s="106"/>
    </row>
    <row r="247" spans="1:1">
      <c r="A247" s="106"/>
    </row>
    <row r="248" spans="1:1">
      <c r="A248" s="106"/>
    </row>
    <row r="249" spans="1:1">
      <c r="A249" s="106"/>
    </row>
    <row r="250" spans="1:1">
      <c r="A250" s="106"/>
    </row>
    <row r="251" spans="1:1">
      <c r="A251" s="106"/>
    </row>
    <row r="252" spans="1:1">
      <c r="A252" s="106"/>
    </row>
    <row r="253" spans="1:1">
      <c r="A253" s="106"/>
    </row>
    <row r="254" spans="1:1">
      <c r="A254" s="106"/>
    </row>
    <row r="255" spans="1:1">
      <c r="A255" s="106"/>
    </row>
    <row r="256" spans="1:1">
      <c r="A256" s="106"/>
    </row>
    <row r="257" spans="1:1">
      <c r="A257" s="106"/>
    </row>
    <row r="258" spans="1:1">
      <c r="A258" s="106"/>
    </row>
    <row r="259" spans="1:1">
      <c r="A259" s="106"/>
    </row>
    <row r="260" spans="1:1">
      <c r="A260" s="106"/>
    </row>
    <row r="261" spans="1:1">
      <c r="A261" s="106"/>
    </row>
    <row r="262" spans="1:1">
      <c r="A262" s="106"/>
    </row>
    <row r="263" spans="1:1">
      <c r="A263" s="106"/>
    </row>
    <row r="264" spans="1:1">
      <c r="A264" s="106"/>
    </row>
    <row r="265" spans="1:1">
      <c r="A265" s="106"/>
    </row>
    <row r="266" spans="1:1">
      <c r="A266" s="106"/>
    </row>
    <row r="267" spans="1:1">
      <c r="A267" s="106"/>
    </row>
    <row r="268" spans="1:1">
      <c r="A268" s="106"/>
    </row>
    <row r="269" spans="1:1">
      <c r="A269" s="106"/>
    </row>
    <row r="270" spans="1:1">
      <c r="A270" s="106"/>
    </row>
    <row r="271" spans="1:1">
      <c r="A271" s="106"/>
    </row>
    <row r="272" spans="1:1">
      <c r="A272" s="106"/>
    </row>
    <row r="273" spans="1:1">
      <c r="A273" s="106"/>
    </row>
    <row r="274" spans="1:1">
      <c r="A274" s="106"/>
    </row>
    <row r="275" spans="1:1">
      <c r="A275" s="106"/>
    </row>
    <row r="276" spans="1:1">
      <c r="A276" s="106"/>
    </row>
    <row r="277" spans="1:1">
      <c r="A277" s="106"/>
    </row>
    <row r="278" spans="1:1">
      <c r="A278" s="106"/>
    </row>
    <row r="279" spans="1:1">
      <c r="A279" s="106"/>
    </row>
    <row r="280" spans="1:1">
      <c r="A280" s="106"/>
    </row>
    <row r="281" spans="1:1">
      <c r="A281" s="106"/>
    </row>
    <row r="282" spans="1:1">
      <c r="A282" s="106"/>
    </row>
    <row r="283" spans="1:1">
      <c r="A283" s="106"/>
    </row>
    <row r="284" spans="1:1">
      <c r="A284" s="106"/>
    </row>
    <row r="285" spans="1:1">
      <c r="A285" s="106"/>
    </row>
    <row r="286" spans="1:1">
      <c r="A286" s="106"/>
    </row>
    <row r="287" spans="1:1">
      <c r="A287" s="106"/>
    </row>
    <row r="288" spans="1:1">
      <c r="A288" s="106"/>
    </row>
    <row r="289" spans="1:1">
      <c r="A289" s="106"/>
    </row>
    <row r="290" spans="1:1">
      <c r="A290" s="106"/>
    </row>
    <row r="291" spans="1:1">
      <c r="A291" s="106"/>
    </row>
    <row r="292" spans="1:1">
      <c r="A292" s="106"/>
    </row>
    <row r="293" spans="1:1">
      <c r="A293" s="106"/>
    </row>
    <row r="294" spans="1:1">
      <c r="A294" s="106"/>
    </row>
    <row r="295" spans="1:1">
      <c r="A295" s="106"/>
    </row>
    <row r="296" spans="1:1">
      <c r="A296" s="106"/>
    </row>
    <row r="297" spans="1:1">
      <c r="A297" s="106"/>
    </row>
    <row r="298" spans="1:1">
      <c r="A298" s="106"/>
    </row>
    <row r="299" spans="1:1">
      <c r="A299" s="106"/>
    </row>
    <row r="300" spans="1:1">
      <c r="A300" s="106"/>
    </row>
    <row r="301" spans="1:1">
      <c r="A301" s="106"/>
    </row>
    <row r="302" spans="1:1">
      <c r="A302" s="106"/>
    </row>
    <row r="303" spans="1:1">
      <c r="A303" s="106"/>
    </row>
    <row r="304" spans="1:1">
      <c r="A304" s="106"/>
    </row>
    <row r="305" spans="1:1">
      <c r="A305" s="106"/>
    </row>
    <row r="306" spans="1:1">
      <c r="A306" s="106"/>
    </row>
    <row r="307" spans="1:1">
      <c r="A307" s="106"/>
    </row>
    <row r="308" spans="1:1">
      <c r="A308" s="106"/>
    </row>
    <row r="309" spans="1:1">
      <c r="A309" s="106"/>
    </row>
    <row r="310" spans="1:1">
      <c r="A310" s="106"/>
    </row>
    <row r="311" spans="1:1">
      <c r="A311" s="106"/>
    </row>
    <row r="312" spans="1:1">
      <c r="A312" s="106"/>
    </row>
    <row r="313" spans="1:1">
      <c r="A313" s="106"/>
    </row>
    <row r="314" spans="1:1">
      <c r="A314" s="106"/>
    </row>
    <row r="315" spans="1:1">
      <c r="A315" s="106"/>
    </row>
    <row r="316" spans="1:1">
      <c r="A316" s="106"/>
    </row>
    <row r="317" spans="1:1">
      <c r="A317" s="106"/>
    </row>
    <row r="318" spans="1:1">
      <c r="A318" s="106"/>
    </row>
    <row r="319" spans="1:1">
      <c r="A319" s="106"/>
    </row>
    <row r="320" spans="1:1">
      <c r="A320" s="106"/>
    </row>
    <row r="321" spans="1:1">
      <c r="A321" s="106"/>
    </row>
    <row r="322" spans="1:1">
      <c r="A322" s="106"/>
    </row>
    <row r="323" spans="1:1">
      <c r="A323" s="106"/>
    </row>
    <row r="324" spans="1:1">
      <c r="A324" s="106"/>
    </row>
    <row r="325" spans="1:1">
      <c r="A325" s="106"/>
    </row>
    <row r="326" spans="1:1">
      <c r="A326" s="106"/>
    </row>
    <row r="327" spans="1:1">
      <c r="A327" s="106"/>
    </row>
    <row r="328" spans="1:1">
      <c r="A328" s="106"/>
    </row>
    <row r="329" spans="1:1">
      <c r="A329" s="106"/>
    </row>
    <row r="330" spans="1:1">
      <c r="A330" s="106"/>
    </row>
    <row r="331" spans="1:1">
      <c r="A331" s="106"/>
    </row>
    <row r="332" spans="1:1">
      <c r="A332" s="106"/>
    </row>
    <row r="333" spans="1:1">
      <c r="A333" s="106"/>
    </row>
    <row r="334" spans="1:1">
      <c r="A334" s="106"/>
    </row>
    <row r="335" spans="1:1">
      <c r="A335" s="106"/>
    </row>
    <row r="336" spans="1:1">
      <c r="A336" s="106"/>
    </row>
    <row r="337" spans="1:1">
      <c r="A337" s="106"/>
    </row>
    <row r="338" spans="1:1">
      <c r="A338" s="106"/>
    </row>
    <row r="339" spans="1:1">
      <c r="A339" s="106"/>
    </row>
    <row r="340" spans="1:1">
      <c r="A340" s="106"/>
    </row>
    <row r="341" spans="1:1">
      <c r="A341" s="106"/>
    </row>
    <row r="342" spans="1:1">
      <c r="A342" s="106"/>
    </row>
    <row r="343" spans="1:1">
      <c r="A343" s="106"/>
    </row>
    <row r="344" spans="1:1">
      <c r="A344" s="106"/>
    </row>
    <row r="345" spans="1:1">
      <c r="A345" s="106"/>
    </row>
    <row r="346" spans="1:1">
      <c r="A346" s="106"/>
    </row>
    <row r="347" spans="1:1">
      <c r="A347" s="106"/>
    </row>
    <row r="348" spans="1:1">
      <c r="A348" s="106"/>
    </row>
    <row r="349" spans="1:1">
      <c r="A349" s="106"/>
    </row>
    <row r="350" spans="1:1">
      <c r="A350" s="106"/>
    </row>
    <row r="351" spans="1:1">
      <c r="A351" s="106"/>
    </row>
    <row r="352" spans="1:1">
      <c r="A352" s="106"/>
    </row>
    <row r="353" spans="1:1">
      <c r="A353" s="106"/>
    </row>
    <row r="354" spans="1:1">
      <c r="A354" s="106"/>
    </row>
    <row r="355" spans="1:1">
      <c r="A355" s="106"/>
    </row>
    <row r="356" spans="1:1">
      <c r="A356" s="106"/>
    </row>
    <row r="357" spans="1:1">
      <c r="A357" s="106"/>
    </row>
    <row r="358" spans="1:1">
      <c r="A358" s="106"/>
    </row>
    <row r="359" spans="1:1">
      <c r="A359" s="106"/>
    </row>
    <row r="360" spans="1:1">
      <c r="A360" s="106"/>
    </row>
    <row r="361" spans="1:1">
      <c r="A361" s="106"/>
    </row>
    <row r="362" spans="1:1">
      <c r="A362" s="106"/>
    </row>
    <row r="363" spans="1:1">
      <c r="A363" s="106"/>
    </row>
    <row r="364" spans="1:1">
      <c r="A364" s="106"/>
    </row>
    <row r="365" spans="1:1">
      <c r="A365" s="106"/>
    </row>
    <row r="366" spans="1:1">
      <c r="A366" s="106"/>
    </row>
    <row r="367" spans="1:1">
      <c r="A367" s="106"/>
    </row>
    <row r="368" spans="1:1">
      <c r="A368" s="106"/>
    </row>
    <row r="369" spans="1:1">
      <c r="A369" s="106"/>
    </row>
    <row r="370" spans="1:1">
      <c r="A370" s="106"/>
    </row>
    <row r="371" spans="1:1">
      <c r="A371" s="106"/>
    </row>
    <row r="372" spans="1:1">
      <c r="A372" s="106"/>
    </row>
    <row r="373" spans="1:1">
      <c r="A373" s="106"/>
    </row>
    <row r="374" spans="1:1">
      <c r="A374" s="106"/>
    </row>
    <row r="375" spans="1:1">
      <c r="A375" s="106"/>
    </row>
    <row r="376" spans="1:1">
      <c r="A376" s="106"/>
    </row>
    <row r="377" spans="1:1">
      <c r="A377" s="106"/>
    </row>
    <row r="378" spans="1:1">
      <c r="A378" s="106"/>
    </row>
    <row r="379" spans="1:1">
      <c r="A379" s="106"/>
    </row>
    <row r="380" spans="1:1">
      <c r="A380" s="106"/>
    </row>
    <row r="381" spans="1:1">
      <c r="A381" s="106"/>
    </row>
    <row r="382" spans="1:1">
      <c r="A382" s="106"/>
    </row>
    <row r="383" spans="1:1">
      <c r="A383" s="106"/>
    </row>
    <row r="384" spans="1:1">
      <c r="A384" s="106"/>
    </row>
    <row r="385" spans="1:1">
      <c r="A385" s="106"/>
    </row>
    <row r="386" spans="1:1">
      <c r="A386" s="106"/>
    </row>
    <row r="387" spans="1:1">
      <c r="A387" s="106"/>
    </row>
    <row r="388" spans="1:1">
      <c r="A388" s="106"/>
    </row>
    <row r="389" spans="1:1">
      <c r="A389" s="106"/>
    </row>
    <row r="390" spans="1:1">
      <c r="A390" s="106"/>
    </row>
    <row r="391" spans="1:1">
      <c r="A391" s="106"/>
    </row>
    <row r="392" spans="1:1">
      <c r="A392" s="106"/>
    </row>
    <row r="393" spans="1:1">
      <c r="A393" s="106"/>
    </row>
    <row r="394" spans="1:1">
      <c r="A394" s="106"/>
    </row>
    <row r="395" spans="1:1">
      <c r="A395" s="106"/>
    </row>
    <row r="396" spans="1:1">
      <c r="A396" s="106"/>
    </row>
    <row r="397" spans="1:1">
      <c r="A397" s="106"/>
    </row>
    <row r="398" spans="1:1">
      <c r="A398" s="106"/>
    </row>
    <row r="399" spans="1:1">
      <c r="A399" s="106"/>
    </row>
    <row r="400" spans="1:1">
      <c r="A400" s="106"/>
    </row>
    <row r="401" spans="1:1">
      <c r="A401" s="106"/>
    </row>
    <row r="402" spans="1:1">
      <c r="A402" s="106"/>
    </row>
    <row r="403" spans="1:1">
      <c r="A403" s="106"/>
    </row>
    <row r="404" spans="1:1">
      <c r="A404" s="106"/>
    </row>
    <row r="405" spans="1:1">
      <c r="A405" s="106"/>
    </row>
    <row r="406" spans="1:1">
      <c r="A406" s="106"/>
    </row>
    <row r="407" spans="1:1">
      <c r="A407" s="106"/>
    </row>
    <row r="408" spans="1:1">
      <c r="A408" s="106"/>
    </row>
    <row r="409" spans="1:1">
      <c r="A409" s="106"/>
    </row>
    <row r="410" spans="1:1">
      <c r="A410" s="106"/>
    </row>
    <row r="411" spans="1:1">
      <c r="A411" s="106"/>
    </row>
    <row r="412" spans="1:1">
      <c r="A412" s="106"/>
    </row>
    <row r="413" spans="1:1">
      <c r="A413" s="106"/>
    </row>
    <row r="414" spans="1:1">
      <c r="A414" s="106"/>
    </row>
    <row r="415" spans="1:1">
      <c r="A415" s="106"/>
    </row>
    <row r="416" spans="1:1">
      <c r="A416" s="106"/>
    </row>
    <row r="417" spans="1:1">
      <c r="A417" s="106"/>
    </row>
    <row r="418" spans="1:1">
      <c r="A418" s="106"/>
    </row>
    <row r="419" spans="1:1">
      <c r="A419" s="106"/>
    </row>
    <row r="420" spans="1:1">
      <c r="A420" s="106"/>
    </row>
    <row r="421" spans="1:1">
      <c r="A421" s="106"/>
    </row>
    <row r="422" spans="1:1">
      <c r="A422" s="106"/>
    </row>
    <row r="423" spans="1:1">
      <c r="A423" s="106"/>
    </row>
    <row r="424" spans="1:1">
      <c r="A424" s="106"/>
    </row>
    <row r="425" spans="1:1">
      <c r="A425" s="106"/>
    </row>
    <row r="426" spans="1:1">
      <c r="A426" s="106"/>
    </row>
    <row r="427" spans="1:1">
      <c r="A427" s="106"/>
    </row>
    <row r="428" spans="1:1">
      <c r="A428" s="106"/>
    </row>
    <row r="429" spans="1:1">
      <c r="A429" s="106"/>
    </row>
    <row r="430" spans="1:1">
      <c r="A430" s="106"/>
    </row>
    <row r="431" spans="1:1">
      <c r="A431" s="106"/>
    </row>
    <row r="432" spans="1:1">
      <c r="A432" s="106"/>
    </row>
    <row r="433" spans="1:1">
      <c r="A433" s="106"/>
    </row>
    <row r="434" spans="1:1">
      <c r="A434" s="106"/>
    </row>
    <row r="435" spans="1:1">
      <c r="A435" s="106"/>
    </row>
    <row r="436" spans="1:1">
      <c r="A436" s="106"/>
    </row>
    <row r="437" spans="1:1">
      <c r="A437" s="106"/>
    </row>
    <row r="438" spans="1:1">
      <c r="A438" s="106"/>
    </row>
    <row r="439" spans="1:1">
      <c r="A439" s="106"/>
    </row>
    <row r="440" spans="1:1">
      <c r="A440" s="106"/>
    </row>
    <row r="441" spans="1:1">
      <c r="A441" s="106"/>
    </row>
    <row r="442" spans="1:1">
      <c r="A442" s="106"/>
    </row>
    <row r="443" spans="1:1">
      <c r="A443" s="106"/>
    </row>
    <row r="444" spans="1:1">
      <c r="A444" s="106"/>
    </row>
    <row r="445" spans="1:1">
      <c r="A445" s="106"/>
    </row>
    <row r="446" spans="1:1">
      <c r="A446" s="106"/>
    </row>
    <row r="447" spans="1:1">
      <c r="A447" s="106"/>
    </row>
    <row r="448" spans="1:1">
      <c r="A448" s="106"/>
    </row>
    <row r="449" spans="1:1">
      <c r="A449" s="106"/>
    </row>
    <row r="450" spans="1:1">
      <c r="A450" s="106"/>
    </row>
    <row r="451" spans="1:1">
      <c r="A451" s="106"/>
    </row>
    <row r="452" spans="1:1">
      <c r="A452" s="106"/>
    </row>
    <row r="453" spans="1:1">
      <c r="A453" s="106"/>
    </row>
    <row r="454" spans="1:1">
      <c r="A454" s="106"/>
    </row>
    <row r="455" spans="1:1">
      <c r="A455" s="106"/>
    </row>
    <row r="456" spans="1:1">
      <c r="A456" s="106"/>
    </row>
    <row r="457" spans="1:1">
      <c r="A457" s="106"/>
    </row>
    <row r="458" spans="1:1">
      <c r="A458" s="106"/>
    </row>
    <row r="459" spans="1:1">
      <c r="A459" s="106"/>
    </row>
    <row r="460" spans="1:1">
      <c r="A460" s="106"/>
    </row>
    <row r="461" spans="1:1">
      <c r="A461" s="106"/>
    </row>
    <row r="462" spans="1:1">
      <c r="A462" s="106"/>
    </row>
    <row r="463" spans="1:1">
      <c r="A463" s="106"/>
    </row>
    <row r="464" spans="1:1">
      <c r="A464" s="106"/>
    </row>
    <row r="465" spans="1:1">
      <c r="A465" s="106"/>
    </row>
    <row r="466" spans="1:1">
      <c r="A466" s="106"/>
    </row>
    <row r="467" spans="1:1">
      <c r="A467" s="106"/>
    </row>
    <row r="468" spans="1:1">
      <c r="A468" s="106"/>
    </row>
    <row r="469" spans="1:1">
      <c r="A469" s="106"/>
    </row>
    <row r="470" spans="1:1">
      <c r="A470" s="106"/>
    </row>
    <row r="471" spans="1:1">
      <c r="A471" s="106"/>
    </row>
    <row r="472" spans="1:1">
      <c r="A472" s="106"/>
    </row>
    <row r="473" spans="1:1">
      <c r="A473" s="106"/>
    </row>
    <row r="474" spans="1:1">
      <c r="A474" s="106"/>
    </row>
    <row r="475" spans="1:1">
      <c r="A475" s="106"/>
    </row>
    <row r="476" spans="1:1">
      <c r="A476" s="106"/>
    </row>
    <row r="477" spans="1:1">
      <c r="A477" s="106"/>
    </row>
    <row r="478" spans="1:1">
      <c r="A478" s="106"/>
    </row>
    <row r="479" spans="1:1">
      <c r="A479" s="106"/>
    </row>
    <row r="480" spans="1:1">
      <c r="A480" s="106"/>
    </row>
    <row r="481" spans="1:1">
      <c r="A481" s="106"/>
    </row>
    <row r="482" spans="1:1">
      <c r="A482" s="106"/>
    </row>
    <row r="483" spans="1:1">
      <c r="A483" s="106"/>
    </row>
    <row r="484" spans="1:1">
      <c r="A484" s="106"/>
    </row>
    <row r="485" spans="1:1">
      <c r="A485" s="106"/>
    </row>
    <row r="486" spans="1:1">
      <c r="A486" s="106"/>
    </row>
    <row r="487" spans="1:1">
      <c r="A487" s="106"/>
    </row>
    <row r="488" spans="1:1">
      <c r="A488" s="106"/>
    </row>
    <row r="489" spans="1:1">
      <c r="A489" s="106"/>
    </row>
    <row r="490" spans="1:1">
      <c r="A490" s="106"/>
    </row>
    <row r="491" spans="1:1">
      <c r="A491" s="106"/>
    </row>
    <row r="492" spans="1:1">
      <c r="A492" s="106"/>
    </row>
    <row r="493" spans="1:1">
      <c r="A493" s="106"/>
    </row>
    <row r="494" spans="1:1">
      <c r="A494" s="106"/>
    </row>
    <row r="495" spans="1:1">
      <c r="A495" s="106"/>
    </row>
    <row r="496" spans="1:1">
      <c r="A496" s="106"/>
    </row>
    <row r="497" spans="1:1">
      <c r="A497" s="106"/>
    </row>
    <row r="498" spans="1:1">
      <c r="A498" s="106"/>
    </row>
    <row r="499" spans="1:1">
      <c r="A499" s="106"/>
    </row>
    <row r="500" spans="1:1">
      <c r="A500" s="106"/>
    </row>
    <row r="501" spans="1:1">
      <c r="A501" s="106"/>
    </row>
    <row r="502" spans="1:1">
      <c r="A502" s="106"/>
    </row>
    <row r="503" spans="1:1">
      <c r="A503" s="106"/>
    </row>
    <row r="504" spans="1:1">
      <c r="A504" s="106"/>
    </row>
    <row r="505" spans="1:1">
      <c r="A505" s="106"/>
    </row>
    <row r="506" spans="1:1">
      <c r="A506" s="106"/>
    </row>
    <row r="507" spans="1:1">
      <c r="A507" s="106"/>
    </row>
    <row r="508" spans="1:1">
      <c r="A508" s="106"/>
    </row>
    <row r="509" spans="1:1">
      <c r="A509" s="106"/>
    </row>
    <row r="510" spans="1:1">
      <c r="A510" s="106"/>
    </row>
    <row r="511" spans="1:1">
      <c r="A511" s="106"/>
    </row>
    <row r="512" spans="1:1">
      <c r="A512" s="106"/>
    </row>
    <row r="513" spans="1:1">
      <c r="A513" s="106"/>
    </row>
    <row r="514" spans="1:1">
      <c r="A514" s="106"/>
    </row>
    <row r="515" spans="1:1">
      <c r="A515" s="106"/>
    </row>
    <row r="516" spans="1:1">
      <c r="A516" s="106"/>
    </row>
    <row r="517" spans="1:1">
      <c r="A517" s="106"/>
    </row>
    <row r="518" spans="1:1">
      <c r="A518" s="106"/>
    </row>
    <row r="519" spans="1:1">
      <c r="A519" s="106"/>
    </row>
    <row r="520" spans="1:1">
      <c r="A520" s="106"/>
    </row>
    <row r="521" spans="1:1">
      <c r="A521" s="106"/>
    </row>
    <row r="522" spans="1:1">
      <c r="A522" s="106"/>
    </row>
    <row r="523" spans="1:1">
      <c r="A523" s="106"/>
    </row>
    <row r="524" spans="1:1">
      <c r="A524" s="106"/>
    </row>
    <row r="525" spans="1:1">
      <c r="A525" s="106"/>
    </row>
    <row r="526" spans="1:1">
      <c r="A526" s="106"/>
    </row>
    <row r="527" spans="1:1">
      <c r="A527" s="106"/>
    </row>
    <row r="528" spans="1:1">
      <c r="A528" s="106"/>
    </row>
    <row r="529" spans="1:1">
      <c r="A529" s="106"/>
    </row>
    <row r="530" spans="1:1">
      <c r="A530" s="106"/>
    </row>
    <row r="531" spans="1:1">
      <c r="A531" s="106"/>
    </row>
    <row r="532" spans="1:1">
      <c r="A532" s="106"/>
    </row>
    <row r="533" spans="1:1">
      <c r="A533" s="106"/>
    </row>
    <row r="534" spans="1:1">
      <c r="A534" s="106"/>
    </row>
    <row r="535" spans="1:1">
      <c r="A535" s="106"/>
    </row>
    <row r="536" spans="1:1">
      <c r="A536" s="106"/>
    </row>
    <row r="537" spans="1:1">
      <c r="A537" s="106"/>
    </row>
    <row r="538" spans="1:1">
      <c r="A538" s="106"/>
    </row>
    <row r="539" spans="1:1">
      <c r="A539" s="106"/>
    </row>
    <row r="540" spans="1:1">
      <c r="A540" s="106"/>
    </row>
    <row r="541" spans="1:1">
      <c r="A541" s="106"/>
    </row>
    <row r="542" spans="1:1">
      <c r="A542" s="106"/>
    </row>
    <row r="543" spans="1:1">
      <c r="A543" s="106"/>
    </row>
    <row r="544" spans="1:1">
      <c r="A544" s="106"/>
    </row>
    <row r="545" spans="1:1">
      <c r="A545" s="106"/>
    </row>
    <row r="546" spans="1:1">
      <c r="A546" s="106"/>
    </row>
    <row r="547" spans="1:1">
      <c r="A547" s="106"/>
    </row>
    <row r="548" spans="1:1">
      <c r="A548" s="106"/>
    </row>
    <row r="549" spans="1:1">
      <c r="A549" s="106"/>
    </row>
    <row r="550" spans="1:1">
      <c r="A550" s="106"/>
    </row>
    <row r="551" spans="1:1">
      <c r="A551" s="106"/>
    </row>
    <row r="552" spans="1:1">
      <c r="A552" s="106"/>
    </row>
    <row r="553" spans="1:1">
      <c r="A553" s="106"/>
    </row>
    <row r="554" spans="1:1">
      <c r="A554" s="106"/>
    </row>
    <row r="555" spans="1:1">
      <c r="A555" s="106"/>
    </row>
    <row r="556" spans="1:1">
      <c r="A556" s="106"/>
    </row>
    <row r="557" spans="1:1">
      <c r="A557" s="106"/>
    </row>
    <row r="558" spans="1:1">
      <c r="A558" s="106"/>
    </row>
    <row r="559" spans="1:1">
      <c r="A559" s="106"/>
    </row>
    <row r="560" spans="1:1">
      <c r="A560" s="106"/>
    </row>
    <row r="561" spans="1:1">
      <c r="A561" s="106"/>
    </row>
    <row r="562" spans="1:1">
      <c r="A562" s="106"/>
    </row>
    <row r="563" spans="1:1">
      <c r="A563" s="106"/>
    </row>
    <row r="564" spans="1:1">
      <c r="A564" s="106"/>
    </row>
    <row r="565" spans="1:1">
      <c r="A565" s="106"/>
    </row>
    <row r="566" spans="1:1">
      <c r="A566" s="106"/>
    </row>
    <row r="567" spans="1:1">
      <c r="A567" s="106"/>
    </row>
    <row r="568" spans="1:1">
      <c r="A568" s="106"/>
    </row>
    <row r="569" spans="1:1">
      <c r="A569" s="106"/>
    </row>
    <row r="570" spans="1:1">
      <c r="A570" s="106"/>
    </row>
    <row r="571" spans="1:1">
      <c r="A571" s="106"/>
    </row>
    <row r="572" spans="1:1">
      <c r="A572" s="106"/>
    </row>
    <row r="573" spans="1:1">
      <c r="A573" s="106"/>
    </row>
    <row r="574" spans="1:1">
      <c r="A574" s="106"/>
    </row>
    <row r="575" spans="1:1">
      <c r="A575" s="106"/>
    </row>
    <row r="576" spans="1:1">
      <c r="A576" s="106"/>
    </row>
    <row r="577" spans="1:1">
      <c r="A577" s="106"/>
    </row>
    <row r="578" spans="1:1">
      <c r="A578" s="106"/>
    </row>
    <row r="579" spans="1:1">
      <c r="A579" s="106"/>
    </row>
    <row r="580" spans="1:1">
      <c r="A580" s="106"/>
    </row>
    <row r="581" spans="1:1">
      <c r="A581" s="106"/>
    </row>
    <row r="582" spans="1:1">
      <c r="A582" s="106"/>
    </row>
    <row r="583" spans="1:1">
      <c r="A583" s="106"/>
    </row>
    <row r="584" spans="1:1">
      <c r="A584" s="106"/>
    </row>
    <row r="585" spans="1:1">
      <c r="A585" s="106"/>
    </row>
    <row r="586" spans="1:1">
      <c r="A586" s="106"/>
    </row>
    <row r="587" spans="1:1">
      <c r="A587" s="106"/>
    </row>
    <row r="588" spans="1:1">
      <c r="A588" s="106"/>
    </row>
    <row r="589" spans="1:1">
      <c r="A589" s="106"/>
    </row>
    <row r="590" spans="1:1">
      <c r="A590" s="106"/>
    </row>
    <row r="591" spans="1:1">
      <c r="A591" s="106"/>
    </row>
    <row r="592" spans="1:1">
      <c r="A592" s="106"/>
    </row>
    <row r="593" spans="1:1">
      <c r="A593" s="106"/>
    </row>
    <row r="594" spans="1:1">
      <c r="A594" s="106"/>
    </row>
    <row r="595" spans="1:1">
      <c r="A595" s="106"/>
    </row>
    <row r="596" spans="1:1">
      <c r="A596" s="106"/>
    </row>
    <row r="597" spans="1:1">
      <c r="A597" s="106"/>
    </row>
    <row r="598" spans="1:1">
      <c r="A598" s="106"/>
    </row>
    <row r="599" spans="1:1">
      <c r="A599" s="106"/>
    </row>
    <row r="600" spans="1:1">
      <c r="A600" s="106"/>
    </row>
    <row r="601" spans="1:1">
      <c r="A601" s="106"/>
    </row>
    <row r="602" spans="1:1">
      <c r="A602" s="106"/>
    </row>
    <row r="603" spans="1:1">
      <c r="A603" s="106"/>
    </row>
    <row r="604" spans="1:1">
      <c r="A604" s="106"/>
    </row>
    <row r="605" spans="1:1">
      <c r="A605" s="106"/>
    </row>
    <row r="606" spans="1:1">
      <c r="A606" s="106"/>
    </row>
    <row r="607" spans="1:1">
      <c r="A607" s="106"/>
    </row>
    <row r="608" spans="1:1">
      <c r="A608" s="106"/>
    </row>
    <row r="609" spans="1:1">
      <c r="A609" s="106"/>
    </row>
    <row r="610" spans="1:1">
      <c r="A610" s="106"/>
    </row>
    <row r="611" spans="1:1">
      <c r="A611" s="106"/>
    </row>
    <row r="612" spans="1:1">
      <c r="A612" s="106"/>
    </row>
    <row r="613" spans="1:1">
      <c r="A613" s="106"/>
    </row>
    <row r="614" spans="1:1">
      <c r="A614" s="106"/>
    </row>
    <row r="615" spans="1:1">
      <c r="A615" s="106"/>
    </row>
    <row r="616" spans="1:1">
      <c r="A616" s="106"/>
    </row>
    <row r="617" spans="1:1">
      <c r="A617" s="106"/>
    </row>
    <row r="618" spans="1:1">
      <c r="A618" s="106"/>
    </row>
    <row r="619" spans="1:1">
      <c r="A619" s="106"/>
    </row>
    <row r="620" spans="1:1">
      <c r="A620" s="106"/>
    </row>
    <row r="621" spans="1:1">
      <c r="A621" s="106"/>
    </row>
    <row r="622" spans="1:1">
      <c r="A622" s="106"/>
    </row>
    <row r="623" spans="1:1">
      <c r="A623" s="106"/>
    </row>
    <row r="624" spans="1:1">
      <c r="A624" s="106"/>
    </row>
    <row r="625" spans="1:1">
      <c r="A625" s="106"/>
    </row>
    <row r="626" spans="1:1">
      <c r="A626" s="106"/>
    </row>
    <row r="627" spans="1:1">
      <c r="A627" s="106"/>
    </row>
    <row r="628" spans="1:1">
      <c r="A628" s="106"/>
    </row>
    <row r="629" spans="1:1">
      <c r="A629" s="106"/>
    </row>
    <row r="630" spans="1:1">
      <c r="A630" s="106"/>
    </row>
    <row r="631" spans="1:1">
      <c r="A631" s="106"/>
    </row>
    <row r="632" spans="1:1">
      <c r="A632" s="106"/>
    </row>
    <row r="633" spans="1:1">
      <c r="A633" s="106"/>
    </row>
    <row r="634" spans="1:1">
      <c r="A634" s="106"/>
    </row>
    <row r="635" spans="1:1">
      <c r="A635" s="106"/>
    </row>
    <row r="636" spans="1:1">
      <c r="A636" s="106"/>
    </row>
    <row r="637" spans="1:1">
      <c r="A637" s="106"/>
    </row>
    <row r="638" spans="1:1">
      <c r="A638" s="106"/>
    </row>
    <row r="639" spans="1:1">
      <c r="A639" s="106"/>
    </row>
    <row r="640" spans="1:1">
      <c r="A640" s="106"/>
    </row>
    <row r="641" spans="1:1">
      <c r="A641" s="106"/>
    </row>
    <row r="642" spans="1:1">
      <c r="A642" s="106"/>
    </row>
    <row r="643" spans="1:1">
      <c r="A643" s="106"/>
    </row>
    <row r="644" spans="1:1">
      <c r="A644" s="106"/>
    </row>
    <row r="645" spans="1:1">
      <c r="A645" s="106"/>
    </row>
    <row r="646" spans="1:1">
      <c r="A646" s="106"/>
    </row>
    <row r="647" spans="1:1">
      <c r="A647" s="106"/>
    </row>
    <row r="648" spans="1:1">
      <c r="A648" s="106"/>
    </row>
    <row r="649" spans="1:1">
      <c r="A649" s="106"/>
    </row>
    <row r="650" spans="1:1">
      <c r="A650" s="106"/>
    </row>
    <row r="651" spans="1:1">
      <c r="A651" s="106"/>
    </row>
    <row r="652" spans="1:1">
      <c r="A652" s="106"/>
    </row>
    <row r="653" spans="1:1">
      <c r="A653" s="106"/>
    </row>
    <row r="654" spans="1:1">
      <c r="A654" s="106"/>
    </row>
    <row r="655" spans="1:1">
      <c r="A655" s="106"/>
    </row>
    <row r="656" spans="1:1">
      <c r="A656" s="106"/>
    </row>
    <row r="657" spans="1:1">
      <c r="A657" s="106"/>
    </row>
    <row r="658" spans="1:1">
      <c r="A658" s="106"/>
    </row>
    <row r="659" spans="1:1">
      <c r="A659" s="106"/>
    </row>
    <row r="660" spans="1:1">
      <c r="A660" s="106"/>
    </row>
    <row r="661" spans="1:1">
      <c r="A661" s="106"/>
    </row>
    <row r="662" spans="1:1">
      <c r="A662" s="106"/>
    </row>
    <row r="663" spans="1:1">
      <c r="A663" s="106"/>
    </row>
    <row r="664" spans="1:1">
      <c r="A664" s="106"/>
    </row>
    <row r="665" spans="1:1">
      <c r="A665" s="106"/>
    </row>
    <row r="666" spans="1:1">
      <c r="A666" s="106"/>
    </row>
    <row r="667" spans="1:1">
      <c r="A667" s="106"/>
    </row>
    <row r="668" spans="1:1">
      <c r="A668" s="106"/>
    </row>
    <row r="669" spans="1:1">
      <c r="A669" s="106"/>
    </row>
    <row r="670" spans="1:1">
      <c r="A670" s="106"/>
    </row>
    <row r="671" spans="1:1">
      <c r="A671" s="106"/>
    </row>
    <row r="672" spans="1:1">
      <c r="A672" s="106"/>
    </row>
    <row r="673" spans="1:1">
      <c r="A673" s="106"/>
    </row>
    <row r="674" spans="1:1">
      <c r="A674" s="106"/>
    </row>
    <row r="675" spans="1:1">
      <c r="A675" s="106"/>
    </row>
    <row r="676" spans="1:1">
      <c r="A676" s="106"/>
    </row>
    <row r="677" spans="1:1">
      <c r="A677" s="106"/>
    </row>
    <row r="678" spans="1:1">
      <c r="A678" s="106"/>
    </row>
    <row r="679" spans="1:1">
      <c r="A679" s="106"/>
    </row>
    <row r="680" spans="1:1">
      <c r="A680" s="106"/>
    </row>
    <row r="681" spans="1:1">
      <c r="A681" s="106"/>
    </row>
    <row r="682" spans="1:1">
      <c r="A682" s="106"/>
    </row>
    <row r="683" spans="1:1">
      <c r="A683" s="106"/>
    </row>
    <row r="684" spans="1:1">
      <c r="A684" s="106"/>
    </row>
    <row r="685" spans="1:1">
      <c r="A685" s="106"/>
    </row>
    <row r="686" spans="1:1">
      <c r="A686" s="106"/>
    </row>
    <row r="687" spans="1:1">
      <c r="A687" s="106"/>
    </row>
    <row r="688" spans="1:1">
      <c r="A688" s="106"/>
    </row>
    <row r="689" spans="1:1">
      <c r="A689" s="106"/>
    </row>
    <row r="690" spans="1:1">
      <c r="A690" s="106"/>
    </row>
    <row r="691" spans="1:1">
      <c r="A691" s="106"/>
    </row>
    <row r="692" spans="1:1">
      <c r="A692" s="106"/>
    </row>
    <row r="693" spans="1:1">
      <c r="A693" s="106"/>
    </row>
    <row r="694" spans="1:1">
      <c r="A694" s="106"/>
    </row>
    <row r="695" spans="1:1">
      <c r="A695" s="106"/>
    </row>
    <row r="696" spans="1:1">
      <c r="A696" s="106"/>
    </row>
    <row r="697" spans="1:1">
      <c r="A697" s="106"/>
    </row>
    <row r="698" spans="1:1">
      <c r="A698" s="106"/>
    </row>
    <row r="699" spans="1:1">
      <c r="A699" s="106"/>
    </row>
    <row r="700" spans="1:1">
      <c r="A700" s="106"/>
    </row>
    <row r="701" spans="1:1">
      <c r="A701" s="106"/>
    </row>
    <row r="702" spans="1:1">
      <c r="A702" s="106"/>
    </row>
    <row r="703" spans="1:1">
      <c r="A703" s="106"/>
    </row>
    <row r="704" spans="1:1">
      <c r="A704" s="106"/>
    </row>
    <row r="705" spans="1:1">
      <c r="A705" s="106"/>
    </row>
    <row r="706" spans="1:1">
      <c r="A706" s="106"/>
    </row>
    <row r="707" spans="1:1">
      <c r="A707" s="106"/>
    </row>
    <row r="708" spans="1:1">
      <c r="A708" s="106"/>
    </row>
    <row r="709" spans="1:1">
      <c r="A709" s="106"/>
    </row>
    <row r="710" spans="1:1">
      <c r="A710" s="106"/>
    </row>
    <row r="711" spans="1:1">
      <c r="A711" s="106"/>
    </row>
    <row r="712" spans="1:1">
      <c r="A712" s="106"/>
    </row>
    <row r="713" spans="1:1">
      <c r="A713" s="106"/>
    </row>
    <row r="714" spans="1:1">
      <c r="A714" s="106"/>
    </row>
    <row r="715" spans="1:1">
      <c r="A715" s="106"/>
    </row>
    <row r="716" spans="1:1">
      <c r="A716" s="106"/>
    </row>
    <row r="717" spans="1:1">
      <c r="A717" s="106"/>
    </row>
    <row r="718" spans="1:1">
      <c r="A718" s="106"/>
    </row>
    <row r="719" spans="1:1">
      <c r="A719" s="106"/>
    </row>
    <row r="720" spans="1:1">
      <c r="A720" s="106"/>
    </row>
    <row r="721" spans="1:1">
      <c r="A721" s="106"/>
    </row>
    <row r="722" spans="1:1">
      <c r="A722" s="106"/>
    </row>
    <row r="723" spans="1:1">
      <c r="A723" s="106"/>
    </row>
    <row r="724" spans="1:1">
      <c r="A724" s="106"/>
    </row>
    <row r="725" spans="1:1">
      <c r="A725" s="106"/>
    </row>
    <row r="726" spans="1:1">
      <c r="A726" s="106"/>
    </row>
    <row r="727" spans="1:1">
      <c r="A727" s="106"/>
    </row>
    <row r="728" spans="1:1">
      <c r="A728" s="106"/>
    </row>
    <row r="729" spans="1:1">
      <c r="A729" s="106"/>
    </row>
    <row r="730" spans="1:1">
      <c r="A730" s="106"/>
    </row>
    <row r="731" spans="1:1">
      <c r="A731" s="106"/>
    </row>
    <row r="732" spans="1:1">
      <c r="A732" s="106"/>
    </row>
    <row r="733" spans="1:1">
      <c r="A733" s="106"/>
    </row>
    <row r="734" spans="1:1">
      <c r="A734" s="106"/>
    </row>
    <row r="735" spans="1:1">
      <c r="A735" s="106"/>
    </row>
    <row r="736" spans="1:1">
      <c r="A736" s="106"/>
    </row>
    <row r="737" spans="1:1">
      <c r="A737" s="106"/>
    </row>
    <row r="738" spans="1:1">
      <c r="A738" s="106"/>
    </row>
    <row r="739" spans="1:1">
      <c r="A739" s="106"/>
    </row>
    <row r="740" spans="1:1">
      <c r="A740" s="106"/>
    </row>
    <row r="741" spans="1:1">
      <c r="A741" s="106"/>
    </row>
    <row r="742" spans="1:1">
      <c r="A742" s="106"/>
    </row>
    <row r="743" spans="1:1">
      <c r="A743" s="106"/>
    </row>
    <row r="744" spans="1:1">
      <c r="A744" s="106"/>
    </row>
    <row r="745" spans="1:1">
      <c r="A745" s="106"/>
    </row>
    <row r="746" spans="1:1">
      <c r="A746" s="106"/>
    </row>
    <row r="747" spans="1:1">
      <c r="A747" s="106"/>
    </row>
    <row r="748" spans="1:1">
      <c r="A748" s="106"/>
    </row>
    <row r="749" spans="1:1">
      <c r="A749" s="106"/>
    </row>
    <row r="750" spans="1:1">
      <c r="A750" s="106"/>
    </row>
    <row r="751" spans="1:1">
      <c r="A751" s="106"/>
    </row>
    <row r="752" spans="1:1">
      <c r="A752" s="106"/>
    </row>
    <row r="753" spans="1:1">
      <c r="A753" s="106"/>
    </row>
    <row r="754" spans="1:1">
      <c r="A754" s="106"/>
    </row>
    <row r="755" spans="1:1">
      <c r="A755" s="106"/>
    </row>
    <row r="756" spans="1:1">
      <c r="A756" s="106"/>
    </row>
    <row r="757" spans="1:1">
      <c r="A757" s="106"/>
    </row>
    <row r="758" spans="1:1">
      <c r="A758" s="106"/>
    </row>
    <row r="759" spans="1:1">
      <c r="A759" s="106"/>
    </row>
    <row r="760" spans="1:1">
      <c r="A760" s="106"/>
    </row>
    <row r="761" spans="1:1">
      <c r="A761" s="106"/>
    </row>
    <row r="762" spans="1:1">
      <c r="A762" s="106"/>
    </row>
    <row r="763" spans="1:1">
      <c r="A763" s="106"/>
    </row>
    <row r="764" spans="1:1">
      <c r="A764" s="106"/>
    </row>
    <row r="765" spans="1:1">
      <c r="A765" s="106"/>
    </row>
    <row r="766" spans="1:1">
      <c r="A766" s="106"/>
    </row>
    <row r="767" spans="1:1">
      <c r="A767" s="106"/>
    </row>
    <row r="768" spans="1:1">
      <c r="A768" s="106"/>
    </row>
    <row r="769" spans="1:1">
      <c r="A769" s="106"/>
    </row>
    <row r="770" spans="1:1">
      <c r="A770" s="106"/>
    </row>
    <row r="771" spans="1:1">
      <c r="A771" s="106"/>
    </row>
    <row r="772" spans="1:1">
      <c r="A772" s="106"/>
    </row>
    <row r="773" spans="1:1">
      <c r="A773" s="106"/>
    </row>
    <row r="774" spans="1:1">
      <c r="A774" s="106"/>
    </row>
    <row r="775" spans="1:1">
      <c r="A775" s="106"/>
    </row>
    <row r="776" spans="1:1">
      <c r="A776" s="106"/>
    </row>
    <row r="777" spans="1:1">
      <c r="A777" s="106"/>
    </row>
    <row r="778" spans="1:1">
      <c r="A778" s="106"/>
    </row>
    <row r="779" spans="1:1">
      <c r="A779" s="106"/>
    </row>
    <row r="780" spans="1:1">
      <c r="A780" s="106"/>
    </row>
    <row r="781" spans="1:1">
      <c r="A781" s="106"/>
    </row>
    <row r="782" spans="1:1">
      <c r="A782" s="106"/>
    </row>
    <row r="783" spans="1:1">
      <c r="A783" s="106"/>
    </row>
    <row r="784" spans="1:1">
      <c r="A784" s="106"/>
    </row>
    <row r="785" spans="1:1">
      <c r="A785" s="106"/>
    </row>
    <row r="786" spans="1:1">
      <c r="A786" s="106"/>
    </row>
    <row r="787" spans="1:1">
      <c r="A787" s="106"/>
    </row>
    <row r="788" spans="1:1">
      <c r="A788" s="106"/>
    </row>
    <row r="789" spans="1:1">
      <c r="A789" s="106"/>
    </row>
    <row r="790" spans="1:1">
      <c r="A790" s="106"/>
    </row>
    <row r="791" spans="1:1">
      <c r="A791" s="106"/>
    </row>
    <row r="792" spans="1:1">
      <c r="A792" s="106"/>
    </row>
    <row r="793" spans="1:1">
      <c r="A793" s="106"/>
    </row>
    <row r="794" spans="1:1">
      <c r="A794" s="106"/>
    </row>
    <row r="795" spans="1:1">
      <c r="A795" s="106"/>
    </row>
    <row r="796" spans="1:1">
      <c r="A796" s="106"/>
    </row>
    <row r="797" spans="1:1">
      <c r="A797" s="106"/>
    </row>
    <row r="798" spans="1:1">
      <c r="A798" s="106"/>
    </row>
    <row r="799" spans="1:1">
      <c r="A799" s="106"/>
    </row>
    <row r="800" spans="1:1">
      <c r="A800" s="106"/>
    </row>
    <row r="801" spans="1:1">
      <c r="A801" s="106"/>
    </row>
    <row r="802" spans="1:1">
      <c r="A802" s="106"/>
    </row>
    <row r="803" spans="1:1">
      <c r="A803" s="106"/>
    </row>
    <row r="804" spans="1:1">
      <c r="A804" s="106"/>
    </row>
    <row r="805" spans="1:1">
      <c r="A805" s="106"/>
    </row>
    <row r="806" spans="1:1">
      <c r="A806" s="106"/>
    </row>
    <row r="807" spans="1:1">
      <c r="A807" s="106"/>
    </row>
    <row r="808" spans="1:1">
      <c r="A808" s="106"/>
    </row>
    <row r="809" spans="1:1">
      <c r="A809" s="106"/>
    </row>
    <row r="810" spans="1:1">
      <c r="A810" s="106"/>
    </row>
    <row r="811" spans="1:1">
      <c r="A811" s="106"/>
    </row>
    <row r="812" spans="1:1">
      <c r="A812" s="106"/>
    </row>
    <row r="813" spans="1:1">
      <c r="A813" s="106"/>
    </row>
    <row r="814" spans="1:1">
      <c r="A814" s="106"/>
    </row>
    <row r="815" spans="1:1">
      <c r="A815" s="106"/>
    </row>
    <row r="816" spans="1:1">
      <c r="A816" s="106"/>
    </row>
    <row r="817" spans="1:1">
      <c r="A817" s="106"/>
    </row>
    <row r="818" spans="1:1">
      <c r="A818" s="106"/>
    </row>
    <row r="819" spans="1:1">
      <c r="A819" s="106"/>
    </row>
    <row r="820" spans="1:1">
      <c r="A820" s="106"/>
    </row>
    <row r="821" spans="1:1">
      <c r="A821" s="106"/>
    </row>
    <row r="822" spans="1:1">
      <c r="A822" s="106"/>
    </row>
    <row r="823" spans="1:1">
      <c r="A823" s="106"/>
    </row>
    <row r="824" spans="1:1">
      <c r="A824" s="106"/>
    </row>
    <row r="825" spans="1:1">
      <c r="A825" s="106"/>
    </row>
    <row r="826" spans="1:1">
      <c r="A826" s="106"/>
    </row>
    <row r="827" spans="1:1">
      <c r="A827" s="106"/>
    </row>
    <row r="828" spans="1:1">
      <c r="A828" s="106"/>
    </row>
    <row r="829" spans="1:1">
      <c r="A829" s="106"/>
    </row>
    <row r="830" spans="1:1">
      <c r="A830" s="106"/>
    </row>
    <row r="831" spans="1:1">
      <c r="A831" s="106"/>
    </row>
    <row r="832" spans="1:1">
      <c r="A832" s="106"/>
    </row>
    <row r="833" spans="1:1">
      <c r="A833" s="106"/>
    </row>
    <row r="834" spans="1:1">
      <c r="A834" s="106"/>
    </row>
    <row r="835" spans="1:1">
      <c r="A835" s="106"/>
    </row>
    <row r="836" spans="1:1">
      <c r="A836" s="106"/>
    </row>
    <row r="837" spans="1:1">
      <c r="A837" s="106"/>
    </row>
    <row r="838" spans="1:1">
      <c r="A838" s="106"/>
    </row>
    <row r="839" spans="1:1">
      <c r="A839" s="106"/>
    </row>
    <row r="840" spans="1:1">
      <c r="A840" s="106"/>
    </row>
    <row r="841" spans="1:1">
      <c r="A841" s="106"/>
    </row>
    <row r="842" spans="1:1">
      <c r="A842" s="106"/>
    </row>
    <row r="843" spans="1:1">
      <c r="A843" s="106"/>
    </row>
    <row r="844" spans="1:1">
      <c r="A844" s="106"/>
    </row>
    <row r="845" spans="1:1">
      <c r="A845" s="106"/>
    </row>
    <row r="846" spans="1:1">
      <c r="A846" s="106"/>
    </row>
    <row r="847" spans="1:1">
      <c r="A847" s="106"/>
    </row>
    <row r="848" spans="1:1">
      <c r="A848" s="106"/>
    </row>
    <row r="849" spans="1:1">
      <c r="A849" s="106"/>
    </row>
    <row r="850" spans="1:1">
      <c r="A850" s="106"/>
    </row>
    <row r="851" spans="1:1">
      <c r="A851" s="106"/>
    </row>
    <row r="852" spans="1:1">
      <c r="A852" s="106"/>
    </row>
    <row r="853" spans="1:1">
      <c r="A853" s="106"/>
    </row>
    <row r="854" spans="1:1">
      <c r="A854" s="106"/>
    </row>
    <row r="855" spans="1:1">
      <c r="A855" s="106"/>
    </row>
    <row r="856" spans="1:1">
      <c r="A856" s="106"/>
    </row>
    <row r="857" spans="1:1">
      <c r="A857" s="106"/>
    </row>
    <row r="858" spans="1:1">
      <c r="A858" s="106"/>
    </row>
    <row r="859" spans="1:1">
      <c r="A859" s="106"/>
    </row>
    <row r="860" spans="1:1">
      <c r="A860" s="106"/>
    </row>
    <row r="861" spans="1:1">
      <c r="A861" s="106"/>
    </row>
    <row r="862" spans="1:1">
      <c r="A862" s="106"/>
    </row>
    <row r="863" spans="1:1">
      <c r="A863" s="106"/>
    </row>
    <row r="864" spans="1:1">
      <c r="A864" s="106"/>
    </row>
    <row r="865" spans="1:1">
      <c r="A865" s="106"/>
    </row>
    <row r="866" spans="1:1">
      <c r="A866" s="106"/>
    </row>
    <row r="867" spans="1:1">
      <c r="A867" s="106"/>
    </row>
    <row r="868" spans="1:1">
      <c r="A868" s="106"/>
    </row>
    <row r="869" spans="1:1">
      <c r="A869" s="106"/>
    </row>
    <row r="870" spans="1:1">
      <c r="A870" s="106"/>
    </row>
    <row r="871" spans="1:1">
      <c r="A871" s="106"/>
    </row>
    <row r="872" spans="1:1">
      <c r="A872" s="106"/>
    </row>
    <row r="873" spans="1:1">
      <c r="A873" s="106"/>
    </row>
    <row r="874" spans="1:1">
      <c r="A874" s="106"/>
    </row>
    <row r="875" spans="1:1">
      <c r="A875" s="106"/>
    </row>
    <row r="876" spans="1:1">
      <c r="A876" s="106"/>
    </row>
    <row r="877" spans="1:1">
      <c r="A877" s="106"/>
    </row>
    <row r="878" spans="1:1">
      <c r="A878" s="106"/>
    </row>
    <row r="879" spans="1:1">
      <c r="A879" s="106"/>
    </row>
    <row r="880" spans="1:1">
      <c r="A880" s="106"/>
    </row>
    <row r="881" spans="1:1">
      <c r="A881" s="106"/>
    </row>
    <row r="882" spans="1:1">
      <c r="A882" s="106"/>
    </row>
    <row r="883" spans="1:1">
      <c r="A883" s="106"/>
    </row>
    <row r="884" spans="1:1">
      <c r="A884" s="106"/>
    </row>
    <row r="885" spans="1:1">
      <c r="A885" s="106"/>
    </row>
    <row r="886" spans="1:1">
      <c r="A886" s="106"/>
    </row>
    <row r="887" spans="1:1">
      <c r="A887" s="106"/>
    </row>
    <row r="888" spans="1:1">
      <c r="A888" s="106"/>
    </row>
    <row r="889" spans="1:1">
      <c r="A889" s="106"/>
    </row>
    <row r="890" spans="1:1">
      <c r="A890" s="106"/>
    </row>
    <row r="891" spans="1:1">
      <c r="A891" s="106"/>
    </row>
    <row r="892" spans="1:1">
      <c r="A892" s="106"/>
    </row>
    <row r="893" spans="1:1">
      <c r="A893" s="106"/>
    </row>
    <row r="894" spans="1:1">
      <c r="A894" s="106"/>
    </row>
    <row r="895" spans="1:1">
      <c r="A895" s="106"/>
    </row>
    <row r="896" spans="1:1">
      <c r="A896" s="106"/>
    </row>
    <row r="897" spans="1:1">
      <c r="A897" s="106"/>
    </row>
    <row r="898" spans="1:1">
      <c r="A898" s="106"/>
    </row>
    <row r="899" spans="1:1">
      <c r="A899" s="106"/>
    </row>
    <row r="900" spans="1:1">
      <c r="A900" s="106"/>
    </row>
    <row r="901" spans="1:1">
      <c r="A901" s="106"/>
    </row>
    <row r="902" spans="1:1">
      <c r="A902" s="106"/>
    </row>
    <row r="903" spans="1:1">
      <c r="A903" s="106"/>
    </row>
    <row r="904" spans="1:1">
      <c r="A904" s="106"/>
    </row>
    <row r="905" spans="1:1">
      <c r="A905" s="106"/>
    </row>
    <row r="906" spans="1:1">
      <c r="A906" s="106"/>
    </row>
    <row r="907" spans="1:1">
      <c r="A907" s="106"/>
    </row>
    <row r="908" spans="1:1">
      <c r="A908" s="106"/>
    </row>
    <row r="909" spans="1:1">
      <c r="A909" s="106"/>
    </row>
    <row r="910" spans="1:1">
      <c r="A910" s="106"/>
    </row>
    <row r="911" spans="1:1">
      <c r="A911" s="106"/>
    </row>
    <row r="912" spans="1:1">
      <c r="A912" s="106"/>
    </row>
    <row r="913" spans="1:1">
      <c r="A913" s="106"/>
    </row>
    <row r="914" spans="1:1">
      <c r="A914" s="106"/>
    </row>
    <row r="915" spans="1:1">
      <c r="A915" s="106"/>
    </row>
    <row r="916" spans="1:1">
      <c r="A916" s="106"/>
    </row>
    <row r="917" spans="1:1">
      <c r="A917" s="106"/>
    </row>
    <row r="918" spans="1:1">
      <c r="A918" s="106"/>
    </row>
    <row r="919" spans="1:1">
      <c r="A919" s="106"/>
    </row>
    <row r="920" spans="1:1">
      <c r="A920" s="106"/>
    </row>
    <row r="921" spans="1:1">
      <c r="A921" s="106"/>
    </row>
    <row r="922" spans="1:1">
      <c r="A922" s="106"/>
    </row>
    <row r="923" spans="1:1">
      <c r="A923" s="106"/>
    </row>
    <row r="924" spans="1:1">
      <c r="A924" s="106"/>
    </row>
    <row r="925" spans="1:1">
      <c r="A925" s="106"/>
    </row>
    <row r="926" spans="1:1">
      <c r="A926" s="106"/>
    </row>
    <row r="927" spans="1:1">
      <c r="A927" s="106"/>
    </row>
    <row r="928" spans="1:1">
      <c r="A928" s="106"/>
    </row>
    <row r="929" spans="1:1">
      <c r="A929" s="106"/>
    </row>
    <row r="930" spans="1:1">
      <c r="A930" s="106"/>
    </row>
    <row r="931" spans="1:1">
      <c r="A931" s="106"/>
    </row>
    <row r="932" spans="1:1">
      <c r="A932" s="106"/>
    </row>
    <row r="933" spans="1:1">
      <c r="A933" s="106"/>
    </row>
    <row r="934" spans="1:1">
      <c r="A934" s="106"/>
    </row>
    <row r="935" spans="1:1">
      <c r="A935" s="106"/>
    </row>
    <row r="936" spans="1:1">
      <c r="A936" s="106"/>
    </row>
    <row r="937" spans="1:1">
      <c r="A937" s="106"/>
    </row>
    <row r="938" spans="1:1">
      <c r="A938" s="106"/>
    </row>
    <row r="939" spans="1:1">
      <c r="A939" s="106"/>
    </row>
    <row r="940" spans="1:1">
      <c r="A940" s="106"/>
    </row>
    <row r="941" spans="1:1">
      <c r="A941" s="106"/>
    </row>
    <row r="942" spans="1:1">
      <c r="A942" s="106"/>
    </row>
    <row r="943" spans="1:1">
      <c r="A943" s="106"/>
    </row>
    <row r="944" spans="1:1">
      <c r="A944" s="106"/>
    </row>
    <row r="945" spans="1:1">
      <c r="A945" s="106"/>
    </row>
    <row r="946" spans="1:1">
      <c r="A946" s="106"/>
    </row>
    <row r="947" spans="1:1">
      <c r="A947" s="106"/>
    </row>
    <row r="948" spans="1:1">
      <c r="A948" s="106"/>
    </row>
    <row r="949" spans="1:1">
      <c r="A949" s="106"/>
    </row>
    <row r="950" spans="1:1">
      <c r="A950" s="106"/>
    </row>
    <row r="951" spans="1:1">
      <c r="A951" s="106"/>
    </row>
    <row r="952" spans="1:1">
      <c r="A952" s="106"/>
    </row>
    <row r="953" spans="1:1">
      <c r="A953" s="106"/>
    </row>
    <row r="954" spans="1:1">
      <c r="A954" s="106"/>
    </row>
    <row r="955" spans="1:1">
      <c r="A955" s="106"/>
    </row>
    <row r="956" spans="1:1">
      <c r="A956" s="106"/>
    </row>
    <row r="957" spans="1:1">
      <c r="A957" s="106"/>
    </row>
    <row r="958" spans="1:1">
      <c r="A958" s="106"/>
    </row>
    <row r="959" spans="1:1">
      <c r="A959" s="106"/>
    </row>
    <row r="960" spans="1:1">
      <c r="A960" s="106"/>
    </row>
    <row r="961" spans="1:1">
      <c r="A961" s="106"/>
    </row>
    <row r="962" spans="1:1">
      <c r="A962" s="106"/>
    </row>
    <row r="963" spans="1:1">
      <c r="A963" s="106"/>
    </row>
    <row r="964" spans="1:1">
      <c r="A964" s="106"/>
    </row>
    <row r="965" spans="1:1">
      <c r="A965" s="106"/>
    </row>
    <row r="966" spans="1:1">
      <c r="A966" s="106"/>
    </row>
    <row r="967" spans="1:1">
      <c r="A967" s="106"/>
    </row>
    <row r="968" spans="1:1">
      <c r="A968" s="106"/>
    </row>
    <row r="969" spans="1:1">
      <c r="A969" s="106"/>
    </row>
    <row r="970" spans="1:1">
      <c r="A970" s="106"/>
    </row>
    <row r="971" spans="1:1">
      <c r="A971" s="106"/>
    </row>
    <row r="972" spans="1:1">
      <c r="A972" s="106"/>
    </row>
    <row r="973" spans="1:1">
      <c r="A973" s="106"/>
    </row>
    <row r="974" spans="1:1">
      <c r="A974" s="106"/>
    </row>
    <row r="975" spans="1:1">
      <c r="A975" s="106"/>
    </row>
    <row r="976" spans="1:1">
      <c r="A976" s="106"/>
    </row>
    <row r="977" spans="1:1">
      <c r="A977" s="106"/>
    </row>
    <row r="978" spans="1:1">
      <c r="A978" s="106"/>
    </row>
    <row r="979" spans="1:1">
      <c r="A979" s="106"/>
    </row>
    <row r="980" spans="1:1">
      <c r="A980" s="106"/>
    </row>
    <row r="981" spans="1:1">
      <c r="A981" s="106"/>
    </row>
    <row r="982" spans="1:1">
      <c r="A982" s="106"/>
    </row>
    <row r="983" spans="1:1">
      <c r="A983" s="106"/>
    </row>
    <row r="984" spans="1:1">
      <c r="A984" s="106"/>
    </row>
    <row r="985" spans="1:1">
      <c r="A985" s="106"/>
    </row>
    <row r="986" spans="1:1">
      <c r="A986" s="106"/>
    </row>
    <row r="987" spans="1:1">
      <c r="A987" s="106"/>
    </row>
    <row r="988" spans="1:1">
      <c r="A988" s="106"/>
    </row>
    <row r="989" spans="1:1">
      <c r="A989" s="106"/>
    </row>
    <row r="990" spans="1:1">
      <c r="A990" s="106"/>
    </row>
    <row r="991" spans="1:1">
      <c r="A991" s="106"/>
    </row>
    <row r="992" spans="1:1">
      <c r="A992" s="106"/>
    </row>
    <row r="993" spans="1:1">
      <c r="A993" s="106"/>
    </row>
    <row r="994" spans="1:1">
      <c r="A994" s="106"/>
    </row>
    <row r="995" spans="1:1">
      <c r="A995" s="106"/>
    </row>
    <row r="996" spans="1:1">
      <c r="A996" s="106"/>
    </row>
    <row r="997" spans="1:1">
      <c r="A997" s="106"/>
    </row>
    <row r="998" spans="1:1">
      <c r="A998" s="106"/>
    </row>
    <row r="999" spans="1:1">
      <c r="A999" s="106"/>
    </row>
    <row r="1000" spans="1:1">
      <c r="A1000" s="106"/>
    </row>
    <row r="1001" spans="1:1">
      <c r="A1001" s="106"/>
    </row>
    <row r="1002" spans="1:1">
      <c r="A1002" s="106"/>
    </row>
    <row r="1003" spans="1:1">
      <c r="A1003" s="106"/>
    </row>
    <row r="1004" spans="1:1">
      <c r="A1004" s="106"/>
    </row>
    <row r="1005" spans="1:1">
      <c r="A1005" s="106"/>
    </row>
    <row r="1006" spans="1:1">
      <c r="A1006" s="106"/>
    </row>
    <row r="1007" spans="1:1">
      <c r="A1007" s="106"/>
    </row>
    <row r="1008" spans="1:1">
      <c r="A1008" s="106"/>
    </row>
    <row r="1009" spans="1:1">
      <c r="A1009" s="106"/>
    </row>
    <row r="1010" spans="1:1">
      <c r="A1010" s="106"/>
    </row>
    <row r="1011" spans="1:1">
      <c r="A1011" s="106"/>
    </row>
    <row r="1012" spans="1:1">
      <c r="A1012" s="106"/>
    </row>
    <row r="1013" spans="1:1">
      <c r="A1013" s="106"/>
    </row>
    <row r="1014" spans="1:1">
      <c r="A1014" s="106"/>
    </row>
    <row r="1015" spans="1:1">
      <c r="A1015" s="106"/>
    </row>
    <row r="1016" spans="1:1">
      <c r="A1016" s="106"/>
    </row>
    <row r="1017" spans="1:1">
      <c r="A1017" s="106"/>
    </row>
    <row r="1018" spans="1:1">
      <c r="A1018" s="106"/>
    </row>
    <row r="1019" spans="1:1">
      <c r="A1019" s="106"/>
    </row>
    <row r="1020" spans="1:1">
      <c r="A1020" s="106"/>
    </row>
    <row r="1021" spans="1:1">
      <c r="A1021" s="106"/>
    </row>
    <row r="1022" spans="1:1">
      <c r="A1022" s="106"/>
    </row>
    <row r="1023" spans="1:1">
      <c r="A1023" s="106"/>
    </row>
    <row r="1024" spans="1:1">
      <c r="A1024" s="106"/>
    </row>
    <row r="1025" spans="1:1">
      <c r="A1025" s="106"/>
    </row>
    <row r="1026" spans="1:1">
      <c r="A1026" s="106"/>
    </row>
    <row r="1027" spans="1:1">
      <c r="A1027" s="106"/>
    </row>
    <row r="1028" spans="1:1">
      <c r="A1028" s="106"/>
    </row>
    <row r="1029" spans="1:1">
      <c r="A1029" s="106"/>
    </row>
    <row r="1030" spans="1:1">
      <c r="A1030" s="106"/>
    </row>
    <row r="1031" spans="1:1">
      <c r="A1031" s="106"/>
    </row>
    <row r="1032" spans="1:1">
      <c r="A1032" s="106"/>
    </row>
    <row r="1033" spans="1:1">
      <c r="A1033" s="106"/>
    </row>
    <row r="1034" spans="1:1">
      <c r="A1034" s="106"/>
    </row>
    <row r="1035" spans="1:1">
      <c r="A1035" s="106"/>
    </row>
    <row r="1036" spans="1:1">
      <c r="A1036" s="106"/>
    </row>
    <row r="1037" spans="1:1">
      <c r="A1037" s="106"/>
    </row>
    <row r="1038" spans="1:1">
      <c r="A1038" s="106"/>
    </row>
    <row r="1039" spans="1:1">
      <c r="A1039" s="106"/>
    </row>
    <row r="1040" spans="1:1">
      <c r="A1040" s="106"/>
    </row>
    <row r="1041" spans="1:1">
      <c r="A1041" s="106"/>
    </row>
    <row r="1042" spans="1:1">
      <c r="A1042" s="106"/>
    </row>
    <row r="1043" spans="1:1">
      <c r="A1043" s="106"/>
    </row>
    <row r="1044" spans="1:1">
      <c r="A1044" s="106"/>
    </row>
    <row r="1045" spans="1:1">
      <c r="A1045" s="106"/>
    </row>
    <row r="1046" spans="1:1">
      <c r="A1046" s="106"/>
    </row>
    <row r="1047" spans="1:1">
      <c r="A1047" s="106"/>
    </row>
    <row r="1048" spans="1:1">
      <c r="A1048" s="106"/>
    </row>
    <row r="1049" spans="1:1">
      <c r="A1049" s="106"/>
    </row>
    <row r="1050" spans="1:1">
      <c r="A1050" s="106"/>
    </row>
    <row r="1051" spans="1:1">
      <c r="A1051" s="106"/>
    </row>
    <row r="1052" spans="1:1">
      <c r="A1052" s="106"/>
    </row>
    <row r="1053" spans="1:1">
      <c r="A1053" s="106"/>
    </row>
    <row r="1054" spans="1:1">
      <c r="A1054" s="106"/>
    </row>
    <row r="1055" spans="1:1">
      <c r="A1055" s="106"/>
    </row>
    <row r="1056" spans="1:1">
      <c r="A1056" s="106"/>
    </row>
    <row r="1057" spans="1:1">
      <c r="A1057" s="106"/>
    </row>
    <row r="1058" spans="1:1">
      <c r="A1058" s="106"/>
    </row>
    <row r="1059" spans="1:1">
      <c r="A1059" s="106"/>
    </row>
    <row r="1060" spans="1:1">
      <c r="A1060" s="106"/>
    </row>
    <row r="1061" spans="1:1">
      <c r="A1061" s="106"/>
    </row>
    <row r="1062" spans="1:1">
      <c r="A1062" s="106"/>
    </row>
    <row r="1063" spans="1:1">
      <c r="A1063" s="106"/>
    </row>
    <row r="1064" spans="1:1">
      <c r="A1064" s="106"/>
    </row>
    <row r="1065" spans="1:1">
      <c r="A1065" s="106"/>
    </row>
    <row r="1066" spans="1:1">
      <c r="A1066" s="106"/>
    </row>
    <row r="1067" spans="1:1">
      <c r="A1067" s="106"/>
    </row>
    <row r="1068" spans="1:1">
      <c r="A1068" s="106"/>
    </row>
    <row r="1069" spans="1:1">
      <c r="A1069" s="106"/>
    </row>
    <row r="1070" spans="1:1">
      <c r="A1070" s="106"/>
    </row>
    <row r="1071" spans="1:1">
      <c r="A1071" s="106"/>
    </row>
    <row r="1072" spans="1:1">
      <c r="A1072" s="106"/>
    </row>
    <row r="1073" spans="1:1">
      <c r="A1073" s="106"/>
    </row>
    <row r="1074" spans="1:1">
      <c r="A1074" s="106"/>
    </row>
    <row r="1075" spans="1:1">
      <c r="A1075" s="106"/>
    </row>
    <row r="1076" spans="1:1">
      <c r="A1076" s="106"/>
    </row>
    <row r="1077" spans="1:1">
      <c r="A1077" s="106"/>
    </row>
    <row r="1078" spans="1:1">
      <c r="A1078" s="106"/>
    </row>
    <row r="1079" spans="1:1">
      <c r="A1079" s="106"/>
    </row>
    <row r="1080" spans="1:1">
      <c r="A1080" s="106"/>
    </row>
    <row r="1081" spans="1:1">
      <c r="A1081" s="106"/>
    </row>
    <row r="1082" spans="1:1">
      <c r="A1082" s="106"/>
    </row>
    <row r="1083" spans="1:1">
      <c r="A1083" s="106"/>
    </row>
    <row r="1084" spans="1:1">
      <c r="A1084" s="106"/>
    </row>
    <row r="1085" spans="1:1">
      <c r="A1085" s="106"/>
    </row>
    <row r="1086" spans="1:1">
      <c r="A1086" s="106"/>
    </row>
    <row r="1087" spans="1:1">
      <c r="A1087" s="106"/>
    </row>
    <row r="1088" spans="1:1">
      <c r="A1088" s="106"/>
    </row>
    <row r="1089" spans="1:1">
      <c r="A1089" s="106"/>
    </row>
    <row r="1090" spans="1:1">
      <c r="A1090" s="106"/>
    </row>
    <row r="1091" spans="1:1">
      <c r="A1091" s="106"/>
    </row>
    <row r="1092" spans="1:1">
      <c r="A1092" s="106"/>
    </row>
    <row r="1093" spans="1:1">
      <c r="A1093" s="106"/>
    </row>
    <row r="1094" spans="1:1">
      <c r="A1094" s="106"/>
    </row>
    <row r="1095" spans="1:1">
      <c r="A1095" s="106"/>
    </row>
    <row r="1096" spans="1:1">
      <c r="A1096" s="106"/>
    </row>
    <row r="1097" spans="1:1">
      <c r="A1097" s="106"/>
    </row>
    <row r="1098" spans="1:1">
      <c r="A1098" s="106"/>
    </row>
    <row r="1099" spans="1:1">
      <c r="A1099" s="106"/>
    </row>
    <row r="1100" spans="1:1">
      <c r="A1100" s="106"/>
    </row>
    <row r="1101" spans="1:1">
      <c r="A1101" s="106"/>
    </row>
    <row r="1102" spans="1:1">
      <c r="A1102" s="106"/>
    </row>
    <row r="1103" spans="1:1">
      <c r="A1103" s="106"/>
    </row>
    <row r="1104" spans="1:1">
      <c r="A1104" s="106"/>
    </row>
    <row r="1105" spans="1:1">
      <c r="A1105" s="106"/>
    </row>
    <row r="1106" spans="1:1">
      <c r="A1106" s="106"/>
    </row>
    <row r="1107" spans="1:1">
      <c r="A1107" s="106"/>
    </row>
    <row r="1108" spans="1:1">
      <c r="A1108" s="106"/>
    </row>
    <row r="1109" spans="1:1">
      <c r="A1109" s="106"/>
    </row>
    <row r="1110" spans="1:1">
      <c r="A1110" s="106"/>
    </row>
    <row r="1111" spans="1:1">
      <c r="A1111" s="106"/>
    </row>
    <row r="1112" spans="1:1">
      <c r="A1112" s="106"/>
    </row>
    <row r="1113" spans="1:1">
      <c r="A1113" s="106"/>
    </row>
    <row r="1114" spans="1:1">
      <c r="A1114" s="106"/>
    </row>
    <row r="1115" spans="1:1">
      <c r="A1115" s="106"/>
    </row>
    <row r="1116" spans="1:1">
      <c r="A1116" s="106"/>
    </row>
    <row r="1117" spans="1:1">
      <c r="A1117" s="106"/>
    </row>
    <row r="1118" spans="1:1">
      <c r="A1118" s="106"/>
    </row>
    <row r="1119" spans="1:1">
      <c r="A1119" s="106"/>
    </row>
    <row r="1120" spans="1:1">
      <c r="A1120" s="106"/>
    </row>
    <row r="1121" spans="1:1">
      <c r="A1121" s="106"/>
    </row>
    <row r="1122" spans="1:1">
      <c r="A1122" s="106"/>
    </row>
    <row r="1123" spans="1:1">
      <c r="A1123" s="106"/>
    </row>
    <row r="1124" spans="1:1">
      <c r="A1124" s="106"/>
    </row>
    <row r="1125" spans="1:1">
      <c r="A1125" s="106"/>
    </row>
    <row r="1126" spans="1:1">
      <c r="A1126" s="106"/>
    </row>
    <row r="1127" spans="1:1">
      <c r="A1127" s="106"/>
    </row>
    <row r="1128" spans="1:1">
      <c r="A1128" s="106"/>
    </row>
    <row r="1129" spans="1:1">
      <c r="A1129" s="106"/>
    </row>
    <row r="1130" spans="1:1">
      <c r="A1130" s="106"/>
    </row>
    <row r="1131" spans="1:1">
      <c r="A1131" s="106"/>
    </row>
    <row r="1132" spans="1:1">
      <c r="A1132" s="106"/>
    </row>
    <row r="1133" spans="1:1">
      <c r="A1133" s="106"/>
    </row>
    <row r="1134" spans="1:1">
      <c r="A1134" s="106"/>
    </row>
    <row r="1135" spans="1:1">
      <c r="A1135" s="106"/>
    </row>
    <row r="1136" spans="1:1">
      <c r="A1136" s="106"/>
    </row>
    <row r="1137" spans="1:1">
      <c r="A1137" s="106"/>
    </row>
    <row r="1138" spans="1:1">
      <c r="A1138" s="106"/>
    </row>
    <row r="1139" spans="1:1">
      <c r="A1139" s="106"/>
    </row>
    <row r="1140" spans="1:1">
      <c r="A1140" s="106"/>
    </row>
    <row r="1141" spans="1:1">
      <c r="A1141" s="106"/>
    </row>
    <row r="1142" spans="1:1">
      <c r="A1142" s="106"/>
    </row>
    <row r="1143" spans="1:1">
      <c r="A1143" s="106"/>
    </row>
    <row r="1144" spans="1:1">
      <c r="A1144" s="106"/>
    </row>
    <row r="1145" spans="1:1">
      <c r="A1145" s="106"/>
    </row>
    <row r="1146" spans="1:1">
      <c r="A1146" s="106"/>
    </row>
    <row r="1147" spans="1:1">
      <c r="A1147" s="106"/>
    </row>
    <row r="1148" spans="1:1">
      <c r="A1148" s="106"/>
    </row>
    <row r="1149" spans="1:1">
      <c r="A1149" s="106"/>
    </row>
    <row r="1150" spans="1:1">
      <c r="A1150" s="106"/>
    </row>
    <row r="1151" spans="1:1">
      <c r="A1151" s="106"/>
    </row>
    <row r="1152" spans="1:1">
      <c r="A1152" s="106"/>
    </row>
    <row r="1153" spans="1:1">
      <c r="A1153" s="106"/>
    </row>
    <row r="1154" spans="1:1">
      <c r="A1154" s="106"/>
    </row>
    <row r="1155" spans="1:1">
      <c r="A1155" s="106"/>
    </row>
    <row r="1156" spans="1:1">
      <c r="A1156" s="106"/>
    </row>
    <row r="1157" spans="1:1">
      <c r="A1157" s="106"/>
    </row>
    <row r="1158" spans="1:1">
      <c r="A1158" s="106"/>
    </row>
    <row r="1159" spans="1:1">
      <c r="A1159" s="106"/>
    </row>
    <row r="1160" spans="1:1">
      <c r="A1160" s="106"/>
    </row>
    <row r="1161" spans="1:1">
      <c r="A1161" s="106"/>
    </row>
    <row r="1162" spans="1:1">
      <c r="A1162" s="106"/>
    </row>
    <row r="1163" spans="1:1">
      <c r="A1163" s="106"/>
    </row>
    <row r="1164" spans="1:1">
      <c r="A1164" s="106"/>
    </row>
    <row r="1165" spans="1:1">
      <c r="A1165" s="106"/>
    </row>
    <row r="1166" spans="1:1">
      <c r="A1166" s="106"/>
    </row>
    <row r="1167" spans="1:1">
      <c r="A1167" s="106"/>
    </row>
    <row r="1168" spans="1:1">
      <c r="A1168" s="106"/>
    </row>
    <row r="1169" spans="1:1">
      <c r="A1169" s="106"/>
    </row>
    <row r="1170" spans="1:1">
      <c r="A1170" s="106"/>
    </row>
    <row r="1171" spans="1:1">
      <c r="A1171" s="106"/>
    </row>
    <row r="1172" spans="1:1">
      <c r="A1172" s="106"/>
    </row>
    <row r="1173" spans="1:1">
      <c r="A1173" s="106"/>
    </row>
    <row r="1174" spans="1:1">
      <c r="A1174" s="106"/>
    </row>
    <row r="1175" spans="1:1">
      <c r="A1175" s="106"/>
    </row>
    <row r="1176" spans="1:1">
      <c r="A1176" s="106"/>
    </row>
    <row r="1177" spans="1:1">
      <c r="A1177" s="106"/>
    </row>
    <row r="1178" spans="1:1">
      <c r="A1178" s="106"/>
    </row>
    <row r="1179" spans="1:1">
      <c r="A1179" s="106"/>
    </row>
    <row r="1180" spans="1:1">
      <c r="A1180" s="106"/>
    </row>
    <row r="1181" spans="1:1">
      <c r="A1181" s="106"/>
    </row>
    <row r="1182" spans="1:1">
      <c r="A1182" s="106"/>
    </row>
    <row r="1183" spans="1:1">
      <c r="A1183" s="106"/>
    </row>
    <row r="1184" spans="1:1">
      <c r="A1184" s="106"/>
    </row>
    <row r="1185" spans="1:1">
      <c r="A1185" s="106"/>
    </row>
    <row r="1186" spans="1:1">
      <c r="A1186" s="106"/>
    </row>
    <row r="1187" spans="1:1">
      <c r="A1187" s="106"/>
    </row>
    <row r="1188" spans="1:1">
      <c r="A1188" s="106"/>
    </row>
    <row r="1189" spans="1:1">
      <c r="A1189" s="106"/>
    </row>
    <row r="1190" spans="1:1">
      <c r="A1190" s="106"/>
    </row>
    <row r="1191" spans="1:1">
      <c r="A1191" s="106"/>
    </row>
    <row r="1192" spans="1:1">
      <c r="A1192" s="106"/>
    </row>
    <row r="1193" spans="1:1">
      <c r="A1193" s="106"/>
    </row>
    <row r="1194" spans="1:1">
      <c r="A1194" s="106"/>
    </row>
    <row r="1195" spans="1:1">
      <c r="A1195" s="106"/>
    </row>
    <row r="1196" spans="1:1">
      <c r="A1196" s="106"/>
    </row>
    <row r="1197" spans="1:1">
      <c r="A1197" s="106"/>
    </row>
    <row r="1198" spans="1:1">
      <c r="A1198" s="106"/>
    </row>
    <row r="1199" spans="1:1">
      <c r="A1199" s="106"/>
    </row>
    <row r="1200" spans="1:1">
      <c r="A1200" s="106"/>
    </row>
    <row r="1201" spans="1:1">
      <c r="A1201" s="106"/>
    </row>
    <row r="1202" spans="1:1">
      <c r="A1202" s="106"/>
    </row>
    <row r="1203" spans="1:1">
      <c r="A1203" s="106"/>
    </row>
    <row r="1204" spans="1:1">
      <c r="A1204" s="106"/>
    </row>
    <row r="1205" spans="1:1">
      <c r="A1205" s="106"/>
    </row>
    <row r="1206" spans="1:1">
      <c r="A1206" s="106"/>
    </row>
    <row r="1207" spans="1:1">
      <c r="A1207" s="106"/>
    </row>
    <row r="1208" spans="1:1">
      <c r="A1208" s="106"/>
    </row>
    <row r="1209" spans="1:1">
      <c r="A1209" s="106"/>
    </row>
    <row r="1210" spans="1:1">
      <c r="A1210" s="106"/>
    </row>
    <row r="1211" spans="1:1">
      <c r="A1211" s="106"/>
    </row>
    <row r="1212" spans="1:1">
      <c r="A1212" s="106"/>
    </row>
    <row r="1213" spans="1:1">
      <c r="A1213" s="106"/>
    </row>
    <row r="1214" spans="1:1">
      <c r="A1214" s="106"/>
    </row>
    <row r="1215" spans="1:1">
      <c r="A1215" s="106"/>
    </row>
    <row r="1216" spans="1:1">
      <c r="A1216" s="106"/>
    </row>
    <row r="1217" spans="1:1">
      <c r="A1217" s="106"/>
    </row>
    <row r="1218" spans="1:1">
      <c r="A1218" s="106"/>
    </row>
    <row r="1219" spans="1:1">
      <c r="A1219" s="106"/>
    </row>
    <row r="1220" spans="1:1">
      <c r="A1220" s="106"/>
    </row>
    <row r="1221" spans="1:1">
      <c r="A1221" s="106"/>
    </row>
    <row r="1222" spans="1:1">
      <c r="A1222" s="106"/>
    </row>
    <row r="1223" spans="1:1">
      <c r="A1223" s="106"/>
    </row>
    <row r="1224" spans="1:1">
      <c r="A1224" s="106"/>
    </row>
    <row r="1225" spans="1:1">
      <c r="A1225" s="106"/>
    </row>
    <row r="1226" spans="1:1">
      <c r="A1226" s="106"/>
    </row>
    <row r="1227" spans="1:1">
      <c r="A1227" s="106"/>
    </row>
    <row r="1228" spans="1:1">
      <c r="A1228" s="106"/>
    </row>
    <row r="1229" spans="1:1">
      <c r="A1229" s="106"/>
    </row>
    <row r="1230" spans="1:1">
      <c r="A1230" s="106"/>
    </row>
    <row r="1231" spans="1:1">
      <c r="A1231" s="106"/>
    </row>
    <row r="1232" spans="1:1">
      <c r="A1232" s="106"/>
    </row>
    <row r="1233" spans="1:1">
      <c r="A1233" s="106"/>
    </row>
    <row r="1234" spans="1:1">
      <c r="A1234" s="106"/>
    </row>
    <row r="1235" spans="1:1">
      <c r="A1235" s="106"/>
    </row>
    <row r="1236" spans="1:1">
      <c r="A1236" s="106"/>
    </row>
    <row r="1237" spans="1:1">
      <c r="A1237" s="106"/>
    </row>
    <row r="1238" spans="1:1">
      <c r="A1238" s="106"/>
    </row>
    <row r="1239" spans="1:1">
      <c r="A1239" s="106"/>
    </row>
    <row r="1240" spans="1:1">
      <c r="A1240" s="106"/>
    </row>
    <row r="1241" spans="1:1">
      <c r="A1241" s="106"/>
    </row>
    <row r="1242" spans="1:1">
      <c r="A1242" s="106"/>
    </row>
    <row r="1243" spans="1:1">
      <c r="A1243" s="106"/>
    </row>
    <row r="1244" spans="1:1">
      <c r="A1244" s="106"/>
    </row>
    <row r="1245" spans="1:1">
      <c r="A1245" s="106"/>
    </row>
    <row r="1246" spans="1:1">
      <c r="A1246" s="106"/>
    </row>
    <row r="1247" spans="1:1">
      <c r="A1247" s="106"/>
    </row>
    <row r="1248" spans="1:1">
      <c r="A1248" s="106"/>
    </row>
    <row r="1249" spans="1:1">
      <c r="A1249" s="106"/>
    </row>
    <row r="1250" spans="1:1">
      <c r="A1250" s="106"/>
    </row>
    <row r="1251" spans="1:1">
      <c r="A1251" s="106"/>
    </row>
    <row r="1252" spans="1:1">
      <c r="A1252" s="106"/>
    </row>
    <row r="1253" spans="1:1">
      <c r="A1253" s="106"/>
    </row>
    <row r="1254" spans="1:1">
      <c r="A1254" s="106"/>
    </row>
    <row r="1255" spans="1:1">
      <c r="A1255" s="106"/>
    </row>
    <row r="1256" spans="1:1">
      <c r="A1256" s="106"/>
    </row>
    <row r="1257" spans="1:1">
      <c r="A1257" s="106"/>
    </row>
    <row r="1258" spans="1:1">
      <c r="A1258" s="106"/>
    </row>
    <row r="1259" spans="1:1">
      <c r="A1259" s="106"/>
    </row>
    <row r="1260" spans="1:1">
      <c r="A1260" s="106"/>
    </row>
    <row r="1261" spans="1:1">
      <c r="A1261" s="106"/>
    </row>
    <row r="1262" spans="1:1">
      <c r="A1262" s="106"/>
    </row>
    <row r="1263" spans="1:1">
      <c r="A1263" s="106"/>
    </row>
    <row r="1264" spans="1:1">
      <c r="A1264" s="106"/>
    </row>
    <row r="1265" spans="1:1">
      <c r="A1265" s="106"/>
    </row>
    <row r="1266" spans="1:1">
      <c r="A1266" s="106"/>
    </row>
    <row r="1267" spans="1:1">
      <c r="A1267" s="106"/>
    </row>
    <row r="1268" spans="1:1">
      <c r="A1268" s="106"/>
    </row>
    <row r="1269" spans="1:1">
      <c r="A1269" s="106"/>
    </row>
    <row r="1270" spans="1:1">
      <c r="A1270" s="106"/>
    </row>
    <row r="1271" spans="1:1">
      <c r="A1271" s="106"/>
    </row>
    <row r="1272" spans="1:1">
      <c r="A1272" s="106"/>
    </row>
    <row r="1273" spans="1:1">
      <c r="A1273" s="106"/>
    </row>
    <row r="1274" spans="1:1">
      <c r="A1274" s="106"/>
    </row>
    <row r="1275" spans="1:1">
      <c r="A1275" s="106"/>
    </row>
    <row r="1276" spans="1:1">
      <c r="A1276" s="106"/>
    </row>
    <row r="1277" spans="1:1">
      <c r="A1277" s="106"/>
    </row>
    <row r="1278" spans="1:1">
      <c r="A1278" s="106"/>
    </row>
    <row r="1279" spans="1:1">
      <c r="A1279" s="106"/>
    </row>
    <row r="1280" spans="1:1">
      <c r="A1280" s="106"/>
    </row>
    <row r="1281" spans="1:1">
      <c r="A1281" s="106"/>
    </row>
    <row r="1282" spans="1:1">
      <c r="A1282" s="106"/>
    </row>
    <row r="1283" spans="1:1">
      <c r="A1283" s="106"/>
    </row>
    <row r="1284" spans="1:1">
      <c r="A1284" s="106"/>
    </row>
    <row r="1285" spans="1:1">
      <c r="A1285" s="106"/>
    </row>
    <row r="1286" spans="1:1">
      <c r="A1286" s="106"/>
    </row>
    <row r="1287" spans="1:1">
      <c r="A1287" s="106"/>
    </row>
    <row r="1288" spans="1:1">
      <c r="A1288" s="106"/>
    </row>
    <row r="1289" spans="1:1">
      <c r="A1289" s="106"/>
    </row>
    <row r="1290" spans="1:1">
      <c r="A1290" s="106"/>
    </row>
    <row r="1291" spans="1:1">
      <c r="A1291" s="106"/>
    </row>
    <row r="1292" spans="1:1">
      <c r="A1292" s="106"/>
    </row>
    <row r="1293" spans="1:1">
      <c r="A1293" s="106"/>
    </row>
    <row r="1294" spans="1:1">
      <c r="A1294" s="106"/>
    </row>
    <row r="1295" spans="1:1">
      <c r="A1295" s="106"/>
    </row>
    <row r="1296" spans="1:1">
      <c r="A1296" s="106"/>
    </row>
    <row r="1297" spans="1:1">
      <c r="A1297" s="106"/>
    </row>
    <row r="1298" spans="1:1">
      <c r="A1298" s="106"/>
    </row>
    <row r="1299" spans="1:1">
      <c r="A1299" s="106"/>
    </row>
    <row r="1300" spans="1:1">
      <c r="A1300" s="106"/>
    </row>
    <row r="1301" spans="1:1">
      <c r="A1301" s="106"/>
    </row>
    <row r="1302" spans="1:1">
      <c r="A1302" s="106"/>
    </row>
    <row r="1303" spans="1:1">
      <c r="A1303" s="106"/>
    </row>
    <row r="1304" spans="1:1">
      <c r="A1304" s="106"/>
    </row>
    <row r="1305" spans="1:1">
      <c r="A1305" s="106"/>
    </row>
    <row r="1306" spans="1:1">
      <c r="A1306" s="106"/>
    </row>
    <row r="1307" spans="1:1">
      <c r="A1307" s="106"/>
    </row>
    <row r="1308" spans="1:1">
      <c r="A1308" s="106"/>
    </row>
    <row r="1309" spans="1:1">
      <c r="A1309" s="106"/>
    </row>
    <row r="1310" spans="1:1">
      <c r="A1310" s="106"/>
    </row>
    <row r="1311" spans="1:1">
      <c r="A1311" s="106"/>
    </row>
    <row r="1312" spans="1:1">
      <c r="A1312" s="106"/>
    </row>
    <row r="1313" spans="1:1">
      <c r="A1313" s="106"/>
    </row>
    <row r="1314" spans="1:1">
      <c r="A1314" s="106"/>
    </row>
    <row r="1315" spans="1:1">
      <c r="A1315" s="106"/>
    </row>
    <row r="1316" spans="1:1">
      <c r="A1316" s="106"/>
    </row>
    <row r="1317" spans="1:1">
      <c r="A1317" s="106"/>
    </row>
    <row r="1318" spans="1:1">
      <c r="A1318" s="106"/>
    </row>
    <row r="1319" spans="1:1">
      <c r="A1319" s="106"/>
    </row>
    <row r="1320" spans="1:1">
      <c r="A1320" s="106"/>
    </row>
    <row r="1321" spans="1:1">
      <c r="A1321" s="106"/>
    </row>
    <row r="1322" spans="1:1">
      <c r="A1322" s="106"/>
    </row>
    <row r="1323" spans="1:1">
      <c r="A1323" s="106"/>
    </row>
    <row r="1324" spans="1:1">
      <c r="A1324" s="106"/>
    </row>
    <row r="1325" spans="1:1">
      <c r="A1325" s="106"/>
    </row>
    <row r="1326" spans="1:1">
      <c r="A1326" s="106"/>
    </row>
    <row r="1327" spans="1:1">
      <c r="A1327" s="106"/>
    </row>
    <row r="1328" spans="1:1">
      <c r="A1328" s="106"/>
    </row>
    <row r="1329" spans="1:1">
      <c r="A1329" s="106"/>
    </row>
    <row r="1330" spans="1:1">
      <c r="A1330" s="106"/>
    </row>
    <row r="1331" spans="1:1">
      <c r="A1331" s="106"/>
    </row>
    <row r="1332" spans="1:1">
      <c r="A1332" s="106"/>
    </row>
    <row r="1333" spans="1:1">
      <c r="A1333" s="106"/>
    </row>
    <row r="1334" spans="1:1">
      <c r="A1334" s="106"/>
    </row>
    <row r="1335" spans="1:1">
      <c r="A1335" s="106"/>
    </row>
    <row r="1336" spans="1:1">
      <c r="A1336" s="106"/>
    </row>
    <row r="1337" spans="1:1">
      <c r="A1337" s="106"/>
    </row>
    <row r="1338" spans="1:1">
      <c r="A1338" s="106"/>
    </row>
    <row r="1339" spans="1:1">
      <c r="A1339" s="106"/>
    </row>
    <row r="1340" spans="1:1">
      <c r="A1340" s="106"/>
    </row>
    <row r="1341" spans="1:1">
      <c r="A1341" s="106"/>
    </row>
    <row r="1342" spans="1:1">
      <c r="A1342" s="106"/>
    </row>
    <row r="1343" spans="1:1">
      <c r="A1343" s="106"/>
    </row>
    <row r="1344" spans="1:1">
      <c r="A1344" s="106"/>
    </row>
    <row r="1345" spans="1:1">
      <c r="A1345" s="106"/>
    </row>
    <row r="1346" spans="1:1">
      <c r="A1346" s="106"/>
    </row>
    <row r="1347" spans="1:1">
      <c r="A1347" s="106"/>
    </row>
    <row r="1348" spans="1:1">
      <c r="A1348" s="106"/>
    </row>
    <row r="1349" spans="1:1">
      <c r="A1349" s="106"/>
    </row>
    <row r="1350" spans="1:1">
      <c r="A1350" s="106"/>
    </row>
    <row r="1351" spans="1:1">
      <c r="A1351" s="106"/>
    </row>
    <row r="1352" spans="1:1">
      <c r="A1352" s="106"/>
    </row>
    <row r="1353" spans="1:1">
      <c r="A1353" s="106"/>
    </row>
    <row r="1354" spans="1:1">
      <c r="A1354" s="106"/>
    </row>
    <row r="1355" spans="1:1">
      <c r="A1355" s="106"/>
    </row>
    <row r="1356" spans="1:1">
      <c r="A1356" s="106"/>
    </row>
    <row r="1357" spans="1:1">
      <c r="A1357" s="106"/>
    </row>
    <row r="1358" spans="1:1">
      <c r="A1358" s="106"/>
    </row>
    <row r="1359" spans="1:1">
      <c r="A1359" s="106"/>
    </row>
    <row r="1360" spans="1:1">
      <c r="A1360" s="106"/>
    </row>
    <row r="1361" spans="1:1">
      <c r="A1361" s="106"/>
    </row>
    <row r="1362" spans="1:1">
      <c r="A1362" s="106"/>
    </row>
    <row r="1363" spans="1:1">
      <c r="A1363" s="106"/>
    </row>
    <row r="1364" spans="1:1">
      <c r="A1364" s="106"/>
    </row>
    <row r="1365" spans="1:1">
      <c r="A1365" s="106"/>
    </row>
    <row r="1366" spans="1:1">
      <c r="A1366" s="106"/>
    </row>
    <row r="1367" spans="1:1">
      <c r="A1367" s="106"/>
    </row>
    <row r="1368" spans="1:1">
      <c r="A1368" s="106"/>
    </row>
    <row r="1369" spans="1:1">
      <c r="A1369" s="106"/>
    </row>
    <row r="1370" spans="1:1">
      <c r="A1370" s="106"/>
    </row>
    <row r="1371" spans="1:1">
      <c r="A1371" s="106"/>
    </row>
    <row r="1372" spans="1:1">
      <c r="A1372" s="106"/>
    </row>
    <row r="1373" spans="1:1">
      <c r="A1373" s="106"/>
    </row>
    <row r="1374" spans="1:1">
      <c r="A1374" s="106"/>
    </row>
    <row r="1375" spans="1:1">
      <c r="A1375" s="106"/>
    </row>
    <row r="1376" spans="1:1">
      <c r="A1376" s="106"/>
    </row>
    <row r="1377" spans="1:1">
      <c r="A1377" s="106"/>
    </row>
    <row r="1378" spans="1:1">
      <c r="A1378" s="106"/>
    </row>
    <row r="1379" spans="1:1">
      <c r="A1379" s="106"/>
    </row>
    <row r="1380" spans="1:1">
      <c r="A1380" s="106"/>
    </row>
    <row r="1381" spans="1:1">
      <c r="A1381" s="106"/>
    </row>
    <row r="1382" spans="1:1">
      <c r="A1382" s="106"/>
    </row>
    <row r="1383" spans="1:1">
      <c r="A1383" s="106"/>
    </row>
    <row r="1384" spans="1:1">
      <c r="A1384" s="106"/>
    </row>
    <row r="1385" spans="1:1">
      <c r="A1385" s="106"/>
    </row>
    <row r="1386" spans="1:1">
      <c r="A1386" s="106"/>
    </row>
    <row r="1387" spans="1:1">
      <c r="A1387" s="106"/>
    </row>
    <row r="1388" spans="1:1">
      <c r="A1388" s="106"/>
    </row>
    <row r="1389" spans="1:1">
      <c r="A1389" s="106"/>
    </row>
    <row r="1390" spans="1:1">
      <c r="A1390" s="106"/>
    </row>
    <row r="1391" spans="1:1">
      <c r="A1391" s="106"/>
    </row>
    <row r="1392" spans="1:1">
      <c r="A1392" s="106"/>
    </row>
    <row r="1393" spans="1:1">
      <c r="A1393" s="106"/>
    </row>
    <row r="1394" spans="1:1">
      <c r="A1394" s="106"/>
    </row>
    <row r="1395" spans="1:1">
      <c r="A1395" s="106"/>
    </row>
    <row r="1396" spans="1:1">
      <c r="A1396" s="106"/>
    </row>
    <row r="1397" spans="1:1">
      <c r="A1397" s="106"/>
    </row>
    <row r="1398" spans="1:1">
      <c r="A1398" s="106"/>
    </row>
    <row r="1399" spans="1:1">
      <c r="A1399" s="106"/>
    </row>
    <row r="1400" spans="1:1">
      <c r="A1400" s="106"/>
    </row>
    <row r="1401" spans="1:1">
      <c r="A1401" s="106"/>
    </row>
    <row r="1402" spans="1:1">
      <c r="A1402" s="106"/>
    </row>
    <row r="1403" spans="1:1">
      <c r="A1403" s="106"/>
    </row>
    <row r="1404" spans="1:1">
      <c r="A1404" s="106"/>
    </row>
    <row r="1405" spans="1:1">
      <c r="A1405" s="106"/>
    </row>
    <row r="1406" spans="1:1">
      <c r="A1406" s="106"/>
    </row>
    <row r="1407" spans="1:1">
      <c r="A1407" s="106"/>
    </row>
    <row r="1408" spans="1:1">
      <c r="A1408" s="106"/>
    </row>
    <row r="1409" spans="1:1">
      <c r="A1409" s="106"/>
    </row>
    <row r="1410" spans="1:1">
      <c r="A1410" s="106"/>
    </row>
    <row r="1411" spans="1:1">
      <c r="A1411" s="106"/>
    </row>
    <row r="1412" spans="1:1">
      <c r="A1412" s="106"/>
    </row>
    <row r="1413" spans="1:1">
      <c r="A1413" s="106"/>
    </row>
    <row r="1414" spans="1:1">
      <c r="A1414" s="106"/>
    </row>
    <row r="1415" spans="1:1">
      <c r="A1415" s="106"/>
    </row>
    <row r="1416" spans="1:1">
      <c r="A1416" s="106"/>
    </row>
    <row r="1417" spans="1:1">
      <c r="A1417" s="106"/>
    </row>
    <row r="1418" spans="1:1">
      <c r="A1418" s="106"/>
    </row>
    <row r="1419" spans="1:1">
      <c r="A1419" s="106"/>
    </row>
    <row r="1420" spans="1:1">
      <c r="A1420" s="106"/>
    </row>
    <row r="1421" spans="1:1">
      <c r="A1421" s="106"/>
    </row>
    <row r="1422" spans="1:1">
      <c r="A1422" s="106"/>
    </row>
    <row r="1423" spans="1:1">
      <c r="A1423" s="106"/>
    </row>
    <row r="1424" spans="1:1">
      <c r="A1424" s="106"/>
    </row>
    <row r="1425" spans="1:1">
      <c r="A1425" s="106"/>
    </row>
    <row r="1426" spans="1:1">
      <c r="A1426" s="106"/>
    </row>
    <row r="1427" spans="1:1">
      <c r="A1427" s="106"/>
    </row>
    <row r="1428" spans="1:1">
      <c r="A1428" s="106"/>
    </row>
    <row r="1429" spans="1:1">
      <c r="A1429" s="106"/>
    </row>
    <row r="1430" spans="1:1">
      <c r="A1430" s="106"/>
    </row>
    <row r="1431" spans="1:1">
      <c r="A1431" s="106"/>
    </row>
    <row r="1432" spans="1:1">
      <c r="A1432" s="106"/>
    </row>
    <row r="1433" spans="1:1">
      <c r="A1433" s="106"/>
    </row>
    <row r="1434" spans="1:1">
      <c r="A1434" s="106"/>
    </row>
    <row r="1435" spans="1:1">
      <c r="A1435" s="106"/>
    </row>
    <row r="1436" spans="1:1">
      <c r="A1436" s="106"/>
    </row>
    <row r="1437" spans="1:1">
      <c r="A1437" s="106"/>
    </row>
    <row r="1438" spans="1:1">
      <c r="A1438" s="106"/>
    </row>
    <row r="1439" spans="1:1">
      <c r="A1439" s="106"/>
    </row>
    <row r="1440" spans="1:1">
      <c r="A1440" s="106"/>
    </row>
    <row r="1441" spans="1:1">
      <c r="A1441" s="106"/>
    </row>
    <row r="1442" spans="1:1">
      <c r="A1442" s="106"/>
    </row>
    <row r="1443" spans="1:1">
      <c r="A1443" s="106"/>
    </row>
    <row r="1444" spans="1:1">
      <c r="A1444" s="106"/>
    </row>
    <row r="1445" spans="1:1">
      <c r="A1445" s="106"/>
    </row>
    <row r="1446" spans="1:1">
      <c r="A1446" s="106"/>
    </row>
    <row r="1447" spans="1:1">
      <c r="A1447" s="106"/>
    </row>
    <row r="1448" spans="1:1">
      <c r="A1448" s="106"/>
    </row>
    <row r="1449" spans="1:1">
      <c r="A1449" s="106"/>
    </row>
    <row r="1450" spans="1:1">
      <c r="A1450" s="106"/>
    </row>
    <row r="1451" spans="1:1">
      <c r="A1451" s="106"/>
    </row>
    <row r="1452" spans="1:1">
      <c r="A1452" s="106"/>
    </row>
    <row r="1453" spans="1:1">
      <c r="A1453" s="106"/>
    </row>
    <row r="1454" spans="1:1">
      <c r="A1454" s="106"/>
    </row>
    <row r="1455" spans="1:1">
      <c r="A1455" s="106"/>
    </row>
    <row r="1456" spans="1:1">
      <c r="A1456" s="106"/>
    </row>
    <row r="1457" spans="1:1">
      <c r="A1457" s="106"/>
    </row>
    <row r="1458" spans="1:1">
      <c r="A1458" s="106"/>
    </row>
    <row r="1459" spans="1:1">
      <c r="A1459" s="106"/>
    </row>
    <row r="1460" spans="1:1">
      <c r="A1460" s="106"/>
    </row>
    <row r="1461" spans="1:1">
      <c r="A1461" s="106"/>
    </row>
    <row r="1462" spans="1:1">
      <c r="A1462" s="106"/>
    </row>
    <row r="1463" spans="1:1">
      <c r="A1463" s="106"/>
    </row>
    <row r="1464" spans="1:1">
      <c r="A1464" s="106"/>
    </row>
    <row r="1465" spans="1:1">
      <c r="A1465" s="106"/>
    </row>
    <row r="1466" spans="1:1">
      <c r="A1466" s="106"/>
    </row>
    <row r="1467" spans="1:1">
      <c r="A1467" s="106"/>
    </row>
    <row r="1468" spans="1:1">
      <c r="A1468" s="106"/>
    </row>
    <row r="1469" spans="1:1">
      <c r="A1469" s="106"/>
    </row>
    <row r="1470" spans="1:1">
      <c r="A1470" s="106"/>
    </row>
    <row r="1471" spans="1:1">
      <c r="A1471" s="106"/>
    </row>
    <row r="1472" spans="1:1">
      <c r="A1472" s="106"/>
    </row>
    <row r="1473" spans="1:1">
      <c r="A1473" s="106"/>
    </row>
    <row r="1474" spans="1:1">
      <c r="A1474" s="106"/>
    </row>
    <row r="1475" spans="1:1">
      <c r="A1475" s="106"/>
    </row>
    <row r="1476" spans="1:1">
      <c r="A1476" s="106"/>
    </row>
    <row r="1477" spans="1:1">
      <c r="A1477" s="106"/>
    </row>
    <row r="1478" spans="1:1">
      <c r="A1478" s="106"/>
    </row>
    <row r="1479" spans="1:1">
      <c r="A1479" s="106"/>
    </row>
    <row r="1480" spans="1:1">
      <c r="A1480" s="106"/>
    </row>
    <row r="1481" spans="1:1">
      <c r="A1481" s="106"/>
    </row>
    <row r="1482" spans="1:1">
      <c r="A1482" s="106"/>
    </row>
    <row r="1483" spans="1:1">
      <c r="A1483" s="106"/>
    </row>
    <row r="1484" spans="1:1">
      <c r="A1484" s="106"/>
    </row>
    <row r="1485" spans="1:1">
      <c r="A1485" s="106"/>
    </row>
    <row r="1486" spans="1:1">
      <c r="A1486" s="106"/>
    </row>
    <row r="1487" spans="1:1">
      <c r="A1487" s="106"/>
    </row>
    <row r="1488" spans="1:1">
      <c r="A1488" s="106"/>
    </row>
    <row r="1489" spans="1:1">
      <c r="A1489" s="106"/>
    </row>
    <row r="1490" spans="1:1">
      <c r="A1490" s="106"/>
    </row>
    <row r="1491" spans="1:1">
      <c r="A1491" s="106"/>
    </row>
    <row r="1492" spans="1:1">
      <c r="A1492" s="106"/>
    </row>
    <row r="1493" spans="1:1">
      <c r="A1493" s="106"/>
    </row>
    <row r="1494" spans="1:1">
      <c r="A1494" s="106"/>
    </row>
    <row r="1495" spans="1:1">
      <c r="A1495" s="106"/>
    </row>
    <row r="1496" spans="1:1">
      <c r="A1496" s="106"/>
    </row>
    <row r="1497" spans="1:1">
      <c r="A1497" s="106"/>
    </row>
    <row r="1498" spans="1:1">
      <c r="A1498" s="106"/>
    </row>
    <row r="1499" spans="1:1">
      <c r="A1499" s="106"/>
    </row>
    <row r="1500" spans="1:1">
      <c r="A1500" s="106"/>
    </row>
    <row r="1501" spans="1:1">
      <c r="A1501" s="106"/>
    </row>
    <row r="1502" spans="1:1">
      <c r="A1502" s="106"/>
    </row>
    <row r="1503" spans="1:1">
      <c r="A1503" s="106"/>
    </row>
    <row r="1504" spans="1:1">
      <c r="A1504" s="106"/>
    </row>
    <row r="1505" spans="1:1">
      <c r="A1505" s="106"/>
    </row>
    <row r="1506" spans="1:1">
      <c r="A1506" s="106"/>
    </row>
    <row r="1507" spans="1:1">
      <c r="A1507" s="106"/>
    </row>
    <row r="1508" spans="1:1">
      <c r="A1508" s="106"/>
    </row>
    <row r="1509" spans="1:1">
      <c r="A1509" s="106"/>
    </row>
    <row r="1510" spans="1:1">
      <c r="A1510" s="106"/>
    </row>
    <row r="1511" spans="1:1">
      <c r="A1511" s="106"/>
    </row>
    <row r="1512" spans="1:1">
      <c r="A1512" s="106"/>
    </row>
    <row r="1513" spans="1:1">
      <c r="A1513" s="106"/>
    </row>
    <row r="1514" spans="1:1">
      <c r="A1514" s="106"/>
    </row>
    <row r="1515" spans="1:1">
      <c r="A1515" s="106"/>
    </row>
  </sheetData>
  <mergeCells count="13">
    <mergeCell ref="A1:J1"/>
    <mergeCell ref="A2:J3"/>
    <mergeCell ref="A29:J30"/>
    <mergeCell ref="A69:J70"/>
    <mergeCell ref="E4:F4"/>
    <mergeCell ref="E71:F71"/>
    <mergeCell ref="E31:F31"/>
    <mergeCell ref="B4:D4"/>
    <mergeCell ref="H4:J4"/>
    <mergeCell ref="B31:D31"/>
    <mergeCell ref="H31:J31"/>
    <mergeCell ref="B71:D71"/>
    <mergeCell ref="H71:J71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9" t="s">
        <v>98</v>
      </c>
      <c r="D2" s="299"/>
      <c r="E2" s="299"/>
      <c r="F2" s="299"/>
      <c r="G2" s="299"/>
      <c r="H2" s="299"/>
      <c r="I2" s="299"/>
      <c r="J2" s="299"/>
      <c r="K2" s="299"/>
      <c r="L2" s="300"/>
      <c r="M2" s="97"/>
    </row>
    <row r="3" spans="3:14" ht="19.5">
      <c r="C3" s="301" t="s">
        <v>99</v>
      </c>
      <c r="D3" s="301"/>
      <c r="E3" s="301"/>
      <c r="F3" s="301"/>
      <c r="G3" s="301"/>
      <c r="H3" s="301"/>
      <c r="I3" s="301"/>
      <c r="J3" s="301"/>
      <c r="K3" s="301"/>
      <c r="L3" s="302"/>
      <c r="M3" s="98"/>
    </row>
    <row r="4" spans="3:14" ht="16.5">
      <c r="C4" s="45"/>
      <c r="D4" s="297" t="s">
        <v>100</v>
      </c>
      <c r="E4" s="297"/>
      <c r="F4" s="297"/>
      <c r="G4" s="46" t="s">
        <v>1</v>
      </c>
      <c r="H4" s="46"/>
      <c r="I4" s="47" t="s">
        <v>2</v>
      </c>
      <c r="J4" s="297" t="s">
        <v>93</v>
      </c>
      <c r="K4" s="297"/>
      <c r="L4" s="298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303" t="s">
        <v>102</v>
      </c>
      <c r="D29" s="303"/>
      <c r="E29" s="303"/>
      <c r="F29" s="303"/>
      <c r="G29" s="303"/>
      <c r="H29" s="303"/>
      <c r="I29" s="303"/>
      <c r="J29" s="303"/>
      <c r="K29" s="303"/>
      <c r="L29" s="304"/>
      <c r="M29" s="78"/>
      <c r="N29" s="57"/>
    </row>
    <row r="30" spans="3:22" ht="16.5">
      <c r="C30" s="45"/>
      <c r="D30" s="297" t="s">
        <v>100</v>
      </c>
      <c r="E30" s="297"/>
      <c r="F30" s="297"/>
      <c r="G30" s="46" t="s">
        <v>1</v>
      </c>
      <c r="H30" s="46"/>
      <c r="I30" s="47" t="s">
        <v>2</v>
      </c>
      <c r="J30" s="297" t="s">
        <v>93</v>
      </c>
      <c r="K30" s="297"/>
      <c r="L30" s="298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301" t="s">
        <v>101</v>
      </c>
      <c r="D68" s="301"/>
      <c r="E68" s="301"/>
      <c r="F68" s="301"/>
      <c r="G68" s="301"/>
      <c r="H68" s="301"/>
      <c r="I68" s="301"/>
      <c r="J68" s="301"/>
      <c r="K68" s="301"/>
      <c r="L68" s="302"/>
      <c r="M68" s="78"/>
      <c r="N68" s="57"/>
    </row>
    <row r="69" spans="3:22" ht="16.5">
      <c r="C69" s="45"/>
      <c r="D69" s="297" t="s">
        <v>100</v>
      </c>
      <c r="E69" s="297"/>
      <c r="F69" s="297"/>
      <c r="G69" s="46" t="s">
        <v>1</v>
      </c>
      <c r="H69" s="46"/>
      <c r="I69" s="47" t="s">
        <v>2</v>
      </c>
      <c r="J69" s="297" t="s">
        <v>93</v>
      </c>
      <c r="K69" s="297"/>
      <c r="L69" s="298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C34F84C9-7F32-4019-A4A5-F2E796164D84}"/>
</file>

<file path=customXml/itemProps2.xml><?xml version="1.0" encoding="utf-8"?>
<ds:datastoreItem xmlns:ds="http://schemas.openxmlformats.org/officeDocument/2006/customXml" ds:itemID="{C63C1D6B-D601-4AE9-A2E2-74B21BF73AD7}"/>
</file>

<file path=customXml/itemProps3.xml><?xml version="1.0" encoding="utf-8"?>
<ds:datastoreItem xmlns:ds="http://schemas.openxmlformats.org/officeDocument/2006/customXml" ds:itemID="{F92F29E2-341C-4209-81B6-135C2BA47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Katjiuanjo, Mutu</cp:lastModifiedBy>
  <cp:lastPrinted>2020-03-27T09:00:07Z</cp:lastPrinted>
  <dcterms:created xsi:type="dcterms:W3CDTF">2013-04-23T13:55:53Z</dcterms:created>
  <dcterms:modified xsi:type="dcterms:W3CDTF">2020-09-30T18:13:50Z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