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5/"/>
    </mc:Choice>
  </mc:AlternateContent>
  <xr:revisionPtr revIDLastSave="486" documentId="8_{7E904A5E-3A3B-44AA-8278-A5383603C321}" xr6:coauthVersionLast="47" xr6:coauthVersionMax="47" xr10:uidLastSave="{B1A57592-2C81-47E7-A1D7-0AF5D0193E4C}"/>
  <bookViews>
    <workbookView xWindow="28800" yWindow="90" windowWidth="13695" windowHeight="15525" activeTab="1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<sst xmlns="http://schemas.openxmlformats.org/spreadsheetml/2006/main" count="174" uniqueCount="116">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</sst>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&quot;$&quot;#,##0.00_);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 ;_ * \-#,##0.00_ ;_ * &quot;-&quot;??_ ;_ @_ "/>
    <numFmt numFmtId="169" formatCode="#,##0.0"/>
    <numFmt numFmtId="170" formatCode="_ * #,##0.0_ ;_ * \-#,##0.0_ ;_ * &quot;-&quot;??_ ;_ @_ "/>
    <numFmt numFmtId="171" formatCode="0.0"/>
    <numFmt numFmtId="172" formatCode="[$-409]mmm\-yy;@"/>
    <numFmt numFmtId="173" formatCode="0.0000"/>
    <numFmt numFmtId="174" formatCode="&quot;   &quot;@"/>
    <numFmt numFmtId="175" formatCode="&quot;      &quot;@"/>
    <numFmt numFmtId="176" formatCode="&quot;         &quot;@"/>
    <numFmt numFmtId="177" formatCode="&quot;            &quot;@"/>
    <numFmt numFmtId="178" formatCode="&quot;               &quot;@"/>
    <numFmt numFmtId="179" formatCode="_-[$€-2]* #,##0.00_-;\-[$€-2]* #,##0.00_-;_-[$€-2]* &quot;-&quot;??_-"/>
    <numFmt numFmtId="180" formatCode="[Black][&gt;0.05]#,##0.0;[Black][&lt;-0.05]\-#,##0.0;;"/>
    <numFmt numFmtId="181" formatCode="[Black][&gt;0.5]#,##0;[Black][&lt;-0.5]\-#,##0;;"/>
    <numFmt numFmtId="182" formatCode="_-* #,##0.00\ _€_-;\-* #,##0.00\ _€_-;_-* &quot;-&quot;??\ _€_-;_-@_-"/>
    <numFmt numFmtId="183" formatCode="&quot;£&quot;#,##0;[Red]\-&quot;£&quot;#,##0"/>
    <numFmt numFmtId="184" formatCode="_-&quot;£&quot;* #,##0.00_-;\-&quot;£&quot;* #,##0.00_-;_-&quot;£&quot;* &quot;-&quot;??_-;_-@_-"/>
    <numFmt numFmtId="185" formatCode="[$-816]dd/mmm/yy;@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464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49">
    <xf numFmtId="0" fontId="0" fillId="0" borderId="0"/>
    <xf numFmtId="168" fontId="4" fillId="0" borderId="0" applyFont="0" applyFill="0" applyBorder="0" applyAlignment="0" applyProtection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76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0" fontId="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8" fontId="60" fillId="0" borderId="0" applyFont="0" applyFill="0" applyBorder="0" applyAlignment="0" applyProtection="0"/>
    <xf numFmtId="0" fontId="57" fillId="47" borderId="0" applyNumberFormat="0" applyBorder="0" applyAlignment="0" applyProtection="0"/>
    <xf numFmtId="0" fontId="41" fillId="16" borderId="0" applyNumberFormat="0" applyBorder="0" applyAlignment="0" applyProtection="0"/>
    <xf numFmtId="0" fontId="57" fillId="44" borderId="0" applyNumberFormat="0" applyBorder="0" applyAlignment="0" applyProtection="0"/>
    <xf numFmtId="0" fontId="41" fillId="20" borderId="0" applyNumberFormat="0" applyBorder="0" applyAlignment="0" applyProtection="0"/>
    <xf numFmtId="0" fontId="57" fillId="45" borderId="0" applyNumberFormat="0" applyBorder="0" applyAlignment="0" applyProtection="0"/>
    <xf numFmtId="0" fontId="41" fillId="24" borderId="0" applyNumberFormat="0" applyBorder="0" applyAlignment="0" applyProtection="0"/>
    <xf numFmtId="0" fontId="57" fillId="48" borderId="0" applyNumberFormat="0" applyBorder="0" applyAlignment="0" applyProtection="0"/>
    <xf numFmtId="0" fontId="41" fillId="28" borderId="0" applyNumberFormat="0" applyBorder="0" applyAlignment="0" applyProtection="0"/>
    <xf numFmtId="0" fontId="57" fillId="49" borderId="0" applyNumberFormat="0" applyBorder="0" applyAlignment="0" applyProtection="0"/>
    <xf numFmtId="0" fontId="41" fillId="32" borderId="0" applyNumberFormat="0" applyBorder="0" applyAlignment="0" applyProtection="0"/>
    <xf numFmtId="0" fontId="57" fillId="50" borderId="0" applyNumberFormat="0" applyBorder="0" applyAlignment="0" applyProtection="0"/>
    <xf numFmtId="0" fontId="41" fillId="36" borderId="0" applyNumberFormat="0" applyBorder="0" applyAlignment="0" applyProtection="0"/>
    <xf numFmtId="0" fontId="57" fillId="51" borderId="0" applyNumberFormat="0" applyBorder="0" applyAlignment="0" applyProtection="0"/>
    <xf numFmtId="0" fontId="41" fillId="13" borderId="0" applyNumberFormat="0" applyBorder="0" applyAlignment="0" applyProtection="0"/>
    <xf numFmtId="0" fontId="57" fillId="52" borderId="0" applyNumberFormat="0" applyBorder="0" applyAlignment="0" applyProtection="0"/>
    <xf numFmtId="0" fontId="41" fillId="17" borderId="0" applyNumberFormat="0" applyBorder="0" applyAlignment="0" applyProtection="0"/>
    <xf numFmtId="0" fontId="57" fillId="53" borderId="0" applyNumberFormat="0" applyBorder="0" applyAlignment="0" applyProtection="0"/>
    <xf numFmtId="0" fontId="41" fillId="21" borderId="0" applyNumberFormat="0" applyBorder="0" applyAlignment="0" applyProtection="0"/>
    <xf numFmtId="0" fontId="57" fillId="48" borderId="0" applyNumberFormat="0" applyBorder="0" applyAlignment="0" applyProtection="0"/>
    <xf numFmtId="0" fontId="41" fillId="25" borderId="0" applyNumberFormat="0" applyBorder="0" applyAlignment="0" applyProtection="0"/>
    <xf numFmtId="0" fontId="57" fillId="49" borderId="0" applyNumberFormat="0" applyBorder="0" applyAlignment="0" applyProtection="0"/>
    <xf numFmtId="0" fontId="41" fillId="29" borderId="0" applyNumberFormat="0" applyBorder="0" applyAlignment="0" applyProtection="0"/>
    <xf numFmtId="0" fontId="57" fillId="54" borderId="0" applyNumberFormat="0" applyBorder="0" applyAlignment="0" applyProtection="0"/>
    <xf numFmtId="0" fontId="41" fillId="33" borderId="0" applyNumberFormat="0" applyBorder="0" applyAlignment="0" applyProtection="0"/>
    <xf numFmtId="0" fontId="48" fillId="38" borderId="0" applyNumberFormat="0" applyBorder="0" applyAlignment="0" applyProtection="0"/>
    <xf numFmtId="0" fontId="32" fillId="7" borderId="0" applyNumberFormat="0" applyBorder="0" applyAlignment="0" applyProtection="0"/>
    <xf numFmtId="0" fontId="52" fillId="55" borderId="48" applyNumberFormat="0" applyAlignment="0" applyProtection="0"/>
    <xf numFmtId="0" fontId="35" fillId="10" borderId="42" applyNumberFormat="0" applyAlignment="0" applyProtection="0"/>
    <xf numFmtId="0" fontId="54" fillId="56" borderId="49" applyNumberFormat="0" applyAlignment="0" applyProtection="0"/>
    <xf numFmtId="0" fontId="37" fillId="11" borderId="45" applyNumberFormat="0" applyAlignment="0" applyProtection="0"/>
    <xf numFmtId="1" fontId="61" fillId="57" borderId="20">
      <alignment horizontal="right" vertical="center"/>
    </xf>
    <xf numFmtId="0" fontId="62" fillId="57" borderId="20">
      <alignment horizontal="right" vertical="center"/>
    </xf>
    <xf numFmtId="0" fontId="16" fillId="57" borderId="50"/>
    <xf numFmtId="0" fontId="61" fillId="4" borderId="20">
      <alignment horizontal="center" vertical="center"/>
    </xf>
    <xf numFmtId="1" fontId="61" fillId="57" borderId="20">
      <alignment horizontal="right" vertical="center"/>
    </xf>
    <xf numFmtId="0" fontId="16" fillId="57" borderId="0"/>
    <xf numFmtId="0" fontId="63" fillId="57" borderId="20">
      <alignment horizontal="left" vertical="center"/>
    </xf>
    <xf numFmtId="0" fontId="63" fillId="57" borderId="20"/>
    <xf numFmtId="0" fontId="62" fillId="57" borderId="20">
      <alignment horizontal="right" vertical="center"/>
    </xf>
    <xf numFmtId="0" fontId="64" fillId="58" borderId="20">
      <alignment horizontal="left" vertical="center"/>
    </xf>
    <xf numFmtId="0" fontId="64" fillId="58" borderId="20">
      <alignment horizontal="left" vertical="center"/>
    </xf>
    <xf numFmtId="0" fontId="65" fillId="57" borderId="20">
      <alignment horizontal="left" vertical="center"/>
    </xf>
    <xf numFmtId="0" fontId="66" fillId="57" borderId="50"/>
    <xf numFmtId="0" fontId="61" fillId="59" borderId="20">
      <alignment horizontal="left" vertic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67" fillId="0" borderId="0" applyProtection="0"/>
    <xf numFmtId="179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39" borderId="0" applyNumberFormat="0" applyBorder="0" applyAlignment="0" applyProtection="0"/>
    <xf numFmtId="0" fontId="31" fillId="6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9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2" borderId="48" applyNumberFormat="0" applyAlignment="0" applyProtection="0"/>
    <xf numFmtId="0" fontId="33" fillId="9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0" borderId="0" applyNumberFormat="0" applyBorder="0" applyAlignment="0" applyProtection="0"/>
    <xf numFmtId="0" fontId="79" fillId="8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51" fillId="55" borderId="56" applyNumberFormat="0" applyAlignment="0" applyProtection="0"/>
    <xf numFmtId="0" fontId="34" fillId="10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59" borderId="55" applyNumberFormat="0" applyFont="0" applyAlignment="0" applyProtection="0"/>
    <xf numFmtId="0" fontId="16" fillId="0" borderId="0"/>
    <xf numFmtId="0" fontId="16" fillId="61" borderId="55" applyNumberFormat="0" applyFont="0" applyAlignment="0" applyProtection="0"/>
    <xf numFmtId="0" fontId="89" fillId="0" borderId="0"/>
    <xf numFmtId="0" fontId="2" fillId="61" borderId="55" applyNumberFormat="0" applyFont="0" applyAlignment="0" applyProtection="0"/>
    <xf numFmtId="0" fontId="89" fillId="0" borderId="0"/>
    <xf numFmtId="0" fontId="90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185" fontId="16" fillId="0" borderId="0"/>
    <xf numFmtId="185" fontId="91" fillId="0" borderId="0" applyNumberFormat="0" applyFill="0" applyBorder="0" applyAlignment="0" applyProtection="0">
      <alignment vertical="top"/>
      <protection locked="0"/>
    </xf>
    <xf numFmtId="185" fontId="16" fillId="0" borderId="0"/>
    <xf numFmtId="185" fontId="16" fillId="0" borderId="0"/>
    <xf numFmtId="185" fontId="16" fillId="0" borderId="0"/>
    <xf numFmtId="0" fontId="16" fillId="0" borderId="0" applyNumberFormat="0" applyFont="0" applyFill="0" applyBorder="0" applyAlignment="0" applyProtection="0"/>
    <xf numFmtId="185" fontId="16" fillId="0" borderId="0"/>
    <xf numFmtId="184" fontId="16" fillId="0" borderId="0"/>
    <xf numFmtId="183" fontId="16" fillId="0" borderId="0"/>
    <xf numFmtId="184" fontId="16" fillId="0" borderId="0"/>
    <xf numFmtId="185" fontId="16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6" fillId="0" borderId="0"/>
    <xf numFmtId="41" fontId="16" fillId="0" borderId="0"/>
    <xf numFmtId="41" fontId="16" fillId="0" borderId="0"/>
    <xf numFmtId="185" fontId="16" fillId="0" borderId="0"/>
    <xf numFmtId="0" fontId="90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185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94" fillId="0" borderId="0"/>
    <xf numFmtId="43" fontId="16" fillId="0" borderId="0" applyFont="0" applyFill="0" applyBorder="0" applyAlignment="0" applyProtection="0"/>
    <xf numFmtId="41" fontId="16" fillId="0" borderId="0"/>
    <xf numFmtId="41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  <xf numFmtId="43" fontId="16" fillId="0" borderId="0" applyFont="0" applyFill="0" applyBorder="0" applyAlignment="0" applyProtection="0"/>
    <xf numFmtId="41" fontId="16" fillId="0" borderId="0"/>
    <xf numFmtId="41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</cellStyleXfs>
  <cellXfs count="211">
    <xf numFmtId="0" fontId="0" fillId="0" borderId="0" xfId="0"/>
    <xf numFmtId="0" fontId="2" fillId="0" borderId="0" xfId="2"/>
    <xf numFmtId="168" fontId="2" fillId="0" borderId="0" xfId="1" applyFont="1"/>
    <xf numFmtId="0" fontId="8" fillId="2" borderId="4" xfId="3" applyFont="1" applyFill="1" applyBorder="1"/>
    <xf numFmtId="169" fontId="8" fillId="2" borderId="13" xfId="3" applyNumberFormat="1" applyFont="1" applyFill="1" applyBorder="1"/>
    <xf numFmtId="0" fontId="9" fillId="2" borderId="4" xfId="3" applyFont="1" applyFill="1" applyBorder="1"/>
    <xf numFmtId="169" fontId="10" fillId="3" borderId="13" xfId="3" applyNumberFormat="1" applyFont="1" applyFill="1" applyBorder="1" applyAlignment="1">
      <alignment horizontal="right"/>
    </xf>
    <xf numFmtId="169" fontId="10" fillId="3" borderId="0" xfId="3" applyNumberFormat="1" applyFont="1" applyFill="1" applyAlignment="1">
      <alignment horizontal="right"/>
    </xf>
    <xf numFmtId="169" fontId="10" fillId="3" borderId="14" xfId="3" applyNumberFormat="1" applyFont="1" applyFill="1" applyBorder="1" applyAlignment="1">
      <alignment horizontal="right"/>
    </xf>
    <xf numFmtId="0" fontId="11" fillId="2" borderId="4" xfId="3" applyFont="1" applyFill="1" applyBorder="1" applyAlignment="1">
      <alignment horizontal="left" indent="1"/>
    </xf>
    <xf numFmtId="169" fontId="12" fillId="3" borderId="13" xfId="3" applyNumberFormat="1" applyFont="1" applyFill="1" applyBorder="1" applyAlignment="1">
      <alignment horizontal="right"/>
    </xf>
    <xf numFmtId="169" fontId="12" fillId="3" borderId="1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left" indent="1"/>
    </xf>
    <xf numFmtId="0" fontId="14" fillId="2" borderId="4" xfId="3" applyFont="1" applyFill="1" applyBorder="1" applyAlignment="1">
      <alignment horizontal="left" indent="2"/>
    </xf>
    <xf numFmtId="0" fontId="9" fillId="2" borderId="4" xfId="3" applyFont="1" applyFill="1" applyBorder="1" applyAlignment="1">
      <alignment horizontal="left" indent="2"/>
    </xf>
    <xf numFmtId="0" fontId="15" fillId="0" borderId="0" xfId="2" applyFont="1"/>
    <xf numFmtId="0" fontId="9" fillId="2" borderId="16" xfId="3" applyFont="1" applyFill="1" applyBorder="1"/>
    <xf numFmtId="169" fontId="10" fillId="3" borderId="17" xfId="3" applyNumberFormat="1" applyFont="1" applyFill="1" applyBorder="1" applyAlignment="1">
      <alignment horizontal="right"/>
    </xf>
    <xf numFmtId="169" fontId="10" fillId="3" borderId="18" xfId="3" applyNumberFormat="1" applyFont="1" applyFill="1" applyBorder="1" applyAlignment="1">
      <alignment horizontal="right"/>
    </xf>
    <xf numFmtId="169" fontId="2" fillId="0" borderId="0" xfId="2" applyNumberFormat="1"/>
    <xf numFmtId="0" fontId="16" fillId="2" borderId="12" xfId="3" applyFont="1" applyFill="1" applyBorder="1"/>
    <xf numFmtId="169" fontId="16" fillId="3" borderId="21" xfId="3" applyNumberFormat="1" applyFont="1" applyFill="1" applyBorder="1"/>
    <xf numFmtId="0" fontId="9" fillId="2" borderId="12" xfId="3" applyFont="1" applyFill="1" applyBorder="1"/>
    <xf numFmtId="170" fontId="10" fillId="2" borderId="21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1"/>
    </xf>
    <xf numFmtId="170" fontId="12" fillId="2" borderId="21" xfId="4" applyNumberFormat="1" applyFont="1" applyFill="1" applyBorder="1" applyAlignment="1">
      <alignment horizontal="right"/>
    </xf>
    <xf numFmtId="0" fontId="11" fillId="2" borderId="22" xfId="3" applyFont="1" applyFill="1" applyBorder="1" applyAlignment="1">
      <alignment horizontal="left" indent="1"/>
    </xf>
    <xf numFmtId="171" fontId="12" fillId="2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9" fontId="8" fillId="0" borderId="0" xfId="3" applyNumberFormat="1" applyFont="1"/>
    <xf numFmtId="0" fontId="16" fillId="2" borderId="4" xfId="3" applyFont="1" applyFill="1" applyBorder="1"/>
    <xf numFmtId="0" fontId="16" fillId="2" borderId="0" xfId="3" applyFont="1" applyFill="1"/>
    <xf numFmtId="0" fontId="16" fillId="2" borderId="14" xfId="3" applyFont="1" applyFill="1" applyBorder="1"/>
    <xf numFmtId="0" fontId="9" fillId="2" borderId="12" xfId="3" applyFont="1" applyFill="1" applyBorder="1" applyAlignment="1">
      <alignment horizontal="left" indent="2"/>
    </xf>
    <xf numFmtId="170" fontId="10" fillId="2" borderId="14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2"/>
    </xf>
    <xf numFmtId="170" fontId="12" fillId="2" borderId="14" xfId="4" applyNumberFormat="1" applyFont="1" applyFill="1" applyBorder="1" applyAlignment="1">
      <alignment horizontal="right"/>
    </xf>
    <xf numFmtId="0" fontId="14" fillId="2" borderId="12" xfId="3" applyFont="1" applyFill="1" applyBorder="1" applyAlignment="1">
      <alignment horizontal="left" indent="4"/>
    </xf>
    <xf numFmtId="0" fontId="14" fillId="2" borderId="12" xfId="3" applyFont="1" applyFill="1" applyBorder="1" applyAlignment="1">
      <alignment horizontal="left" indent="3"/>
    </xf>
    <xf numFmtId="0" fontId="9" fillId="2" borderId="22" xfId="3" applyFont="1" applyFill="1" applyBorder="1" applyAlignment="1">
      <alignment horizontal="left" indent="2"/>
    </xf>
    <xf numFmtId="43" fontId="2" fillId="0" borderId="0" xfId="2" applyNumberFormat="1"/>
    <xf numFmtId="0" fontId="20" fillId="0" borderId="0" xfId="5" applyFont="1" applyAlignment="1">
      <alignment horizontal="center"/>
    </xf>
    <xf numFmtId="2" fontId="21" fillId="4" borderId="27" xfId="5" applyNumberFormat="1" applyFont="1" applyFill="1" applyBorder="1" applyAlignment="1">
      <alignment horizontal="right"/>
    </xf>
    <xf numFmtId="2" fontId="6" fillId="4" borderId="28" xfId="5" applyNumberFormat="1" applyFont="1" applyFill="1" applyBorder="1" applyAlignment="1">
      <alignment horizontal="right"/>
    </xf>
    <xf numFmtId="2" fontId="22" fillId="4" borderId="28" xfId="5" applyNumberFormat="1" applyFont="1" applyFill="1" applyBorder="1" applyAlignment="1">
      <alignment horizontal="right"/>
    </xf>
    <xf numFmtId="2" fontId="21" fillId="4" borderId="28" xfId="5" applyNumberFormat="1" applyFont="1" applyFill="1" applyBorder="1" applyAlignment="1">
      <alignment horizontal="right"/>
    </xf>
    <xf numFmtId="170" fontId="6" fillId="4" borderId="28" xfId="1" applyNumberFormat="1" applyFont="1" applyFill="1" applyBorder="1" applyAlignment="1">
      <alignment horizontal="right"/>
    </xf>
    <xf numFmtId="2" fontId="23" fillId="4" borderId="28" xfId="5" applyNumberFormat="1" applyFont="1" applyFill="1" applyBorder="1" applyAlignment="1">
      <alignment horizontal="right"/>
    </xf>
    <xf numFmtId="173" fontId="6" fillId="4" borderId="28" xfId="5" applyNumberFormat="1" applyFont="1" applyFill="1" applyBorder="1" applyAlignment="1">
      <alignment horizontal="right"/>
    </xf>
    <xf numFmtId="169" fontId="24" fillId="4" borderId="28" xfId="5" applyNumberFormat="1" applyFont="1" applyFill="1" applyBorder="1" applyAlignment="1">
      <alignment horizontal="right"/>
    </xf>
    <xf numFmtId="169" fontId="6" fillId="4" borderId="28" xfId="5" applyNumberFormat="1" applyFont="1" applyFill="1" applyBorder="1" applyAlignment="1">
      <alignment horizontal="right"/>
    </xf>
    <xf numFmtId="169" fontId="6" fillId="4" borderId="29" xfId="5" applyNumberFormat="1" applyFont="1" applyFill="1" applyBorder="1" applyAlignment="1">
      <alignment horizontal="right"/>
    </xf>
    <xf numFmtId="0" fontId="25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2" borderId="12" xfId="3" applyFont="1" applyFill="1" applyBorder="1" applyAlignment="1">
      <alignment horizontal="left" indent="1"/>
    </xf>
    <xf numFmtId="0" fontId="9" fillId="2" borderId="12" xfId="3" applyFont="1" applyFill="1" applyBorder="1" applyAlignment="1">
      <alignment horizontal="left"/>
    </xf>
    <xf numFmtId="169" fontId="13" fillId="2" borderId="12" xfId="3" applyNumberFormat="1" applyFont="1" applyFill="1" applyBorder="1" applyAlignment="1">
      <alignment horizontal="left" indent="1"/>
    </xf>
    <xf numFmtId="169" fontId="10" fillId="3" borderId="21" xfId="3" applyNumberFormat="1" applyFont="1" applyFill="1" applyBorder="1" applyAlignment="1">
      <alignment horizontal="right"/>
    </xf>
    <xf numFmtId="169" fontId="13" fillId="2" borderId="22" xfId="3" applyNumberFormat="1" applyFont="1" applyFill="1" applyBorder="1" applyAlignment="1">
      <alignment horizontal="left" indent="1"/>
    </xf>
    <xf numFmtId="169" fontId="13" fillId="2" borderId="0" xfId="3" applyNumberFormat="1" applyFont="1" applyFill="1" applyAlignment="1">
      <alignment horizontal="left" indent="1"/>
    </xf>
    <xf numFmtId="169" fontId="8" fillId="0" borderId="0" xfId="3" applyNumberFormat="1" applyFont="1" applyAlignment="1">
      <alignment horizontal="center"/>
    </xf>
    <xf numFmtId="0" fontId="8" fillId="0" borderId="0" xfId="3" applyFont="1"/>
    <xf numFmtId="169" fontId="13" fillId="2" borderId="4" xfId="3" applyNumberFormat="1" applyFont="1" applyFill="1" applyBorder="1" applyAlignment="1">
      <alignment horizontal="left" indent="1"/>
    </xf>
    <xf numFmtId="169" fontId="10" fillId="3" borderId="13" xfId="3" applyNumberFormat="1" applyFont="1" applyFill="1" applyBorder="1"/>
    <xf numFmtId="169" fontId="10" fillId="3" borderId="14" xfId="3" applyNumberFormat="1" applyFont="1" applyFill="1" applyBorder="1"/>
    <xf numFmtId="169" fontId="11" fillId="2" borderId="12" xfId="3" applyNumberFormat="1" applyFont="1" applyFill="1" applyBorder="1" applyAlignment="1">
      <alignment horizontal="left" indent="1"/>
    </xf>
    <xf numFmtId="169" fontId="12" fillId="3" borderId="14" xfId="3" applyNumberFormat="1" applyFont="1" applyFill="1" applyBorder="1"/>
    <xf numFmtId="169" fontId="9" fillId="2" borderId="12" xfId="3" applyNumberFormat="1" applyFont="1" applyFill="1" applyBorder="1" applyAlignment="1">
      <alignment horizontal="left" indent="2"/>
    </xf>
    <xf numFmtId="169" fontId="14" fillId="2" borderId="12" xfId="3" applyNumberFormat="1" applyFont="1" applyFill="1" applyBorder="1" applyAlignment="1">
      <alignment horizontal="left" indent="2"/>
    </xf>
    <xf numFmtId="169" fontId="13" fillId="2" borderId="17" xfId="3" applyNumberFormat="1" applyFont="1" applyFill="1" applyBorder="1" applyAlignment="1">
      <alignment horizontal="left" indent="1"/>
    </xf>
    <xf numFmtId="169" fontId="10" fillId="3" borderId="18" xfId="3" applyNumberFormat="1" applyFont="1" applyFill="1" applyBorder="1"/>
    <xf numFmtId="169" fontId="10" fillId="3" borderId="31" xfId="3" applyNumberFormat="1" applyFont="1" applyFill="1" applyBorder="1"/>
    <xf numFmtId="169" fontId="9" fillId="3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14" fillId="2" borderId="12" xfId="3" applyFont="1" applyFill="1" applyBorder="1"/>
    <xf numFmtId="169" fontId="6" fillId="3" borderId="14" xfId="3" applyNumberFormat="1" applyFont="1" applyFill="1" applyBorder="1"/>
    <xf numFmtId="0" fontId="27" fillId="0" borderId="0" xfId="2" applyFont="1"/>
    <xf numFmtId="0" fontId="16" fillId="0" borderId="15" xfId="3" applyFont="1" applyBorder="1"/>
    <xf numFmtId="168" fontId="2" fillId="0" borderId="0" xfId="1" applyFont="1" applyBorder="1"/>
    <xf numFmtId="171" fontId="85" fillId="2" borderId="17" xfId="385" applyNumberFormat="1" applyFont="1" applyFill="1" applyBorder="1" applyAlignment="1">
      <alignment horizontal="center"/>
    </xf>
    <xf numFmtId="171" fontId="85" fillId="2" borderId="13" xfId="385" applyNumberFormat="1" applyFont="1" applyFill="1" applyBorder="1" applyAlignment="1">
      <alignment horizontal="center"/>
    </xf>
    <xf numFmtId="171" fontId="84" fillId="2" borderId="13" xfId="385" applyNumberFormat="1" applyFont="1" applyFill="1" applyBorder="1" applyAlignment="1">
      <alignment horizontal="center"/>
    </xf>
    <xf numFmtId="0" fontId="42" fillId="0" borderId="0" xfId="898"/>
    <xf numFmtId="169" fontId="82" fillId="2" borderId="13" xfId="385" applyNumberFormat="1" applyFont="1" applyFill="1" applyBorder="1"/>
    <xf numFmtId="169" fontId="84" fillId="3" borderId="13" xfId="385" applyNumberFormat="1" applyFont="1" applyFill="1" applyBorder="1" applyAlignment="1">
      <alignment horizontal="center"/>
    </xf>
    <xf numFmtId="169" fontId="86" fillId="3" borderId="13" xfId="385" applyNumberFormat="1" applyFont="1" applyFill="1" applyBorder="1" applyAlignment="1">
      <alignment horizontal="center"/>
    </xf>
    <xf numFmtId="169" fontId="84" fillId="3" borderId="17" xfId="385" applyNumberFormat="1" applyFont="1" applyFill="1" applyBorder="1" applyAlignment="1">
      <alignment horizontal="center"/>
    </xf>
    <xf numFmtId="169" fontId="83" fillId="3" borderId="13" xfId="385" applyNumberFormat="1" applyFont="1" applyFill="1" applyBorder="1"/>
    <xf numFmtId="0" fontId="16" fillId="0" borderId="1" xfId="3" applyFont="1" applyBorder="1"/>
    <xf numFmtId="168" fontId="2" fillId="0" borderId="1" xfId="1" applyFont="1" applyBorder="1"/>
    <xf numFmtId="0" fontId="16" fillId="0" borderId="31" xfId="3" applyFont="1" applyBorder="1"/>
    <xf numFmtId="169" fontId="10" fillId="3" borderId="17" xfId="3" applyNumberFormat="1" applyFont="1" applyFill="1" applyBorder="1"/>
    <xf numFmtId="169" fontId="6" fillId="3" borderId="13" xfId="3" applyNumberFormat="1" applyFont="1" applyFill="1" applyBorder="1"/>
    <xf numFmtId="169" fontId="12" fillId="3" borderId="13" xfId="3" applyNumberFormat="1" applyFont="1" applyFill="1" applyBorder="1"/>
    <xf numFmtId="169" fontId="10" fillId="2" borderId="17" xfId="385" applyNumberFormat="1" applyFont="1" applyFill="1" applyBorder="1" applyAlignment="1">
      <alignment horizontal="right"/>
    </xf>
    <xf numFmtId="169" fontId="10" fillId="2" borderId="13" xfId="385" applyNumberFormat="1" applyFont="1" applyFill="1" applyBorder="1" applyAlignment="1">
      <alignment horizontal="right"/>
    </xf>
    <xf numFmtId="169" fontId="12" fillId="2" borderId="13" xfId="385" applyNumberFormat="1" applyFont="1" applyFill="1" applyBorder="1" applyAlignment="1">
      <alignment horizontal="right"/>
    </xf>
    <xf numFmtId="169" fontId="10" fillId="2" borderId="14" xfId="385" applyNumberFormat="1" applyFont="1" applyFill="1" applyBorder="1" applyAlignment="1">
      <alignment horizontal="right"/>
    </xf>
    <xf numFmtId="169" fontId="10" fillId="2" borderId="37" xfId="385" applyNumberFormat="1" applyFont="1" applyFill="1" applyBorder="1" applyAlignment="1">
      <alignment horizontal="right"/>
    </xf>
    <xf numFmtId="169" fontId="14" fillId="2" borderId="18" xfId="385" applyNumberFormat="1" applyFont="1" applyFill="1" applyBorder="1" applyAlignment="1">
      <alignment horizontal="center"/>
    </xf>
    <xf numFmtId="169" fontId="14" fillId="2" borderId="23" xfId="385" applyNumberFormat="1" applyFont="1" applyFill="1" applyBorder="1" applyAlignment="1">
      <alignment horizontal="center"/>
    </xf>
    <xf numFmtId="169" fontId="10" fillId="2" borderId="18" xfId="385" applyNumberFormat="1" applyFont="1" applyFill="1" applyBorder="1" applyAlignment="1">
      <alignment horizontal="center"/>
    </xf>
    <xf numFmtId="173" fontId="6" fillId="62" borderId="28" xfId="5" applyNumberFormat="1" applyFont="1" applyFill="1" applyBorder="1" applyAlignment="1">
      <alignment horizontal="right"/>
    </xf>
    <xf numFmtId="169" fontId="87" fillId="2" borderId="14" xfId="385" applyNumberFormat="1" applyFont="1" applyFill="1" applyBorder="1" applyAlignment="1">
      <alignment horizontal="center"/>
    </xf>
    <xf numFmtId="169" fontId="88" fillId="2" borderId="14" xfId="385" applyNumberFormat="1" applyFont="1" applyFill="1" applyBorder="1" applyAlignment="1">
      <alignment horizontal="center"/>
    </xf>
    <xf numFmtId="169" fontId="87" fillId="2" borderId="18" xfId="385" applyNumberFormat="1" applyFont="1" applyFill="1" applyBorder="1" applyAlignment="1">
      <alignment horizontal="center"/>
    </xf>
    <xf numFmtId="167" fontId="0" fillId="0" borderId="0" xfId="0" applyNumberFormat="1"/>
    <xf numFmtId="169" fontId="24" fillId="62" borderId="28" xfId="5" applyNumberFormat="1" applyFont="1" applyFill="1" applyBorder="1" applyAlignment="1">
      <alignment horizontal="right"/>
    </xf>
    <xf numFmtId="0" fontId="42" fillId="0" borderId="31" xfId="898" applyBorder="1"/>
    <xf numFmtId="171" fontId="84" fillId="2" borderId="14" xfId="385" applyNumberFormat="1" applyFont="1" applyFill="1" applyBorder="1" applyAlignment="1">
      <alignment horizontal="center"/>
    </xf>
    <xf numFmtId="171" fontId="85" fillId="2" borderId="14" xfId="385" applyNumberFormat="1" applyFont="1" applyFill="1" applyBorder="1" applyAlignment="1">
      <alignment horizontal="center"/>
    </xf>
    <xf numFmtId="171" fontId="85" fillId="2" borderId="18" xfId="385" applyNumberFormat="1" applyFont="1" applyFill="1" applyBorder="1" applyAlignment="1">
      <alignment horizontal="center"/>
    </xf>
    <xf numFmtId="169" fontId="83" fillId="3" borderId="37" xfId="385" applyNumberFormat="1" applyFont="1" applyFill="1" applyBorder="1"/>
    <xf numFmtId="0" fontId="40" fillId="5" borderId="0" xfId="0" applyFont="1" applyFill="1"/>
    <xf numFmtId="0" fontId="92" fillId="5" borderId="0" xfId="0" applyFont="1" applyFill="1"/>
    <xf numFmtId="170" fontId="6" fillId="63" borderId="14" xfId="4" applyNumberFormat="1" applyFont="1" applyFill="1" applyBorder="1" applyAlignment="1">
      <alignment horizontal="right"/>
    </xf>
    <xf numFmtId="170" fontId="10" fillId="63" borderId="18" xfId="4" applyNumberFormat="1" applyFont="1" applyFill="1" applyBorder="1" applyAlignment="1">
      <alignment horizontal="right"/>
    </xf>
    <xf numFmtId="170" fontId="10" fillId="63" borderId="14" xfId="4" applyNumberFormat="1" applyFont="1" applyFill="1" applyBorder="1" applyAlignment="1">
      <alignment horizontal="right"/>
    </xf>
    <xf numFmtId="170" fontId="12" fillId="63" borderId="14" xfId="4" applyNumberFormat="1" applyFont="1" applyFill="1" applyBorder="1" applyAlignment="1">
      <alignment horizontal="right"/>
    </xf>
    <xf numFmtId="169" fontId="95" fillId="2" borderId="13" xfId="3" applyNumberFormat="1" applyFont="1" applyFill="1" applyBorder="1"/>
    <xf numFmtId="169" fontId="96" fillId="2" borderId="13" xfId="385" applyNumberFormat="1" applyFont="1" applyFill="1" applyBorder="1"/>
    <xf numFmtId="0" fontId="81" fillId="64" borderId="6" xfId="385" applyFont="1" applyFill="1" applyBorder="1"/>
    <xf numFmtId="0" fontId="81" fillId="64" borderId="33" xfId="385" applyFont="1" applyFill="1" applyBorder="1"/>
    <xf numFmtId="0" fontId="81" fillId="64" borderId="7" xfId="385" applyFont="1" applyFill="1" applyBorder="1"/>
    <xf numFmtId="0" fontId="98" fillId="64" borderId="4" xfId="3" applyFont="1" applyFill="1" applyBorder="1"/>
    <xf numFmtId="169" fontId="7" fillId="64" borderId="33" xfId="3" applyNumberFormat="1" applyFont="1" applyFill="1" applyBorder="1" applyAlignment="1">
      <alignment horizontal="center"/>
    </xf>
    <xf numFmtId="0" fontId="7" fillId="64" borderId="8" xfId="3" applyFont="1" applyFill="1" applyBorder="1" applyAlignment="1">
      <alignment horizontal="center"/>
    </xf>
    <xf numFmtId="0" fontId="98" fillId="64" borderId="9" xfId="3" applyFont="1" applyFill="1" applyBorder="1"/>
    <xf numFmtId="17" fontId="7" fillId="64" borderId="10" xfId="3" applyNumberFormat="1" applyFont="1" applyFill="1" applyBorder="1" applyAlignment="1">
      <alignment horizontal="center"/>
    </xf>
    <xf numFmtId="0" fontId="98" fillId="64" borderId="19" xfId="3" applyFont="1" applyFill="1" applyBorder="1"/>
    <xf numFmtId="169" fontId="7" fillId="64" borderId="6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/>
    </xf>
    <xf numFmtId="17" fontId="7" fillId="64" borderId="11" xfId="3" applyNumberFormat="1" applyFont="1" applyFill="1" applyBorder="1" applyAlignment="1">
      <alignment horizontal="center"/>
    </xf>
    <xf numFmtId="0" fontId="7" fillId="64" borderId="11" xfId="3" applyFont="1" applyFill="1" applyBorder="1" applyAlignment="1">
      <alignment horizontal="center"/>
    </xf>
    <xf numFmtId="17" fontId="81" fillId="64" borderId="10" xfId="385" applyNumberFormat="1" applyFont="1" applyFill="1" applyBorder="1"/>
    <xf numFmtId="17" fontId="81" fillId="64" borderId="11" xfId="385" applyNumberFormat="1" applyFont="1" applyFill="1" applyBorder="1"/>
    <xf numFmtId="0" fontId="7" fillId="64" borderId="25" xfId="5" applyFont="1" applyFill="1" applyBorder="1"/>
    <xf numFmtId="0" fontId="6" fillId="64" borderId="12" xfId="5" applyFont="1" applyFill="1" applyBorder="1"/>
    <xf numFmtId="0" fontId="93" fillId="64" borderId="12" xfId="5" applyFont="1" applyFill="1" applyBorder="1" applyAlignment="1">
      <alignment horizontal="center"/>
    </xf>
    <xf numFmtId="0" fontId="6" fillId="64" borderId="12" xfId="5" applyFont="1" applyFill="1" applyBorder="1" applyAlignment="1">
      <alignment horizontal="left"/>
    </xf>
    <xf numFmtId="0" fontId="5" fillId="64" borderId="12" xfId="5" applyFont="1" applyFill="1" applyBorder="1"/>
    <xf numFmtId="0" fontId="6" fillId="64" borderId="22" xfId="5" applyFont="1" applyFill="1" applyBorder="1"/>
    <xf numFmtId="172" fontId="7" fillId="64" borderId="26" xfId="5" applyNumberFormat="1" applyFont="1" applyFill="1" applyBorder="1"/>
    <xf numFmtId="0" fontId="97" fillId="64" borderId="0" xfId="3" applyFont="1" applyFill="1" applyAlignment="1">
      <alignment horizontal="center" vertical="center"/>
    </xf>
    <xf numFmtId="0" fontId="97" fillId="64" borderId="33" xfId="3" applyFont="1" applyFill="1" applyBorder="1" applyAlignment="1">
      <alignment horizontal="center" vertical="center"/>
    </xf>
    <xf numFmtId="0" fontId="98" fillId="64" borderId="34" xfId="3" applyFont="1" applyFill="1" applyBorder="1"/>
    <xf numFmtId="0" fontId="7" fillId="64" borderId="7" xfId="3" applyFont="1" applyFill="1" applyBorder="1" applyAlignment="1">
      <alignment horizontal="center"/>
    </xf>
    <xf numFmtId="0" fontId="7" fillId="64" borderId="20" xfId="3" applyFont="1" applyFill="1" applyBorder="1" applyAlignment="1">
      <alignment horizontal="center"/>
    </xf>
    <xf numFmtId="0" fontId="98" fillId="64" borderId="35" xfId="3" applyFont="1" applyFill="1" applyBorder="1"/>
    <xf numFmtId="17" fontId="7" fillId="64" borderId="36" xfId="3" applyNumberFormat="1" applyFont="1" applyFill="1" applyBorder="1" applyAlignment="1">
      <alignment horizontal="center"/>
    </xf>
    <xf numFmtId="17" fontId="7" fillId="64" borderId="38" xfId="3" applyNumberFormat="1" applyFont="1" applyFill="1" applyBorder="1" applyAlignment="1">
      <alignment horizontal="center"/>
    </xf>
    <xf numFmtId="0" fontId="26" fillId="64" borderId="0" xfId="3" applyFont="1" applyFill="1" applyAlignment="1">
      <alignment horizontal="center" vertical="center"/>
    </xf>
    <xf numFmtId="0" fontId="26" fillId="64" borderId="13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60" xfId="3" applyFont="1" applyFill="1" applyBorder="1" applyAlignment="1">
      <alignment horizontal="center" vertical="center"/>
    </xf>
    <xf numFmtId="0" fontId="6" fillId="64" borderId="19" xfId="3" applyFont="1" applyFill="1" applyBorder="1"/>
    <xf numFmtId="0" fontId="5" fillId="64" borderId="7" xfId="3" applyFont="1" applyFill="1" applyBorder="1" applyAlignment="1">
      <alignment horizontal="center"/>
    </xf>
    <xf numFmtId="0" fontId="5" fillId="64" borderId="20" xfId="3" applyFont="1" applyFill="1" applyBorder="1" applyAlignment="1">
      <alignment horizontal="center"/>
    </xf>
    <xf numFmtId="0" fontId="6" fillId="64" borderId="9" xfId="3" applyFont="1" applyFill="1" applyBorder="1"/>
    <xf numFmtId="17" fontId="5" fillId="64" borderId="38" xfId="3" applyNumberFormat="1" applyFont="1" applyFill="1" applyBorder="1" applyAlignment="1">
      <alignment horizontal="center"/>
    </xf>
    <xf numFmtId="17" fontId="5" fillId="64" borderId="10" xfId="3" applyNumberFormat="1" applyFont="1" applyFill="1" applyBorder="1" applyAlignment="1">
      <alignment horizontal="center"/>
    </xf>
    <xf numFmtId="17" fontId="5" fillId="64" borderId="36" xfId="3" applyNumberFormat="1" applyFont="1" applyFill="1" applyBorder="1" applyAlignment="1">
      <alignment horizontal="center"/>
    </xf>
    <xf numFmtId="0" fontId="97" fillId="64" borderId="13" xfId="3" applyFont="1" applyFill="1" applyBorder="1" applyAlignment="1">
      <alignment horizontal="center" vertical="center"/>
    </xf>
    <xf numFmtId="0" fontId="97" fillId="64" borderId="60" xfId="3" applyFont="1" applyFill="1" applyBorder="1" applyAlignment="1">
      <alignment horizontal="center" vertical="center"/>
    </xf>
    <xf numFmtId="0" fontId="7" fillId="64" borderId="59" xfId="3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7" fillId="64" borderId="6" xfId="3" applyFont="1" applyFill="1" applyBorder="1" applyAlignment="1">
      <alignment horizontal="center"/>
    </xf>
    <xf numFmtId="169" fontId="7" fillId="64" borderId="24" xfId="3" applyNumberFormat="1" applyFont="1" applyFill="1" applyBorder="1" applyAlignment="1">
      <alignment horizontal="center"/>
    </xf>
    <xf numFmtId="169" fontId="7" fillId="64" borderId="60" xfId="3" applyNumberFormat="1" applyFont="1" applyFill="1" applyBorder="1" applyAlignment="1">
      <alignment horizontal="center"/>
    </xf>
    <xf numFmtId="46" fontId="7" fillId="64" borderId="24" xfId="3" applyNumberFormat="1" applyFont="1" applyFill="1" applyBorder="1" applyAlignment="1">
      <alignment horizontal="center"/>
    </xf>
    <xf numFmtId="46" fontId="7" fillId="64" borderId="60" xfId="3" applyNumberFormat="1" applyFont="1" applyFill="1" applyBorder="1" applyAlignment="1">
      <alignment horizontal="center"/>
    </xf>
    <xf numFmtId="169" fontId="7" fillId="64" borderId="5" xfId="3" applyNumberFormat="1" applyFont="1" applyFill="1" applyBorder="1" applyAlignment="1">
      <alignment horizontal="center"/>
    </xf>
    <xf numFmtId="169" fontId="7" fillId="64" borderId="7" xfId="3" applyNumberFormat="1" applyFont="1" applyFill="1" applyBorder="1" applyAlignment="1">
      <alignment horizontal="center"/>
    </xf>
    <xf numFmtId="46" fontId="7" fillId="64" borderId="5" xfId="3" applyNumberFormat="1" applyFont="1" applyFill="1" applyBorder="1" applyAlignment="1">
      <alignment horizontal="center"/>
    </xf>
    <xf numFmtId="46" fontId="7" fillId="64" borderId="7" xfId="3" applyNumberFormat="1" applyFont="1" applyFill="1" applyBorder="1" applyAlignment="1">
      <alignment horizontal="center"/>
    </xf>
    <xf numFmtId="0" fontId="7" fillId="64" borderId="2" xfId="3" applyFont="1" applyFill="1" applyBorder="1" applyAlignment="1">
      <alignment horizontal="center"/>
    </xf>
    <xf numFmtId="0" fontId="7" fillId="64" borderId="3" xfId="3" applyFont="1" applyFill="1" applyBorder="1" applyAlignment="1">
      <alignment horizontal="center"/>
    </xf>
    <xf numFmtId="0" fontId="7" fillId="64" borderId="2" xfId="3" applyFont="1" applyFill="1" applyBorder="1" applyAlignment="1">
      <alignment horizontal="left" indent="20"/>
    </xf>
    <xf numFmtId="0" fontId="7" fillId="64" borderId="3" xfId="3" applyFont="1" applyFill="1" applyBorder="1" applyAlignment="1">
      <alignment horizontal="left" indent="20"/>
    </xf>
    <xf numFmtId="0" fontId="7" fillId="64" borderId="5" xfId="3" applyFont="1" applyFill="1" applyBorder="1" applyAlignment="1">
      <alignment horizontal="center" wrapText="1"/>
    </xf>
    <xf numFmtId="0" fontId="7" fillId="64" borderId="33" xfId="3" applyFont="1" applyFill="1" applyBorder="1" applyAlignment="1">
      <alignment horizontal="center" wrapText="1"/>
    </xf>
    <xf numFmtId="0" fontId="7" fillId="64" borderId="7" xfId="3" applyFont="1" applyFill="1" applyBorder="1" applyAlignment="1">
      <alignment horizontal="center" wrapText="1"/>
    </xf>
    <xf numFmtId="0" fontId="7" fillId="64" borderId="21" xfId="3" applyFont="1" applyFill="1" applyBorder="1" applyAlignment="1">
      <alignment horizontal="center"/>
    </xf>
    <xf numFmtId="0" fontId="7" fillId="64" borderId="0" xfId="3" applyFont="1" applyFill="1" applyAlignment="1">
      <alignment horizontal="center"/>
    </xf>
    <xf numFmtId="0" fontId="7" fillId="64" borderId="24" xfId="3" applyFont="1" applyFill="1" applyBorder="1" applyAlignment="1">
      <alignment horizontal="center"/>
    </xf>
    <xf numFmtId="0" fontId="7" fillId="64" borderId="33" xfId="3" applyFont="1" applyFill="1" applyBorder="1" applyAlignment="1">
      <alignment horizontal="center"/>
    </xf>
    <xf numFmtId="0" fontId="7" fillId="64" borderId="61" xfId="3" applyFont="1" applyFill="1" applyBorder="1" applyAlignment="1">
      <alignment horizontal="center"/>
    </xf>
    <xf numFmtId="169" fontId="7" fillId="64" borderId="6" xfId="3" applyNumberFormat="1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7" fillId="64" borderId="0" xfId="3" applyFont="1" applyFill="1" applyAlignment="1">
      <alignment horizontal="center" vertical="center"/>
    </xf>
    <xf numFmtId="0" fontId="7" fillId="64" borderId="5" xfId="3" applyFont="1" applyFill="1" applyBorder="1" applyAlignment="1">
      <alignment horizontal="center"/>
    </xf>
    <xf numFmtId="0" fontId="7" fillId="64" borderId="7" xfId="3" applyFont="1" applyFill="1" applyBorder="1" applyAlignment="1">
      <alignment horizontal="center"/>
    </xf>
    <xf numFmtId="0" fontId="97" fillId="64" borderId="30" xfId="3" applyFont="1" applyFill="1" applyBorder="1" applyAlignment="1">
      <alignment horizontal="center" vertical="center"/>
    </xf>
    <xf numFmtId="0" fontId="97" fillId="64" borderId="31" xfId="3" applyFont="1" applyFill="1" applyBorder="1" applyAlignment="1">
      <alignment horizontal="center" vertical="center"/>
    </xf>
    <xf numFmtId="0" fontId="97" fillId="64" borderId="32" xfId="3" applyFont="1" applyFill="1" applyBorder="1" applyAlignment="1">
      <alignment horizontal="center" vertical="center"/>
    </xf>
    <xf numFmtId="0" fontId="97" fillId="64" borderId="33" xfId="3" applyFont="1" applyFill="1" applyBorder="1" applyAlignment="1">
      <alignment horizontal="center" vertical="center"/>
    </xf>
    <xf numFmtId="0" fontId="26" fillId="64" borderId="5" xfId="3" applyFont="1" applyFill="1" applyBorder="1" applyAlignment="1">
      <alignment horizontal="center" vertical="center"/>
    </xf>
    <xf numFmtId="0" fontId="26" fillId="64" borderId="6" xfId="3" applyFont="1" applyFill="1" applyBorder="1" applyAlignment="1">
      <alignment horizontal="center" vertical="center"/>
    </xf>
    <xf numFmtId="0" fontId="26" fillId="64" borderId="7" xfId="3" applyFont="1" applyFill="1" applyBorder="1" applyAlignment="1">
      <alignment horizontal="center" vertical="center"/>
    </xf>
    <xf numFmtId="0" fontId="26" fillId="64" borderId="30" xfId="3" applyFont="1" applyFill="1" applyBorder="1" applyAlignment="1">
      <alignment horizontal="center" vertical="center"/>
    </xf>
    <xf numFmtId="0" fontId="26" fillId="64" borderId="31" xfId="3" applyFont="1" applyFill="1" applyBorder="1" applyAlignment="1">
      <alignment horizontal="center" vertical="center"/>
    </xf>
    <xf numFmtId="0" fontId="26" fillId="64" borderId="32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0" xfId="3" applyFont="1" applyFill="1" applyAlignment="1">
      <alignment horizontal="center" vertical="center"/>
    </xf>
    <xf numFmtId="0" fontId="5" fillId="64" borderId="5" xfId="3" applyFont="1" applyFill="1" applyBorder="1" applyAlignment="1">
      <alignment horizontal="center"/>
    </xf>
    <xf numFmtId="0" fontId="5" fillId="64" borderId="6" xfId="3" applyFont="1" applyFill="1" applyBorder="1" applyAlignment="1">
      <alignment horizontal="center"/>
    </xf>
    <xf numFmtId="0" fontId="5" fillId="64" borderId="7" xfId="3" applyFont="1" applyFill="1" applyBorder="1" applyAlignment="1">
      <alignment horizontal="center"/>
    </xf>
    <xf numFmtId="43" fontId="0" fillId="0" borderId="0" xfId="0" applyNumberFormat="1"/>
  </cellXfs>
  <cellStyles count="5349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BB4643"/>
      <color rgb="FFF02D06"/>
      <color rgb="FFCB716F"/>
      <color rgb="FFCD7775"/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tyles" Target="style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2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theme" Target="theme/theme1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-NCPI'!$A$217:$B$245</c:f>
              <c:multiLvlStrCache>
                <c:ptCount val="2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'[18]Inflation CPIX -NCPI'!$E$217:$E$245</c:f>
              <c:numCache>
                <c:formatCode>General</c:formatCode>
                <c:ptCount val="29"/>
                <c:pt idx="0">
                  <c:v>6.9928573018931814</c:v>
                </c:pt>
                <c:pt idx="1">
                  <c:v>7.1790443196387344</c:v>
                </c:pt>
                <c:pt idx="2">
                  <c:v>7.2045312187705406</c:v>
                </c:pt>
                <c:pt idx="3">
                  <c:v>6.1</c:v>
                </c:pt>
                <c:pt idx="4">
                  <c:v>6.3</c:v>
                </c:pt>
                <c:pt idx="5">
                  <c:v>5.3</c:v>
                </c:pt>
                <c:pt idx="6">
                  <c:v>4.5387407340387256</c:v>
                </c:pt>
                <c:pt idx="7">
                  <c:v>4.6871934250577851</c:v>
                </c:pt>
                <c:pt idx="8">
                  <c:v>5.4</c:v>
                </c:pt>
                <c:pt idx="9">
                  <c:v>6.0287084553410466</c:v>
                </c:pt>
                <c:pt idx="10">
                  <c:v>5.7</c:v>
                </c:pt>
                <c:pt idx="11">
                  <c:v>5.3078372896082016</c:v>
                </c:pt>
                <c:pt idx="12">
                  <c:v>5.4464278630274521</c:v>
                </c:pt>
                <c:pt idx="13">
                  <c:v>5.0465323510623108</c:v>
                </c:pt>
                <c:pt idx="14">
                  <c:v>4.456711600254863</c:v>
                </c:pt>
                <c:pt idx="15">
                  <c:v>4.7973643050338808</c:v>
                </c:pt>
                <c:pt idx="16">
                  <c:v>4.8751749259563013</c:v>
                </c:pt>
                <c:pt idx="17">
                  <c:v>4.6354960590475116</c:v>
                </c:pt>
                <c:pt idx="18">
                  <c:v>4.5525974422789375</c:v>
                </c:pt>
                <c:pt idx="19">
                  <c:v>4.4228256990887616</c:v>
                </c:pt>
                <c:pt idx="20">
                  <c:v>3.3945607835515403</c:v>
                </c:pt>
                <c:pt idx="21">
                  <c:v>2.9924953851857765</c:v>
                </c:pt>
                <c:pt idx="22">
                  <c:v>3</c:v>
                </c:pt>
                <c:pt idx="23">
                  <c:v>3.3856797918401185</c:v>
                </c:pt>
                <c:pt idx="24">
                  <c:v>3.1847646076010818</c:v>
                </c:pt>
                <c:pt idx="25">
                  <c:v>3.6299578145537765</c:v>
                </c:pt>
                <c:pt idx="26">
                  <c:v>4.1910743052748529</c:v>
                </c:pt>
                <c:pt idx="27">
                  <c:v>3.610137696738164</c:v>
                </c:pt>
                <c:pt idx="28">
                  <c:v>3.4561120305480699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67E-45C6-9490-480E0DA09F3C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-NCPI'!$A$217:$B$245</c:f>
              <c:multiLvlStrCache>
                <c:ptCount val="2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'[18]Inflation CPIX -NCPI'!$D$217:$D$245</c:f>
              <c:numCache>
                <c:formatCode>General</c:formatCode>
                <c:ptCount val="29"/>
                <c:pt idx="0">
                  <c:v>6.9</c:v>
                </c:pt>
                <c:pt idx="1">
                  <c:v>7</c:v>
                </c:pt>
                <c:pt idx="2">
                  <c:v>7.1</c:v>
                </c:pt>
                <c:pt idx="3">
                  <c:v>6.8</c:v>
                </c:pt>
                <c:pt idx="4">
                  <c:v>6.3</c:v>
                </c:pt>
                <c:pt idx="5">
                  <c:v>5.4</c:v>
                </c:pt>
                <c:pt idx="6">
                  <c:v>4.7</c:v>
                </c:pt>
                <c:pt idx="7">
                  <c:v>4.8</c:v>
                </c:pt>
                <c:pt idx="8">
                  <c:v>5.4</c:v>
                </c:pt>
                <c:pt idx="9">
                  <c:v>5.9</c:v>
                </c:pt>
                <c:pt idx="10">
                  <c:v>5.5</c:v>
                </c:pt>
                <c:pt idx="11">
                  <c:v>5.0999999999999996</c:v>
                </c:pt>
                <c:pt idx="12">
                  <c:v>5.3</c:v>
                </c:pt>
                <c:pt idx="13">
                  <c:v>5.6</c:v>
                </c:pt>
                <c:pt idx="14">
                  <c:v>5.3</c:v>
                </c:pt>
                <c:pt idx="15">
                  <c:v>5.2</c:v>
                </c:pt>
                <c:pt idx="16">
                  <c:v>5.2</c:v>
                </c:pt>
                <c:pt idx="17">
                  <c:v>5.0999999999999996</c:v>
                </c:pt>
                <c:pt idx="18">
                  <c:v>4.5999999999999996</c:v>
                </c:pt>
                <c:pt idx="19">
                  <c:v>4.4000000000000004</c:v>
                </c:pt>
                <c:pt idx="20">
                  <c:v>3.8</c:v>
                </c:pt>
                <c:pt idx="21">
                  <c:v>2.8</c:v>
                </c:pt>
                <c:pt idx="22">
                  <c:v>2.9</c:v>
                </c:pt>
                <c:pt idx="23">
                  <c:v>3</c:v>
                </c:pt>
                <c:pt idx="24">
                  <c:v>3.2</c:v>
                </c:pt>
                <c:pt idx="25">
                  <c:v>3.2</c:v>
                </c:pt>
                <c:pt idx="26">
                  <c:v>2.7</c:v>
                </c:pt>
                <c:pt idx="27">
                  <c:v>2.8</c:v>
                </c:pt>
                <c:pt idx="28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E-45C6-9490-480E0DA09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  <c:max val="10"/>
          <c:min val="1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63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952619" cy="1068916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0.42625</cdr:y>
    </cdr:from>
    <cdr:to>
      <cdr:x>1</cdr:x>
      <cdr:y>0.50114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4477" y="3639989"/>
          <a:ext cx="3484282" cy="6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May 2025</a:t>
          </a:r>
          <a:endParaRPr lang="en-ZA" sz="2600" b="1">
            <a:solidFill>
              <a:srgbClr val="A43D3A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1.16731E-7</cdr:y>
    </cdr:from>
    <cdr:to>
      <cdr:x>1</cdr:x>
      <cdr:y>0.42787</cdr:y>
    </cdr:to>
    <cdr:pic>
      <cdr:nvPicPr>
        <cdr:cNvPr id="1025" name="Picture 1">
          <a:extLst xmlns:a="http://schemas.openxmlformats.org/drawingml/2006/main">
            <a:ext uri="{FF2B5EF4-FFF2-40B4-BE49-F238E27FC236}">
              <a16:creationId xmlns:a16="http://schemas.microsoft.com/office/drawing/2014/main" id="{9065CE16-1B50-C478-B42F-0B20334416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"/>
          <a:ext cx="6373091" cy="3665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18</xdr:row>
      <xdr:rowOff>30481</xdr:rowOff>
    </xdr:from>
    <xdr:to>
      <xdr:col>9</xdr:col>
      <xdr:colOff>525780</xdr:colOff>
      <xdr:row>31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3F22645-EC37-44F6-A69E-2AD5F0FE7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99061</xdr:rowOff>
    </xdr:from>
    <xdr:to>
      <xdr:col>9</xdr:col>
      <xdr:colOff>579119</xdr:colOff>
      <xdr:row>16</xdr:row>
      <xdr:rowOff>56727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B53CE5-8F55-EE6E-0CBC-1D81133DA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1941"/>
          <a:ext cx="6202679" cy="27008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bankofnamibia.sharepoint.com/sites/ResearchandFinancialSectorDevelopment/Shared%20Documents/General/Statistics%20and%20Publications%20Division/Monetary%20and%20Financial%20Statistics/Monthly%20Selected%20Statistics/Monthly%20Release%20Charts/Monthly%20Release%20Charts%20(S3).xlsx" TargetMode="External"/><Relationship Id="rId2" Type="http://schemas.microsoft.com/office/2019/04/relationships/externalLinkLongPath" Target="/sites/ResearchandFinancialSectorDevelopment/Shared%20Documents/General/Statistics%20and%20Publications%20Division/Monetary%20and%20Financial%20Statistics/Monthly%20Selected%20Statistics/Monthly%20Release%20Charts/Monthly%20Release%20Charts%20(S3).xlsx?5786EDD6" TargetMode="External"/><Relationship Id="rId1" Type="http://schemas.openxmlformats.org/officeDocument/2006/relationships/externalLinkPath" Target="file:///\\5786EDD6\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D1" t="str">
            <v>RSA CPI</v>
          </cell>
          <cell r="E1" t="str">
            <v>NCPI</v>
          </cell>
        </row>
        <row r="217">
          <cell r="A217">
            <v>2023</v>
          </cell>
          <cell r="B217" t="str">
            <v>J</v>
          </cell>
          <cell r="D217">
            <v>6.9</v>
          </cell>
          <cell r="E217">
            <v>6.9928573018931814</v>
          </cell>
        </row>
        <row r="218">
          <cell r="B218" t="str">
            <v>F</v>
          </cell>
          <cell r="D218">
            <v>7</v>
          </cell>
          <cell r="E218">
            <v>7.1790443196387344</v>
          </cell>
        </row>
        <row r="219">
          <cell r="B219" t="str">
            <v>M</v>
          </cell>
          <cell r="D219">
            <v>7.1</v>
          </cell>
          <cell r="E219">
            <v>7.2045312187705406</v>
          </cell>
        </row>
        <row r="220">
          <cell r="B220" t="str">
            <v>A</v>
          </cell>
          <cell r="D220">
            <v>6.8</v>
          </cell>
          <cell r="E220">
            <v>6.1</v>
          </cell>
        </row>
        <row r="221">
          <cell r="B221" t="str">
            <v>M</v>
          </cell>
          <cell r="D221">
            <v>6.3</v>
          </cell>
          <cell r="E221">
            <v>6.3</v>
          </cell>
        </row>
        <row r="222">
          <cell r="B222" t="str">
            <v>J</v>
          </cell>
          <cell r="D222">
            <v>5.4</v>
          </cell>
          <cell r="E222">
            <v>5.3</v>
          </cell>
        </row>
        <row r="223">
          <cell r="B223" t="str">
            <v>J</v>
          </cell>
          <cell r="D223">
            <v>4.7</v>
          </cell>
          <cell r="E223">
            <v>4.5387407340387256</v>
          </cell>
        </row>
        <row r="224">
          <cell r="B224" t="str">
            <v>A</v>
          </cell>
          <cell r="D224">
            <v>4.8</v>
          </cell>
          <cell r="E224">
            <v>4.6871934250577851</v>
          </cell>
        </row>
        <row r="225">
          <cell r="B225" t="str">
            <v>S</v>
          </cell>
          <cell r="D225">
            <v>5.4</v>
          </cell>
          <cell r="E225">
            <v>5.4</v>
          </cell>
        </row>
        <row r="226">
          <cell r="B226" t="str">
            <v>O</v>
          </cell>
          <cell r="D226">
            <v>5.9</v>
          </cell>
          <cell r="E226">
            <v>6.0287084553410466</v>
          </cell>
        </row>
        <row r="227">
          <cell r="B227" t="str">
            <v>N</v>
          </cell>
          <cell r="D227">
            <v>5.5</v>
          </cell>
          <cell r="E227">
            <v>5.7</v>
          </cell>
        </row>
        <row r="228">
          <cell r="B228" t="str">
            <v>D</v>
          </cell>
          <cell r="D228">
            <v>5.0999999999999996</v>
          </cell>
          <cell r="E228">
            <v>5.3078372896082016</v>
          </cell>
        </row>
        <row r="229">
          <cell r="A229">
            <v>2024</v>
          </cell>
          <cell r="B229" t="str">
            <v>J</v>
          </cell>
          <cell r="D229">
            <v>5.3</v>
          </cell>
          <cell r="E229">
            <v>5.4464278630274521</v>
          </cell>
        </row>
        <row r="230">
          <cell r="B230" t="str">
            <v>F</v>
          </cell>
          <cell r="D230">
            <v>5.6</v>
          </cell>
          <cell r="E230">
            <v>5.0465323510623108</v>
          </cell>
        </row>
        <row r="231">
          <cell r="B231" t="str">
            <v>M</v>
          </cell>
          <cell r="D231">
            <v>5.3</v>
          </cell>
          <cell r="E231">
            <v>4.456711600254863</v>
          </cell>
        </row>
        <row r="232">
          <cell r="B232" t="str">
            <v>A</v>
          </cell>
          <cell r="D232">
            <v>5.2</v>
          </cell>
          <cell r="E232">
            <v>4.7973643050338808</v>
          </cell>
        </row>
        <row r="233">
          <cell r="B233" t="str">
            <v>M</v>
          </cell>
          <cell r="D233">
            <v>5.2</v>
          </cell>
          <cell r="E233">
            <v>4.8751749259563013</v>
          </cell>
        </row>
        <row r="234">
          <cell r="B234" t="str">
            <v>J</v>
          </cell>
          <cell r="D234">
            <v>5.0999999999999996</v>
          </cell>
          <cell r="E234">
            <v>4.6354960590475116</v>
          </cell>
        </row>
        <row r="235">
          <cell r="B235" t="str">
            <v>J</v>
          </cell>
          <cell r="D235">
            <v>4.5999999999999996</v>
          </cell>
          <cell r="E235">
            <v>4.5525974422789375</v>
          </cell>
        </row>
        <row r="236">
          <cell r="B236" t="str">
            <v>A</v>
          </cell>
          <cell r="D236">
            <v>4.4000000000000004</v>
          </cell>
          <cell r="E236">
            <v>4.4228256990887616</v>
          </cell>
        </row>
        <row r="237">
          <cell r="B237" t="str">
            <v>S</v>
          </cell>
          <cell r="D237">
            <v>3.8</v>
          </cell>
          <cell r="E237">
            <v>3.3945607835515403</v>
          </cell>
        </row>
        <row r="238">
          <cell r="B238" t="str">
            <v>O</v>
          </cell>
          <cell r="D238">
            <v>2.8</v>
          </cell>
          <cell r="E238">
            <v>2.9924953851857765</v>
          </cell>
        </row>
        <row r="239">
          <cell r="B239" t="str">
            <v>N</v>
          </cell>
          <cell r="D239">
            <v>2.9</v>
          </cell>
          <cell r="E239">
            <v>3</v>
          </cell>
        </row>
        <row r="240">
          <cell r="B240" t="str">
            <v>D</v>
          </cell>
          <cell r="D240">
            <v>3</v>
          </cell>
          <cell r="E240">
            <v>3.3856797918401185</v>
          </cell>
        </row>
        <row r="241">
          <cell r="A241">
            <v>2025</v>
          </cell>
          <cell r="B241" t="str">
            <v>J</v>
          </cell>
          <cell r="D241">
            <v>3.2</v>
          </cell>
          <cell r="E241">
            <v>3.1847646076010818</v>
          </cell>
        </row>
        <row r="242">
          <cell r="B242" t="str">
            <v>F</v>
          </cell>
          <cell r="D242">
            <v>3.2</v>
          </cell>
          <cell r="E242">
            <v>3.6299578145537765</v>
          </cell>
        </row>
        <row r="243">
          <cell r="B243" t="str">
            <v>M</v>
          </cell>
          <cell r="D243">
            <v>2.7</v>
          </cell>
          <cell r="E243">
            <v>4.1910743052748529</v>
          </cell>
        </row>
        <row r="244">
          <cell r="B244" t="str">
            <v>A</v>
          </cell>
          <cell r="D244">
            <v>2.8</v>
          </cell>
          <cell r="E244">
            <v>3.610137696738164</v>
          </cell>
        </row>
        <row r="245">
          <cell r="B245" t="str">
            <v>M</v>
          </cell>
          <cell r="D245">
            <v>2.8</v>
          </cell>
          <cell r="E245">
            <v>3.4561120305480699</v>
          </cell>
        </row>
      </sheetData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M51"/>
  <sheetViews>
    <sheetView tabSelected="1" zoomScale="98" zoomScaleNormal="98" workbookViewId="0">
      <pane xSplit="1" ySplit="4" topLeftCell="B26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B33" sqref="B33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2" width="9.109375" style="1"/>
    <col min="13" max="13" width="10.77734375" style="1" bestFit="1" customWidth="1"/>
    <col min="14" max="17" width="9.109375" style="1"/>
    <col min="18" max="18" width="9.109375" style="1" customWidth="1"/>
    <col min="19" max="16384" width="9.109375" style="1"/>
  </cols>
  <sheetData>
    <row r="1" spans="1:13" ht="19.8">
      <c r="A1" s="167" t="s">
        <v>113</v>
      </c>
      <c r="B1" s="167"/>
      <c r="C1" s="167"/>
      <c r="D1" s="167"/>
      <c r="E1" s="167"/>
      <c r="F1" s="167"/>
      <c r="G1" s="167"/>
      <c r="H1" s="84"/>
      <c r="I1" s="84"/>
      <c r="J1" s="84"/>
    </row>
    <row r="2" spans="1:13" ht="16.8">
      <c r="A2" s="168" t="s">
        <v>108</v>
      </c>
      <c r="B2" s="168"/>
      <c r="C2" s="168"/>
      <c r="D2" s="168"/>
      <c r="E2" s="168"/>
      <c r="F2" s="168"/>
      <c r="G2" s="168"/>
      <c r="H2" s="123"/>
      <c r="I2" s="124"/>
      <c r="J2" s="125"/>
    </row>
    <row r="3" spans="1:13" ht="15.75" customHeight="1">
      <c r="A3" s="126"/>
      <c r="B3" s="169" t="s">
        <v>105</v>
      </c>
      <c r="C3" s="170"/>
      <c r="D3" s="127"/>
      <c r="E3" s="171" t="s">
        <v>1</v>
      </c>
      <c r="F3" s="172"/>
      <c r="G3" s="128" t="s">
        <v>2</v>
      </c>
      <c r="H3" s="181" t="s">
        <v>112</v>
      </c>
      <c r="I3" s="182"/>
      <c r="J3" s="183"/>
    </row>
    <row r="4" spans="1:13" ht="17.399999999999999" thickBot="1">
      <c r="A4" s="129"/>
      <c r="B4" s="130">
        <v>45443</v>
      </c>
      <c r="C4" s="130">
        <v>45777</v>
      </c>
      <c r="D4" s="130">
        <v>45808</v>
      </c>
      <c r="E4" s="130" t="s">
        <v>3</v>
      </c>
      <c r="F4" s="130" t="s">
        <v>4</v>
      </c>
      <c r="G4" s="130" t="s">
        <v>3</v>
      </c>
      <c r="H4" s="130">
        <v>45747</v>
      </c>
      <c r="I4" s="130">
        <v>45777</v>
      </c>
      <c r="J4" s="130">
        <v>45808</v>
      </c>
    </row>
    <row r="5" spans="1:13" ht="13.8" thickTop="1">
      <c r="A5" s="3"/>
      <c r="B5" s="4"/>
      <c r="C5" s="4"/>
      <c r="D5" s="4"/>
      <c r="E5" s="4"/>
      <c r="F5" s="4"/>
      <c r="G5" s="121"/>
      <c r="H5" s="122"/>
      <c r="I5" s="122"/>
      <c r="J5" s="85"/>
      <c r="L5" s="19"/>
      <c r="M5" s="19"/>
    </row>
    <row r="6" spans="1:13" ht="16.8">
      <c r="A6" s="5" t="s">
        <v>5</v>
      </c>
      <c r="B6" s="6">
        <v>74832.884342410369</v>
      </c>
      <c r="C6" s="6">
        <v>89736.54613195124</v>
      </c>
      <c r="D6" s="6">
        <v>84489.748279230727</v>
      </c>
      <c r="E6" s="6">
        <v>-5246.7978527205123</v>
      </c>
      <c r="F6" s="6">
        <v>9656.8639368203585</v>
      </c>
      <c r="G6" s="6">
        <v>-5.8468907918580442</v>
      </c>
      <c r="H6" s="86">
        <v>19.672489816229614</v>
      </c>
      <c r="I6" s="86">
        <v>16.614238283892519</v>
      </c>
      <c r="J6" s="86">
        <v>12.904572664383423</v>
      </c>
      <c r="L6" s="19"/>
      <c r="M6" s="19"/>
    </row>
    <row r="7" spans="1:13" ht="16.8">
      <c r="A7" s="5" t="s">
        <v>6</v>
      </c>
      <c r="B7" s="6">
        <v>147708.46169764237</v>
      </c>
      <c r="C7" s="6">
        <v>158058.48629120618</v>
      </c>
      <c r="D7" s="6">
        <v>158655.18551961627</v>
      </c>
      <c r="E7" s="6">
        <v>596.6992284100852</v>
      </c>
      <c r="F7" s="6">
        <v>10946.723821973894</v>
      </c>
      <c r="G7" s="6">
        <v>0.37751799502288463</v>
      </c>
      <c r="H7" s="86">
        <v>9.2074332628338169</v>
      </c>
      <c r="I7" s="86">
        <v>9.8166725984686281</v>
      </c>
      <c r="J7" s="86">
        <v>7.4110336646669168</v>
      </c>
      <c r="L7" s="19"/>
      <c r="M7" s="19"/>
    </row>
    <row r="8" spans="1:13" ht="16.2">
      <c r="A8" s="9" t="s">
        <v>7</v>
      </c>
      <c r="B8" s="10">
        <v>26829.720747699776</v>
      </c>
      <c r="C8" s="10">
        <v>32054.787446059992</v>
      </c>
      <c r="D8" s="10">
        <v>32482.947107569998</v>
      </c>
      <c r="E8" s="10">
        <v>428.15966151000612</v>
      </c>
      <c r="F8" s="10">
        <v>5653.226359870223</v>
      </c>
      <c r="G8" s="10">
        <v>1.3357120593312004</v>
      </c>
      <c r="H8" s="87">
        <v>20.263812617241285</v>
      </c>
      <c r="I8" s="87">
        <v>28.174562906160361</v>
      </c>
      <c r="J8" s="87">
        <v>21.070761090030715</v>
      </c>
      <c r="L8" s="19"/>
      <c r="M8" s="19"/>
    </row>
    <row r="9" spans="1:13" ht="16.8">
      <c r="A9" s="12" t="s">
        <v>8</v>
      </c>
      <c r="B9" s="6">
        <v>120878.7409499426</v>
      </c>
      <c r="C9" s="6">
        <v>126003.69884514618</v>
      </c>
      <c r="D9" s="6">
        <v>126172.23841204627</v>
      </c>
      <c r="E9" s="6">
        <v>168.53956690008636</v>
      </c>
      <c r="F9" s="6">
        <v>5293.4974621036672</v>
      </c>
      <c r="G9" s="6">
        <v>0.13375763445422706</v>
      </c>
      <c r="H9" s="86">
        <v>6.4676410343889756</v>
      </c>
      <c r="I9" s="86">
        <v>5.9560590581290853</v>
      </c>
      <c r="J9" s="86">
        <v>4.3791798462690537</v>
      </c>
      <c r="L9" s="19"/>
      <c r="M9" s="19"/>
    </row>
    <row r="10" spans="1:13" ht="16.2">
      <c r="A10" s="13" t="s">
        <v>9</v>
      </c>
      <c r="B10" s="10">
        <v>2469.9404554879993</v>
      </c>
      <c r="C10" s="10">
        <v>4028.9738768932261</v>
      </c>
      <c r="D10" s="10">
        <v>4043.4720601319996</v>
      </c>
      <c r="E10" s="10">
        <v>14.498183238773436</v>
      </c>
      <c r="F10" s="10">
        <v>1573.5316046440003</v>
      </c>
      <c r="G10" s="10">
        <v>0.35984803281854738</v>
      </c>
      <c r="H10" s="87">
        <v>71.287867168261585</v>
      </c>
      <c r="I10" s="87">
        <v>68.377626111059271</v>
      </c>
      <c r="J10" s="87">
        <v>63.707268778392859</v>
      </c>
      <c r="L10" s="19"/>
      <c r="M10" s="19"/>
    </row>
    <row r="11" spans="1:13" ht="16.2">
      <c r="A11" s="13" t="s">
        <v>100</v>
      </c>
      <c r="B11" s="10">
        <v>146.07344210999995</v>
      </c>
      <c r="C11" s="10">
        <v>165.32547176000006</v>
      </c>
      <c r="D11" s="10">
        <v>162.3687996700001</v>
      </c>
      <c r="E11" s="10">
        <v>-2.9566720899999552</v>
      </c>
      <c r="F11" s="10">
        <v>16.295357560000156</v>
      </c>
      <c r="G11" s="10">
        <v>-1.7883947697376641</v>
      </c>
      <c r="H11" s="87">
        <v>13.706515496476584</v>
      </c>
      <c r="I11" s="87">
        <v>10.790235377245466</v>
      </c>
      <c r="J11" s="87">
        <v>11.15559223128939</v>
      </c>
      <c r="L11" s="19"/>
      <c r="M11" s="19"/>
    </row>
    <row r="12" spans="1:13" ht="16.2">
      <c r="A12" s="13" t="s">
        <v>10</v>
      </c>
      <c r="B12" s="10">
        <v>2187.6149977738778</v>
      </c>
      <c r="C12" s="10">
        <v>1502.71766108</v>
      </c>
      <c r="D12" s="10">
        <v>1442.9349131220199</v>
      </c>
      <c r="E12" s="10">
        <v>-59.782747957980064</v>
      </c>
      <c r="F12" s="10">
        <v>-744.6800846518579</v>
      </c>
      <c r="G12" s="10">
        <v>-3.9783087339916108</v>
      </c>
      <c r="H12" s="87">
        <v>61.526779303570834</v>
      </c>
      <c r="I12" s="87">
        <v>-30.367850548051109</v>
      </c>
      <c r="J12" s="87">
        <v>-34.040728620422072</v>
      </c>
      <c r="L12" s="19"/>
      <c r="M12" s="19"/>
    </row>
    <row r="13" spans="1:13" ht="16.8">
      <c r="A13" s="14" t="s">
        <v>11</v>
      </c>
      <c r="B13" s="6">
        <v>116075.11205457072</v>
      </c>
      <c r="C13" s="6">
        <v>120306.68183541295</v>
      </c>
      <c r="D13" s="6">
        <v>120523.46263912224</v>
      </c>
      <c r="E13" s="6">
        <v>216.78080370929092</v>
      </c>
      <c r="F13" s="6">
        <v>4448.3505845515174</v>
      </c>
      <c r="G13" s="6">
        <v>0.18019016101355589</v>
      </c>
      <c r="H13" s="86">
        <v>4.6054843015109697</v>
      </c>
      <c r="I13" s="86">
        <v>5.3283696689710069</v>
      </c>
      <c r="J13" s="86">
        <v>3.8323035022875587</v>
      </c>
      <c r="L13" s="19"/>
      <c r="M13" s="19"/>
    </row>
    <row r="14" spans="1:13" ht="16.2">
      <c r="A14" s="13" t="s">
        <v>12</v>
      </c>
      <c r="B14" s="10">
        <v>48561.287043684097</v>
      </c>
      <c r="C14" s="10">
        <v>51185.919841096358</v>
      </c>
      <c r="D14" s="10">
        <v>51229.312822123633</v>
      </c>
      <c r="E14" s="10">
        <v>43.3929810272748</v>
      </c>
      <c r="F14" s="10">
        <v>2668.0257784395362</v>
      </c>
      <c r="G14" s="10">
        <v>8.4775229520133166E-2</v>
      </c>
      <c r="H14" s="87">
        <v>7.0979125911866134</v>
      </c>
      <c r="I14" s="87">
        <v>8.876041412600145</v>
      </c>
      <c r="J14" s="87">
        <v>5.4941414053533322</v>
      </c>
      <c r="L14" s="19"/>
      <c r="M14" s="19"/>
    </row>
    <row r="15" spans="1:13" ht="16.2">
      <c r="A15" s="13" t="s">
        <v>13</v>
      </c>
      <c r="B15" s="10">
        <v>67513.82501088662</v>
      </c>
      <c r="C15" s="10">
        <v>69120.761994316592</v>
      </c>
      <c r="D15" s="10">
        <v>69294.149816998615</v>
      </c>
      <c r="E15" s="10">
        <v>173.3878226820234</v>
      </c>
      <c r="F15" s="10">
        <v>1780.3248061119957</v>
      </c>
      <c r="G15" s="10">
        <v>0.25084767250724838</v>
      </c>
      <c r="H15" s="87">
        <v>2.8476143712089907</v>
      </c>
      <c r="I15" s="87">
        <v>2.8467028439957005</v>
      </c>
      <c r="J15" s="87">
        <v>2.6369781386625988</v>
      </c>
      <c r="L15" s="19"/>
      <c r="M15" s="19"/>
    </row>
    <row r="16" spans="1:13" s="15" customFormat="1" ht="16.8">
      <c r="A16" s="5" t="s">
        <v>14</v>
      </c>
      <c r="B16" s="6">
        <v>73672.999655297055</v>
      </c>
      <c r="C16" s="6">
        <v>83969.660934532556</v>
      </c>
      <c r="D16" s="6">
        <v>82187.927948771685</v>
      </c>
      <c r="E16" s="6">
        <v>-1781.7329857608711</v>
      </c>
      <c r="F16" s="6">
        <v>8514.9282934746298</v>
      </c>
      <c r="G16" s="6">
        <v>-2.1218770755189809</v>
      </c>
      <c r="H16" s="86">
        <v>17.799375849219928</v>
      </c>
      <c r="I16" s="86">
        <v>13.428571621130629</v>
      </c>
      <c r="J16" s="86">
        <v>11.557732593099885</v>
      </c>
      <c r="K16" s="1"/>
      <c r="L16" s="19"/>
      <c r="M16" s="19"/>
    </row>
    <row r="17" spans="1:13" ht="17.399999999999999" thickBot="1">
      <c r="A17" s="16" t="s">
        <v>15</v>
      </c>
      <c r="B17" s="17">
        <v>148868.78432870153</v>
      </c>
      <c r="C17" s="17">
        <v>163825.9515960507</v>
      </c>
      <c r="D17" s="17">
        <v>160956.12272478139</v>
      </c>
      <c r="E17" s="17">
        <v>-2869.8288712693029</v>
      </c>
      <c r="F17" s="17">
        <v>12087.338396079867</v>
      </c>
      <c r="G17" s="17">
        <v>-1.7517547392891117</v>
      </c>
      <c r="H17" s="88">
        <v>10.108975012267834</v>
      </c>
      <c r="I17" s="88">
        <v>11.558150955370877</v>
      </c>
      <c r="J17" s="88">
        <v>8.1194579848191069</v>
      </c>
      <c r="L17" s="19"/>
      <c r="M17" s="19"/>
    </row>
    <row r="18" spans="1:13" ht="13.8" thickBot="1">
      <c r="B18" s="19"/>
      <c r="C18" s="19"/>
      <c r="D18" s="19"/>
      <c r="E18" s="19"/>
      <c r="H18" s="84"/>
      <c r="I18" s="84"/>
      <c r="J18" s="84"/>
      <c r="L18" s="19"/>
      <c r="M18" s="19"/>
    </row>
    <row r="19" spans="1:13" ht="16.8">
      <c r="A19" s="177" t="s">
        <v>109</v>
      </c>
      <c r="B19" s="178"/>
      <c r="C19" s="178"/>
      <c r="D19" s="178"/>
      <c r="E19" s="178"/>
      <c r="F19" s="178"/>
      <c r="G19" s="178"/>
      <c r="H19" s="188"/>
      <c r="I19" s="178"/>
      <c r="J19" s="178"/>
      <c r="L19" s="19"/>
      <c r="M19" s="19"/>
    </row>
    <row r="20" spans="1:13" ht="15.75" customHeight="1">
      <c r="A20" s="131"/>
      <c r="B20" s="173" t="str">
        <f>B3</f>
        <v xml:space="preserve">             N$ Million</v>
      </c>
      <c r="C20" s="174"/>
      <c r="D20" s="132"/>
      <c r="E20" s="175" t="s">
        <v>1</v>
      </c>
      <c r="F20" s="176"/>
      <c r="G20" s="133" t="s">
        <v>2</v>
      </c>
      <c r="H20" s="184" t="s">
        <v>112</v>
      </c>
      <c r="I20" s="185"/>
      <c r="J20" s="185"/>
      <c r="L20" s="19"/>
      <c r="M20" s="19"/>
    </row>
    <row r="21" spans="1:13" ht="17.399999999999999" thickBot="1">
      <c r="A21" s="129"/>
      <c r="B21" s="134">
        <f>B4</f>
        <v>45443</v>
      </c>
      <c r="C21" s="134">
        <f>C4</f>
        <v>45777</v>
      </c>
      <c r="D21" s="134">
        <f>D4</f>
        <v>45808</v>
      </c>
      <c r="E21" s="135" t="s">
        <v>3</v>
      </c>
      <c r="F21" s="135" t="s">
        <v>4</v>
      </c>
      <c r="G21" s="135" t="s">
        <v>3</v>
      </c>
      <c r="H21" s="136">
        <f>H4</f>
        <v>45747</v>
      </c>
      <c r="I21" s="136">
        <f t="shared" ref="I21:J21" si="0">I4</f>
        <v>45777</v>
      </c>
      <c r="J21" s="136">
        <f t="shared" si="0"/>
        <v>45808</v>
      </c>
      <c r="L21" s="19"/>
      <c r="M21" s="19"/>
    </row>
    <row r="22" spans="1:13" ht="13.8" thickTop="1">
      <c r="A22" s="20"/>
      <c r="B22" s="21"/>
      <c r="C22" s="21"/>
      <c r="D22" s="21"/>
      <c r="E22" s="21"/>
      <c r="F22" s="21"/>
      <c r="G22" s="21"/>
      <c r="H22" s="114"/>
      <c r="I22" s="89"/>
      <c r="J22" s="89"/>
      <c r="L22" s="19"/>
      <c r="M22" s="19"/>
    </row>
    <row r="23" spans="1:13" ht="16.8">
      <c r="A23" s="22" t="s">
        <v>16</v>
      </c>
      <c r="B23" s="23">
        <v>148868.78432870153</v>
      </c>
      <c r="C23" s="23">
        <v>163825.9515960507</v>
      </c>
      <c r="D23" s="23">
        <v>160956.12272478139</v>
      </c>
      <c r="E23" s="23">
        <v>-2869.8288712693029</v>
      </c>
      <c r="F23" s="23">
        <v>12087.338396079867</v>
      </c>
      <c r="G23" s="23">
        <v>-1.7517547392891117</v>
      </c>
      <c r="H23" s="111">
        <v>10.108975012267834</v>
      </c>
      <c r="I23" s="83">
        <v>11.558150955370877</v>
      </c>
      <c r="J23" s="83">
        <v>8.1194579848191069</v>
      </c>
      <c r="L23" s="19"/>
      <c r="M23" s="19"/>
    </row>
    <row r="24" spans="1:13" ht="16.2">
      <c r="A24" s="24" t="s">
        <v>17</v>
      </c>
      <c r="B24" s="25">
        <v>3435.8056910349865</v>
      </c>
      <c r="C24" s="25">
        <v>3671.3349760310766</v>
      </c>
      <c r="D24" s="25">
        <v>3928.7729014559122</v>
      </c>
      <c r="E24" s="25">
        <v>257.43792542483561</v>
      </c>
      <c r="F24" s="25">
        <v>492.96721042092577</v>
      </c>
      <c r="G24" s="25">
        <v>7.0121066888628292</v>
      </c>
      <c r="H24" s="112">
        <v>5.9850266953684184</v>
      </c>
      <c r="I24" s="82">
        <v>9.1554446219823831</v>
      </c>
      <c r="J24" s="82">
        <v>14.347936255744045</v>
      </c>
      <c r="L24" s="19"/>
      <c r="M24" s="19"/>
    </row>
    <row r="25" spans="1:13" ht="16.2">
      <c r="A25" s="24" t="s">
        <v>18</v>
      </c>
      <c r="B25" s="25">
        <v>82197.482462051048</v>
      </c>
      <c r="C25" s="25">
        <v>88085.242104036035</v>
      </c>
      <c r="D25" s="25">
        <v>85384.107874153444</v>
      </c>
      <c r="E25" s="25">
        <v>-2701.1342298825912</v>
      </c>
      <c r="F25" s="25">
        <v>3186.6254121023958</v>
      </c>
      <c r="G25" s="25">
        <v>-3.066500318739358</v>
      </c>
      <c r="H25" s="112">
        <v>4.9453447914589219</v>
      </c>
      <c r="I25" s="82">
        <v>8.3769757075449149</v>
      </c>
      <c r="J25" s="82">
        <v>3.8767919851725452</v>
      </c>
      <c r="L25" s="19"/>
      <c r="M25" s="19"/>
    </row>
    <row r="26" spans="1:13" ht="16.2">
      <c r="A26" s="24" t="s">
        <v>19</v>
      </c>
      <c r="B26" s="25">
        <v>63235.496175615503</v>
      </c>
      <c r="C26" s="25">
        <v>72069.374515983596</v>
      </c>
      <c r="D26" s="25">
        <v>71643.241949172021</v>
      </c>
      <c r="E26" s="25">
        <v>-426.13256681157509</v>
      </c>
      <c r="F26" s="25">
        <v>8407.7457735565185</v>
      </c>
      <c r="G26" s="25">
        <v>-0.59128106726814167</v>
      </c>
      <c r="H26" s="112">
        <v>17.446393869360577</v>
      </c>
      <c r="I26" s="82">
        <v>15.84406038440811</v>
      </c>
      <c r="J26" s="82">
        <v>13.295927575561066</v>
      </c>
      <c r="L26" s="19"/>
      <c r="M26" s="19"/>
    </row>
    <row r="27" spans="1:13" ht="16.8" thickBot="1">
      <c r="A27" s="26" t="s">
        <v>20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113">
        <v>0</v>
      </c>
      <c r="I27" s="81">
        <v>0</v>
      </c>
      <c r="J27" s="81">
        <v>0</v>
      </c>
      <c r="L27" s="19"/>
      <c r="M27" s="19"/>
    </row>
    <row r="28" spans="1:13" ht="13.8" thickBot="1">
      <c r="A28" s="28"/>
      <c r="B28" s="29"/>
      <c r="C28" s="29"/>
      <c r="D28" s="29"/>
      <c r="E28" s="29"/>
      <c r="F28" s="29"/>
      <c r="G28" s="29"/>
      <c r="H28" s="110"/>
      <c r="I28" s="110"/>
      <c r="J28" s="110"/>
      <c r="L28" s="19"/>
      <c r="M28" s="19"/>
    </row>
    <row r="29" spans="1:13" ht="16.8">
      <c r="A29" s="179" t="s">
        <v>110</v>
      </c>
      <c r="B29" s="180"/>
      <c r="C29" s="180"/>
      <c r="D29" s="180"/>
      <c r="E29" s="180"/>
      <c r="F29" s="180"/>
      <c r="G29" s="180"/>
      <c r="H29" s="188"/>
      <c r="I29" s="178"/>
      <c r="J29" s="178"/>
      <c r="L29" s="19"/>
      <c r="M29" s="19"/>
    </row>
    <row r="30" spans="1:13" ht="23.25" customHeight="1">
      <c r="A30" s="126"/>
      <c r="B30" s="173" t="str">
        <f>B3</f>
        <v xml:space="preserve">             N$ Million</v>
      </c>
      <c r="C30" s="189"/>
      <c r="D30" s="174"/>
      <c r="E30" s="175" t="s">
        <v>1</v>
      </c>
      <c r="F30" s="176"/>
      <c r="G30" s="128" t="s">
        <v>2</v>
      </c>
      <c r="H30" s="186" t="s">
        <v>112</v>
      </c>
      <c r="I30" s="187"/>
      <c r="J30" s="187"/>
      <c r="L30" s="19"/>
      <c r="M30" s="19"/>
    </row>
    <row r="31" spans="1:13" ht="17.399999999999999" thickBot="1">
      <c r="A31" s="129"/>
      <c r="B31" s="130">
        <f>B4</f>
        <v>45443</v>
      </c>
      <c r="C31" s="134">
        <f>C4</f>
        <v>45777</v>
      </c>
      <c r="D31" s="134">
        <f>D4</f>
        <v>45808</v>
      </c>
      <c r="E31" s="134" t="s">
        <v>3</v>
      </c>
      <c r="F31" s="134" t="s">
        <v>4</v>
      </c>
      <c r="G31" s="134" t="s">
        <v>3</v>
      </c>
      <c r="H31" s="137">
        <f>H21</f>
        <v>45747</v>
      </c>
      <c r="I31" s="137">
        <f t="shared" ref="I31:J31" si="1">I21</f>
        <v>45777</v>
      </c>
      <c r="J31" s="137">
        <f t="shared" si="1"/>
        <v>45808</v>
      </c>
      <c r="L31" s="19"/>
      <c r="M31" s="19"/>
    </row>
    <row r="32" spans="1:13" ht="15" thickTop="1">
      <c r="A32" s="30"/>
      <c r="B32" s="31"/>
      <c r="C32" s="32"/>
      <c r="D32" s="32"/>
      <c r="E32" s="32"/>
      <c r="F32" s="31"/>
      <c r="G32" s="32"/>
      <c r="H32" s="105"/>
      <c r="I32" s="105"/>
      <c r="J32" s="105"/>
      <c r="L32" s="19"/>
      <c r="M32" s="19"/>
    </row>
    <row r="33" spans="1:13" ht="16.8">
      <c r="A33" s="33" t="s">
        <v>21</v>
      </c>
      <c r="B33" s="34">
        <v>122082.77574249463</v>
      </c>
      <c r="C33" s="34">
        <v>118689.74200117691</v>
      </c>
      <c r="D33" s="34">
        <v>119330.59520313593</v>
      </c>
      <c r="E33" s="34">
        <v>640.85320195902023</v>
      </c>
      <c r="F33" s="34">
        <v>-2752.1805393586983</v>
      </c>
      <c r="G33" s="34">
        <v>0.53993983907443521</v>
      </c>
      <c r="H33" s="105">
        <v>-1.5671055824223998</v>
      </c>
      <c r="I33" s="105">
        <v>-1.9713031750358283</v>
      </c>
      <c r="J33" s="105">
        <v>-2.2543561306009252</v>
      </c>
      <c r="L33" s="19"/>
      <c r="M33" s="19"/>
    </row>
    <row r="34" spans="1:13" ht="16.2">
      <c r="A34" s="35" t="s">
        <v>9</v>
      </c>
      <c r="B34" s="36">
        <v>2469.9404544879994</v>
      </c>
      <c r="C34" s="36">
        <v>4028.9738758932262</v>
      </c>
      <c r="D34" s="36">
        <v>4043.4720591319997</v>
      </c>
      <c r="E34" s="36">
        <v>14.498183238773436</v>
      </c>
      <c r="F34" s="36">
        <v>1573.5316046440003</v>
      </c>
      <c r="G34" s="36">
        <v>0.35984803290787681</v>
      </c>
      <c r="H34" s="106">
        <v>71.287867197878995</v>
      </c>
      <c r="I34" s="106">
        <v>68.377626139635424</v>
      </c>
      <c r="J34" s="106">
        <v>63.707268804185901</v>
      </c>
      <c r="L34" s="19"/>
      <c r="M34" s="19"/>
    </row>
    <row r="35" spans="1:13" ht="16.8">
      <c r="A35" s="33" t="s">
        <v>22</v>
      </c>
      <c r="B35" s="34">
        <v>47037.180535734093</v>
      </c>
      <c r="C35" s="34">
        <v>49584.343841496368</v>
      </c>
      <c r="D35" s="34">
        <v>50086.440642513626</v>
      </c>
      <c r="E35" s="34">
        <v>502.09680101725826</v>
      </c>
      <c r="F35" s="34">
        <v>3049.2601067795331</v>
      </c>
      <c r="G35" s="34">
        <v>1.0126115667120388</v>
      </c>
      <c r="H35" s="105">
        <v>8.1747260753753253</v>
      </c>
      <c r="I35" s="105">
        <v>7.0852129089941389</v>
      </c>
      <c r="J35" s="105">
        <v>6.4826591901336714</v>
      </c>
      <c r="L35" s="19"/>
      <c r="M35" s="2"/>
    </row>
    <row r="36" spans="1:13" ht="16.8">
      <c r="A36" s="33" t="s">
        <v>23</v>
      </c>
      <c r="B36" s="119">
        <v>41273.160395099898</v>
      </c>
      <c r="C36" s="119">
        <v>43034.433062785538</v>
      </c>
      <c r="D36" s="119">
        <v>43566.172259073057</v>
      </c>
      <c r="E36" s="119">
        <v>531.73919628751901</v>
      </c>
      <c r="F36" s="119">
        <v>2293.0118639731591</v>
      </c>
      <c r="G36" s="119">
        <v>1.2356133413253758</v>
      </c>
      <c r="H36" s="105">
        <v>6.5254548666859495</v>
      </c>
      <c r="I36" s="105">
        <v>5.5423700264390767</v>
      </c>
      <c r="J36" s="105">
        <v>5.5556973152106712</v>
      </c>
      <c r="L36" s="19"/>
      <c r="M36" s="19"/>
    </row>
    <row r="37" spans="1:13" ht="16.2">
      <c r="A37" s="37" t="s">
        <v>24</v>
      </c>
      <c r="B37" s="120">
        <v>13596.764757619103</v>
      </c>
      <c r="C37" s="120">
        <v>13224.203271027383</v>
      </c>
      <c r="D37" s="120">
        <v>13190.011276307756</v>
      </c>
      <c r="E37" s="120">
        <v>-34.191994719627473</v>
      </c>
      <c r="F37" s="120">
        <v>-406.75348131134706</v>
      </c>
      <c r="G37" s="120">
        <v>-0.25855617929390462</v>
      </c>
      <c r="H37" s="106">
        <v>-2.3039274776044891</v>
      </c>
      <c r="I37" s="106">
        <v>-3.1450850827655898</v>
      </c>
      <c r="J37" s="106">
        <v>-2.9915460667466363</v>
      </c>
      <c r="L37" s="19"/>
      <c r="M37" s="2"/>
    </row>
    <row r="38" spans="1:13" ht="16.2">
      <c r="A38" s="37" t="s">
        <v>25</v>
      </c>
      <c r="B38" s="120">
        <v>19075.407294394456</v>
      </c>
      <c r="C38" s="120">
        <v>20200.693276667822</v>
      </c>
      <c r="D38" s="120">
        <v>20738.142009361269</v>
      </c>
      <c r="E38" s="120">
        <v>537.4487326934468</v>
      </c>
      <c r="F38" s="120">
        <v>1662.734714966813</v>
      </c>
      <c r="G38" s="120">
        <v>2.6605459789551276</v>
      </c>
      <c r="H38" s="106">
        <v>14.758073565543555</v>
      </c>
      <c r="I38" s="106">
        <v>10.717777740545117</v>
      </c>
      <c r="J38" s="106">
        <v>8.716640695034755</v>
      </c>
      <c r="L38" s="19"/>
      <c r="M38" s="19"/>
    </row>
    <row r="39" spans="1:13" ht="16.2">
      <c r="A39" s="37" t="s">
        <v>26</v>
      </c>
      <c r="B39" s="120">
        <v>8600.9883430863338</v>
      </c>
      <c r="C39" s="120">
        <v>9609.5365150903308</v>
      </c>
      <c r="D39" s="120">
        <v>9638.0189734040305</v>
      </c>
      <c r="E39" s="120">
        <v>28.482458313699681</v>
      </c>
      <c r="F39" s="120">
        <v>1037.0306303176967</v>
      </c>
      <c r="G39" s="120">
        <v>0.29639783634695505</v>
      </c>
      <c r="H39" s="106">
        <v>4.632457455903193</v>
      </c>
      <c r="I39" s="106">
        <v>8.2676478407700813</v>
      </c>
      <c r="J39" s="106">
        <v>12.057110054698356</v>
      </c>
      <c r="L39" s="19"/>
      <c r="M39" s="19"/>
    </row>
    <row r="40" spans="1:13" ht="16.8">
      <c r="A40" s="33" t="s">
        <v>27</v>
      </c>
      <c r="B40" s="119">
        <v>5764.0201406341948</v>
      </c>
      <c r="C40" s="119">
        <v>6549.9107787108278</v>
      </c>
      <c r="D40" s="119">
        <v>6520.2683834405689</v>
      </c>
      <c r="E40" s="119">
        <v>-29.64239527025893</v>
      </c>
      <c r="F40" s="119">
        <v>756.24824280637404</v>
      </c>
      <c r="G40" s="119">
        <v>-0.45256181758391278</v>
      </c>
      <c r="H40" s="105">
        <v>20.574307831172007</v>
      </c>
      <c r="I40" s="105">
        <v>18.463014049416699</v>
      </c>
      <c r="J40" s="105">
        <v>13.12015267738407</v>
      </c>
      <c r="L40" s="19"/>
      <c r="M40" s="19"/>
    </row>
    <row r="41" spans="1:13" ht="16.2">
      <c r="A41" s="38"/>
      <c r="B41" s="117"/>
      <c r="C41" s="117"/>
      <c r="D41" s="117"/>
      <c r="E41" s="117"/>
      <c r="F41" s="117"/>
      <c r="G41" s="117"/>
      <c r="H41" s="106"/>
      <c r="I41" s="106"/>
      <c r="J41" s="106"/>
      <c r="L41" s="19"/>
      <c r="M41" s="19"/>
    </row>
    <row r="42" spans="1:13" ht="16.8">
      <c r="A42" s="33" t="s">
        <v>28</v>
      </c>
      <c r="B42" s="119">
        <v>67300.048182806611</v>
      </c>
      <c r="C42" s="119">
        <v>68828.58616624659</v>
      </c>
      <c r="D42" s="119">
        <v>68995.264532638612</v>
      </c>
      <c r="E42" s="119">
        <v>166.67836639202142</v>
      </c>
      <c r="F42" s="119">
        <v>1695.2163498320006</v>
      </c>
      <c r="G42" s="119">
        <v>0.2421644489245125</v>
      </c>
      <c r="H42" s="105">
        <v>2.7986539506864783</v>
      </c>
      <c r="I42" s="105">
        <v>2.724805681818065</v>
      </c>
      <c r="J42" s="105">
        <v>2.518893218660553</v>
      </c>
      <c r="L42" s="19"/>
      <c r="M42" s="19"/>
    </row>
    <row r="43" spans="1:13" ht="16.8">
      <c r="A43" s="33" t="s">
        <v>29</v>
      </c>
      <c r="B43" s="119">
        <v>60115.214329151815</v>
      </c>
      <c r="C43" s="119">
        <v>60654.835639626763</v>
      </c>
      <c r="D43" s="119">
        <v>60774.234067031924</v>
      </c>
      <c r="E43" s="119">
        <v>119.39842740516178</v>
      </c>
      <c r="F43" s="119">
        <v>659.01973788010946</v>
      </c>
      <c r="G43" s="119">
        <v>0.19684898350817548</v>
      </c>
      <c r="H43" s="105">
        <v>1.4105194019221814</v>
      </c>
      <c r="I43" s="105">
        <v>1.2831828976824893</v>
      </c>
      <c r="J43" s="105">
        <v>1.0962611465905219</v>
      </c>
      <c r="L43" s="19"/>
      <c r="M43" s="19"/>
    </row>
    <row r="44" spans="1:13" ht="16.2">
      <c r="A44" s="37" t="s">
        <v>24</v>
      </c>
      <c r="B44" s="120">
        <v>45463.738123198898</v>
      </c>
      <c r="C44" s="120">
        <v>45762.745164418644</v>
      </c>
      <c r="D44" s="120">
        <v>45779.517495639993</v>
      </c>
      <c r="E44" s="120">
        <v>16.772331221349305</v>
      </c>
      <c r="F44" s="120">
        <v>315.77937244109489</v>
      </c>
      <c r="G44" s="120">
        <v>3.6650623036464935E-2</v>
      </c>
      <c r="H44" s="106">
        <v>0.63869967113186021</v>
      </c>
      <c r="I44" s="106">
        <v>0.86879926092686333</v>
      </c>
      <c r="J44" s="106">
        <v>0.69457414959013875</v>
      </c>
      <c r="L44" s="19"/>
      <c r="M44" s="19"/>
    </row>
    <row r="45" spans="1:13" ht="16.2">
      <c r="A45" s="37" t="s">
        <v>30</v>
      </c>
      <c r="B45" s="120">
        <v>11850.712041104442</v>
      </c>
      <c r="C45" s="120">
        <v>12486.056490393794</v>
      </c>
      <c r="D45" s="120">
        <v>12550.662727667419</v>
      </c>
      <c r="E45" s="120">
        <v>64.606237273625084</v>
      </c>
      <c r="F45" s="120">
        <v>699.95068656297735</v>
      </c>
      <c r="G45" s="120">
        <v>0.51742707814376843</v>
      </c>
      <c r="H45" s="106">
        <v>7.8507390939769124</v>
      </c>
      <c r="I45" s="106">
        <v>7.5202978125143147</v>
      </c>
      <c r="J45" s="106">
        <v>5.9064019455977217</v>
      </c>
      <c r="L45" s="19"/>
      <c r="M45" s="19"/>
    </row>
    <row r="46" spans="1:13" ht="16.2">
      <c r="A46" s="37" t="s">
        <v>26</v>
      </c>
      <c r="B46" s="120">
        <v>2800.7641648484678</v>
      </c>
      <c r="C46" s="120">
        <v>2406.0339848143285</v>
      </c>
      <c r="D46" s="120">
        <v>2444.0538437245154</v>
      </c>
      <c r="E46" s="120">
        <v>38.01985891018694</v>
      </c>
      <c r="F46" s="120">
        <v>-356.71032112395233</v>
      </c>
      <c r="G46" s="120">
        <v>1.580187942071845</v>
      </c>
      <c r="H46" s="106">
        <v>-12.532549908950458</v>
      </c>
      <c r="I46" s="106">
        <v>-17.177734843538644</v>
      </c>
      <c r="J46" s="106">
        <v>-12.736178418765647</v>
      </c>
      <c r="L46" s="19"/>
      <c r="M46" s="19"/>
    </row>
    <row r="47" spans="1:13" ht="16.8">
      <c r="A47" s="33" t="s">
        <v>31</v>
      </c>
      <c r="B47" s="119">
        <v>7184.8338536547917</v>
      </c>
      <c r="C47" s="119">
        <v>8173.7505266198195</v>
      </c>
      <c r="D47" s="119">
        <v>8221.030465606691</v>
      </c>
      <c r="E47" s="119">
        <v>47.279938986871457</v>
      </c>
      <c r="F47" s="119">
        <v>1036.1966119518993</v>
      </c>
      <c r="G47" s="119">
        <v>0.57843628616866738</v>
      </c>
      <c r="H47" s="105">
        <v>14.519727831250535</v>
      </c>
      <c r="I47" s="105">
        <v>14.856264740076014</v>
      </c>
      <c r="J47" s="105">
        <v>14.421998240429801</v>
      </c>
      <c r="L47" s="19"/>
      <c r="M47" s="19"/>
    </row>
    <row r="48" spans="1:13" ht="17.399999999999999" thickBot="1">
      <c r="A48" s="39" t="s">
        <v>111</v>
      </c>
      <c r="B48" s="118">
        <v>7745.5470239539245</v>
      </c>
      <c r="C48" s="118">
        <v>276.81199343396275</v>
      </c>
      <c r="D48" s="118">
        <v>248.8900279836935</v>
      </c>
      <c r="E48" s="118">
        <v>-27.921965450269255</v>
      </c>
      <c r="F48" s="118">
        <v>-7496.656995970231</v>
      </c>
      <c r="G48" s="118">
        <v>-10.086978206358111</v>
      </c>
      <c r="H48" s="107">
        <v>-95.424091949547858</v>
      </c>
      <c r="I48" s="107">
        <v>-96.437429239451504</v>
      </c>
      <c r="J48" s="107">
        <v>-96.7866694603496</v>
      </c>
      <c r="L48" s="19"/>
      <c r="M48" s="19"/>
    </row>
    <row r="49" spans="2:6">
      <c r="E49" s="40"/>
      <c r="F49" s="40"/>
    </row>
    <row r="50" spans="2:6">
      <c r="B50" s="210"/>
      <c r="C50" s="210"/>
      <c r="D50" s="210"/>
    </row>
    <row r="51" spans="2:6">
      <c r="B51" s="210"/>
    </row>
  </sheetData>
  <mergeCells count="15">
    <mergeCell ref="A29:G29"/>
    <mergeCell ref="E30:F30"/>
    <mergeCell ref="H3:J3"/>
    <mergeCell ref="H20:J20"/>
    <mergeCell ref="H30:J30"/>
    <mergeCell ref="H19:J19"/>
    <mergeCell ref="H29:J29"/>
    <mergeCell ref="B30:D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topLeftCell="A12" zoomScaleNormal="80" zoomScaleSheetLayoutView="100" workbookViewId="0">
      <selection activeCell="H29" sqref="H29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1" t="s">
        <v>32</v>
      </c>
    </row>
    <row r="2" spans="1:5" ht="17.399999999999999" thickBot="1">
      <c r="A2" s="138" t="s">
        <v>33</v>
      </c>
      <c r="B2" s="144">
        <v>45777</v>
      </c>
      <c r="C2" s="144">
        <v>45808</v>
      </c>
    </row>
    <row r="3" spans="1:5" ht="16.2">
      <c r="A3" s="139"/>
      <c r="B3" s="42"/>
      <c r="C3" s="42"/>
    </row>
    <row r="4" spans="1:5" ht="16.2">
      <c r="A4" s="139" t="s">
        <v>34</v>
      </c>
      <c r="B4" s="43">
        <v>6.75</v>
      </c>
      <c r="C4" s="43">
        <v>6.75</v>
      </c>
    </row>
    <row r="5" spans="1:5" ht="16.2">
      <c r="A5" s="140"/>
      <c r="B5" s="43"/>
      <c r="C5" s="43"/>
    </row>
    <row r="6" spans="1:5" ht="16.2">
      <c r="A6" s="139" t="s">
        <v>35</v>
      </c>
      <c r="B6" s="43">
        <v>10.5</v>
      </c>
      <c r="C6" s="43">
        <v>10.5</v>
      </c>
    </row>
    <row r="7" spans="1:5" ht="16.2">
      <c r="A7" s="140"/>
      <c r="B7" s="43"/>
      <c r="C7" s="43"/>
    </row>
    <row r="8" spans="1:5" ht="16.2">
      <c r="A8" s="139" t="s">
        <v>36</v>
      </c>
      <c r="B8" s="43">
        <v>11.5</v>
      </c>
      <c r="C8" s="43">
        <v>11.5</v>
      </c>
    </row>
    <row r="9" spans="1:5" ht="15">
      <c r="A9" s="140"/>
      <c r="B9" s="44"/>
      <c r="C9" s="44"/>
    </row>
    <row r="10" spans="1:5" ht="16.2">
      <c r="A10" s="139" t="s">
        <v>37</v>
      </c>
      <c r="B10" s="43">
        <v>9.9745702153178861</v>
      </c>
      <c r="C10" s="43">
        <v>9.9663037344124419</v>
      </c>
    </row>
    <row r="11" spans="1:5" ht="16.2">
      <c r="A11" s="139"/>
      <c r="B11" s="43"/>
      <c r="C11" s="43"/>
    </row>
    <row r="12" spans="1:5" ht="16.2">
      <c r="A12" s="139" t="s">
        <v>38</v>
      </c>
      <c r="B12" s="43">
        <v>4.6744193238006826</v>
      </c>
      <c r="C12" s="43">
        <v>4.5181046255439075</v>
      </c>
    </row>
    <row r="13" spans="1:5" ht="16.8" thickBot="1">
      <c r="A13" s="139"/>
      <c r="B13" s="45"/>
      <c r="C13" s="45"/>
    </row>
    <row r="14" spans="1:5" ht="17.399999999999999" thickBot="1">
      <c r="A14" s="138" t="s">
        <v>39</v>
      </c>
      <c r="B14" s="144">
        <f>B2</f>
        <v>45777</v>
      </c>
      <c r="C14" s="144">
        <f>C2</f>
        <v>45808</v>
      </c>
    </row>
    <row r="15" spans="1:5" ht="16.2">
      <c r="A15" s="139"/>
      <c r="B15" s="45"/>
      <c r="C15" s="45"/>
    </row>
    <row r="16" spans="1:5" ht="16.2">
      <c r="A16" s="141" t="s">
        <v>102</v>
      </c>
      <c r="B16" s="46">
        <v>63649.03113612</v>
      </c>
      <c r="C16" s="46">
        <v>57442.192391750003</v>
      </c>
      <c r="E16" s="108"/>
    </row>
    <row r="17" spans="1:3" ht="16.2">
      <c r="A17" s="141" t="s">
        <v>103</v>
      </c>
      <c r="B17" s="46">
        <v>3946.4408605099961</v>
      </c>
      <c r="C17" s="46">
        <f>C16-B16</f>
        <v>-6206.8387443699976</v>
      </c>
    </row>
    <row r="18" spans="1:3" ht="16.8" thickBot="1">
      <c r="A18" s="139"/>
      <c r="B18" s="47"/>
      <c r="C18" s="47"/>
    </row>
    <row r="19" spans="1:3" ht="17.399999999999999" thickBot="1">
      <c r="A19" s="138" t="s">
        <v>40</v>
      </c>
      <c r="B19" s="144">
        <f>B2</f>
        <v>45777</v>
      </c>
      <c r="C19" s="144">
        <f>C2</f>
        <v>45808</v>
      </c>
    </row>
    <row r="20" spans="1:3" ht="16.2">
      <c r="A20" s="139"/>
      <c r="B20" s="45"/>
      <c r="C20" s="45"/>
    </row>
    <row r="21" spans="1:3" ht="16.8">
      <c r="A21" s="142" t="s">
        <v>41</v>
      </c>
      <c r="B21" s="48">
        <v>18.534420000000001</v>
      </c>
      <c r="C21" s="48">
        <v>17.847100000000001</v>
      </c>
    </row>
    <row r="22" spans="1:3" ht="16.2">
      <c r="A22" s="139" t="s">
        <v>42</v>
      </c>
      <c r="B22" s="48">
        <v>5.3953671061732711E-2</v>
      </c>
      <c r="C22" s="48">
        <f>1/C21</f>
        <v>5.6031512122417644E-2</v>
      </c>
    </row>
    <row r="23" spans="1:3" ht="16.8">
      <c r="A23" s="142" t="s">
        <v>43</v>
      </c>
      <c r="B23" s="104">
        <v>24.818899999999999</v>
      </c>
      <c r="C23" s="104">
        <v>24.033049999999999</v>
      </c>
    </row>
    <row r="24" spans="1:3" ht="16.2">
      <c r="A24" s="139" t="s">
        <v>44</v>
      </c>
      <c r="B24" s="48">
        <v>4.0291874337702316E-2</v>
      </c>
      <c r="C24" s="48">
        <f>1/C23</f>
        <v>4.1609367100721717E-2</v>
      </c>
    </row>
    <row r="25" spans="1:3" ht="16.8">
      <c r="A25" s="142" t="s">
        <v>45</v>
      </c>
      <c r="B25" s="48">
        <v>7.6822600000000003</v>
      </c>
      <c r="C25" s="48">
        <v>8.0710300000000004</v>
      </c>
    </row>
    <row r="26" spans="1:3" ht="16.2">
      <c r="A26" s="139" t="s">
        <v>46</v>
      </c>
      <c r="B26" s="48">
        <v>0.13017002809069206</v>
      </c>
      <c r="C26" s="48">
        <f>1/C25</f>
        <v>0.12389992355374717</v>
      </c>
    </row>
    <row r="27" spans="1:3" ht="16.8">
      <c r="A27" s="142" t="s">
        <v>47</v>
      </c>
      <c r="B27" s="48">
        <v>21.085000000000001</v>
      </c>
      <c r="C27" s="48">
        <v>20.234100000000002</v>
      </c>
    </row>
    <row r="28" spans="1:3" ht="16.2">
      <c r="A28" s="139" t="s">
        <v>48</v>
      </c>
      <c r="B28" s="48">
        <v>4.742708086317287E-2</v>
      </c>
      <c r="C28" s="48">
        <f>1/C27</f>
        <v>4.9421521095576279E-2</v>
      </c>
    </row>
    <row r="29" spans="1:3" ht="17.399999999999999" thickBot="1">
      <c r="A29" s="142"/>
      <c r="B29" s="45"/>
      <c r="C29" s="45"/>
    </row>
    <row r="30" spans="1:3" ht="17.399999999999999" thickBot="1">
      <c r="A30" s="138" t="s">
        <v>49</v>
      </c>
      <c r="B30" s="144">
        <f>B2</f>
        <v>45777</v>
      </c>
      <c r="C30" s="144">
        <f>C2</f>
        <v>45808</v>
      </c>
    </row>
    <row r="31" spans="1:3" ht="16.2">
      <c r="A31" s="139"/>
      <c r="B31" s="49"/>
      <c r="C31" s="109"/>
    </row>
    <row r="32" spans="1:3" ht="16.2">
      <c r="A32" s="139" t="s">
        <v>50</v>
      </c>
      <c r="B32" s="50">
        <v>3.610137696738164</v>
      </c>
      <c r="C32" s="50">
        <v>3.4561120305480699</v>
      </c>
    </row>
    <row r="33" spans="1:3" ht="16.2">
      <c r="A33" s="139" t="s">
        <v>51</v>
      </c>
      <c r="B33" s="50">
        <v>2.2241703062347256</v>
      </c>
      <c r="C33" s="50">
        <v>2.4016381552969506</v>
      </c>
    </row>
    <row r="34" spans="1:3" ht="16.8" thickBot="1">
      <c r="A34" s="143" t="s">
        <v>52</v>
      </c>
      <c r="B34" s="51">
        <v>0.15287631959147063</v>
      </c>
      <c r="C34" s="51">
        <v>0.17360654386394003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Q15" sqref="Q15"/>
    </sheetView>
  </sheetViews>
  <sheetFormatPr defaultColWidth="9.109375" defaultRowHeight="14.4"/>
  <cols>
    <col min="1" max="16384" width="9.109375" style="53"/>
  </cols>
  <sheetData>
    <row r="1" spans="2:2">
      <c r="B1" s="52" t="s">
        <v>53</v>
      </c>
    </row>
    <row r="17" spans="2:2">
      <c r="B17" s="52"/>
    </row>
    <row r="18" spans="2:2">
      <c r="B18" s="115" t="s">
        <v>54</v>
      </c>
    </row>
    <row r="30" spans="2:2">
      <c r="B30" s="54"/>
    </row>
    <row r="33" spans="2:3">
      <c r="B33" s="116" t="s">
        <v>55</v>
      </c>
      <c r="C33" s="116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opLeftCell="A71" zoomScale="90" zoomScaleNormal="90" workbookViewId="0">
      <selection activeCell="D102" sqref="D102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2" ht="17.399999999999999" customHeight="1">
      <c r="A1" s="190" t="s">
        <v>0</v>
      </c>
      <c r="B1" s="191"/>
      <c r="C1" s="191"/>
      <c r="D1" s="191"/>
      <c r="E1" s="191"/>
      <c r="F1" s="191"/>
      <c r="G1" s="191"/>
    </row>
    <row r="2" spans="1:12" ht="19.5" customHeight="1">
      <c r="A2" s="192" t="s">
        <v>106</v>
      </c>
      <c r="B2" s="192"/>
      <c r="C2" s="192"/>
      <c r="D2" s="192"/>
      <c r="E2" s="192"/>
      <c r="F2" s="192"/>
      <c r="G2" s="192"/>
      <c r="H2" s="145"/>
      <c r="I2" s="145"/>
      <c r="J2" s="145"/>
    </row>
    <row r="3" spans="1:12" ht="19.5" customHeight="1">
      <c r="A3" s="192"/>
      <c r="B3" s="192"/>
      <c r="C3" s="192"/>
      <c r="D3" s="192"/>
      <c r="E3" s="192"/>
      <c r="F3" s="192"/>
      <c r="G3" s="192"/>
      <c r="H3" s="146"/>
      <c r="I3" s="146"/>
      <c r="J3" s="146"/>
    </row>
    <row r="4" spans="1:12" ht="19.5" customHeight="1">
      <c r="A4" s="147"/>
      <c r="B4" s="193" t="s">
        <v>107</v>
      </c>
      <c r="C4" s="168"/>
      <c r="D4" s="148"/>
      <c r="E4" s="168" t="s">
        <v>1</v>
      </c>
      <c r="F4" s="194"/>
      <c r="G4" s="149" t="s">
        <v>2</v>
      </c>
      <c r="H4" s="193" t="s">
        <v>112</v>
      </c>
      <c r="I4" s="168"/>
      <c r="J4" s="168"/>
    </row>
    <row r="5" spans="1:12" ht="17.399999999999999" thickBot="1">
      <c r="A5" s="150"/>
      <c r="B5" s="130">
        <v>45443</v>
      </c>
      <c r="C5" s="134">
        <v>45777</v>
      </c>
      <c r="D5" s="134">
        <v>45808</v>
      </c>
      <c r="E5" s="130" t="s">
        <v>3</v>
      </c>
      <c r="F5" s="151" t="s">
        <v>4</v>
      </c>
      <c r="G5" s="130" t="s">
        <v>3</v>
      </c>
      <c r="H5" s="152">
        <v>45747</v>
      </c>
      <c r="I5" s="152">
        <v>45777</v>
      </c>
      <c r="J5" s="152">
        <v>45808</v>
      </c>
    </row>
    <row r="6" spans="1:12" ht="17.399999999999999" thickTop="1">
      <c r="A6" s="55" t="s">
        <v>56</v>
      </c>
      <c r="B6" s="8">
        <v>57179.103807444102</v>
      </c>
      <c r="C6" s="6">
        <v>68646.990978263595</v>
      </c>
      <c r="D6" s="6">
        <v>61637.881201037329</v>
      </c>
      <c r="E6" s="6">
        <v>-7009.1097772262656</v>
      </c>
      <c r="F6" s="6">
        <v>4458.7773935932273</v>
      </c>
      <c r="G6" s="6">
        <v>-10.210367093068413</v>
      </c>
      <c r="H6" s="100">
        <v>13.292090759858439</v>
      </c>
      <c r="I6" s="100">
        <v>18.483022218098583</v>
      </c>
      <c r="J6" s="100">
        <v>7.7979140921980274</v>
      </c>
      <c r="L6" s="19"/>
    </row>
    <row r="7" spans="1:12" ht="16.8">
      <c r="A7" s="55" t="s">
        <v>57</v>
      </c>
      <c r="B7" s="8">
        <v>56650.7786632141</v>
      </c>
      <c r="C7" s="6">
        <v>65874.28751898359</v>
      </c>
      <c r="D7" s="6">
        <v>59727.100246907328</v>
      </c>
      <c r="E7" s="6">
        <v>-6147.1872720762622</v>
      </c>
      <c r="F7" s="6">
        <v>3076.3215836932286</v>
      </c>
      <c r="G7" s="6">
        <v>-9.3316945102514808</v>
      </c>
      <c r="H7" s="97">
        <v>9.5063540401362729</v>
      </c>
      <c r="I7" s="97">
        <v>14.729891374010123</v>
      </c>
      <c r="J7" s="97">
        <v>5.4303253305339325</v>
      </c>
      <c r="L7" s="19"/>
    </row>
    <row r="8" spans="1:12" ht="16.2">
      <c r="A8" s="24" t="s">
        <v>58</v>
      </c>
      <c r="B8" s="11">
        <v>13082.81593244</v>
      </c>
      <c r="C8" s="10">
        <v>17130.307152450001</v>
      </c>
      <c r="D8" s="10">
        <v>14960.57502018</v>
      </c>
      <c r="E8" s="10">
        <v>-2169.7321322700009</v>
      </c>
      <c r="F8" s="10">
        <v>1877.7590877399998</v>
      </c>
      <c r="G8" s="10">
        <v>-12.666043363733166</v>
      </c>
      <c r="H8" s="98">
        <v>13.948818909666684</v>
      </c>
      <c r="I8" s="98">
        <v>19.751547428604937</v>
      </c>
      <c r="J8" s="98">
        <v>14.352866366360246</v>
      </c>
      <c r="L8" s="19"/>
    </row>
    <row r="9" spans="1:12" ht="16.2">
      <c r="A9" s="24" t="s">
        <v>59</v>
      </c>
      <c r="B9" s="11">
        <v>36876.880991110003</v>
      </c>
      <c r="C9" s="10">
        <v>44009.105997229992</v>
      </c>
      <c r="D9" s="10">
        <v>40216.475102090008</v>
      </c>
      <c r="E9" s="10">
        <v>-3792.6308951399842</v>
      </c>
      <c r="F9" s="10">
        <v>3339.5941109800042</v>
      </c>
      <c r="G9" s="10">
        <v>-8.617832171775305</v>
      </c>
      <c r="H9" s="98">
        <v>15.945805638093489</v>
      </c>
      <c r="I9" s="98">
        <v>20.914952934544218</v>
      </c>
      <c r="J9" s="98">
        <v>9.0560644534582195</v>
      </c>
      <c r="L9" s="19"/>
    </row>
    <row r="10" spans="1:12" ht="16.2">
      <c r="A10" s="24" t="s">
        <v>60</v>
      </c>
      <c r="B10" s="11">
        <v>4382.2276673740998</v>
      </c>
      <c r="C10" s="10">
        <v>4357.2586617735888</v>
      </c>
      <c r="D10" s="10">
        <v>4154.8550068273198</v>
      </c>
      <c r="E10" s="10">
        <v>-202.40365494626894</v>
      </c>
      <c r="F10" s="10">
        <v>-227.37266054678003</v>
      </c>
      <c r="G10" s="10">
        <v>-4.6452063248382416</v>
      </c>
      <c r="H10" s="98">
        <v>-6.6079842608476014</v>
      </c>
      <c r="I10" s="98">
        <v>-0.53304741800818078</v>
      </c>
      <c r="J10" s="98">
        <v>-5.1885177540998342</v>
      </c>
      <c r="L10" s="19"/>
    </row>
    <row r="11" spans="1:12" ht="16.2">
      <c r="A11" s="24" t="s">
        <v>61</v>
      </c>
      <c r="B11" s="11">
        <v>2308.8540722899997</v>
      </c>
      <c r="C11" s="10">
        <v>377.61570753000001</v>
      </c>
      <c r="D11" s="10">
        <v>395.19511781</v>
      </c>
      <c r="E11" s="10">
        <v>17.579410279999991</v>
      </c>
      <c r="F11" s="10">
        <v>-1913.6589544799997</v>
      </c>
      <c r="G11" s="10">
        <v>4.6553705074896499</v>
      </c>
      <c r="H11" s="98">
        <v>-84.052508353049816</v>
      </c>
      <c r="I11" s="98">
        <v>-83.825398201501756</v>
      </c>
      <c r="J11" s="98">
        <v>-82.883495212929063</v>
      </c>
      <c r="L11" s="19"/>
    </row>
    <row r="12" spans="1:12" ht="16.8">
      <c r="A12" s="55" t="s">
        <v>62</v>
      </c>
      <c r="B12" s="8">
        <v>528.32514422999998</v>
      </c>
      <c r="C12" s="6">
        <v>2772.7034592800005</v>
      </c>
      <c r="D12" s="6">
        <v>1910.7809541299998</v>
      </c>
      <c r="E12" s="6">
        <v>-861.92250515000069</v>
      </c>
      <c r="F12" s="6">
        <v>1382.4558098999998</v>
      </c>
      <c r="G12" s="6">
        <v>-31.085996674661331</v>
      </c>
      <c r="H12" s="97">
        <v>114.14709462058909</v>
      </c>
      <c r="I12" s="97">
        <v>431.77743666552919</v>
      </c>
      <c r="J12" s="97">
        <v>261.66761605012016</v>
      </c>
      <c r="L12" s="19"/>
    </row>
    <row r="13" spans="1:12" ht="16.2">
      <c r="A13" s="24" t="s">
        <v>63</v>
      </c>
      <c r="B13" s="11">
        <v>381.14720768999996</v>
      </c>
      <c r="C13" s="10">
        <v>324.60435211999999</v>
      </c>
      <c r="D13" s="10">
        <v>317.59760621999999</v>
      </c>
      <c r="E13" s="10">
        <v>-7.0067458999999985</v>
      </c>
      <c r="F13" s="10">
        <v>-63.549601469999971</v>
      </c>
      <c r="G13" s="10">
        <v>-2.1585495863622128</v>
      </c>
      <c r="H13" s="98">
        <v>-2.609439985516488</v>
      </c>
      <c r="I13" s="98">
        <v>-13.324293922669085</v>
      </c>
      <c r="J13" s="98">
        <v>-16.673243352654183</v>
      </c>
      <c r="L13" s="19"/>
    </row>
    <row r="14" spans="1:12" ht="16.2">
      <c r="A14" s="24" t="s">
        <v>64</v>
      </c>
      <c r="B14" s="11">
        <v>0</v>
      </c>
      <c r="C14" s="11">
        <v>2270.2492350700004</v>
      </c>
      <c r="D14" s="11">
        <v>1410.0319790799999</v>
      </c>
      <c r="E14" s="11">
        <v>-860.21725599000047</v>
      </c>
      <c r="F14" s="11">
        <v>1410.0319790799999</v>
      </c>
      <c r="G14" s="11">
        <v>-37.89087306810508</v>
      </c>
      <c r="H14" s="11">
        <v>150.41249714956373</v>
      </c>
      <c r="I14" s="11">
        <v>3.5607870572192724E-2</v>
      </c>
      <c r="J14" s="11">
        <v>3.5607870572192724E-2</v>
      </c>
      <c r="L14" s="19"/>
    </row>
    <row r="15" spans="1:12" ht="16.2">
      <c r="A15" s="24" t="s">
        <v>65</v>
      </c>
      <c r="B15" s="11">
        <v>147.17793653999999</v>
      </c>
      <c r="C15" s="10">
        <v>177.84987209000002</v>
      </c>
      <c r="D15" s="10">
        <v>183.15136883000002</v>
      </c>
      <c r="E15" s="10">
        <v>5.3014967400000046</v>
      </c>
      <c r="F15" s="10">
        <v>35.973432290000034</v>
      </c>
      <c r="G15" s="10">
        <v>2.9808830772266219</v>
      </c>
      <c r="H15" s="98">
        <v>16.146153176604301</v>
      </c>
      <c r="I15" s="98">
        <v>21.069846767993113</v>
      </c>
      <c r="J15" s="98">
        <v>24.442136597168002</v>
      </c>
      <c r="L15" s="19"/>
    </row>
    <row r="16" spans="1:12" ht="16.8">
      <c r="A16" s="56"/>
      <c r="B16" s="11"/>
      <c r="C16" s="10"/>
      <c r="D16" s="10"/>
      <c r="E16" s="10"/>
      <c r="F16" s="10"/>
      <c r="G16" s="10"/>
      <c r="H16" s="98"/>
      <c r="I16" s="98"/>
      <c r="J16" s="98"/>
      <c r="L16" s="19"/>
    </row>
    <row r="17" spans="1:12" ht="16.8">
      <c r="A17" s="55" t="s">
        <v>66</v>
      </c>
      <c r="B17" s="8">
        <v>57179.5415607041</v>
      </c>
      <c r="C17" s="6">
        <v>68647.571156593578</v>
      </c>
      <c r="D17" s="6">
        <v>61636.997607987316</v>
      </c>
      <c r="E17" s="6">
        <v>-7010.5735486062622</v>
      </c>
      <c r="F17" s="6">
        <v>4457.4560472832163</v>
      </c>
      <c r="G17" s="6">
        <v>-10.212413098511931</v>
      </c>
      <c r="H17" s="97">
        <v>13.292300663836514</v>
      </c>
      <c r="I17" s="97">
        <v>18.483704826948767</v>
      </c>
      <c r="J17" s="97">
        <v>7.7955435206681329</v>
      </c>
      <c r="L17" s="19"/>
    </row>
    <row r="18" spans="1:12" ht="16.8">
      <c r="A18" s="55" t="s">
        <v>67</v>
      </c>
      <c r="B18" s="8">
        <v>7992.0893885999994</v>
      </c>
      <c r="C18" s="6">
        <v>11994.289687069999</v>
      </c>
      <c r="D18" s="6">
        <v>8985.2770833200011</v>
      </c>
      <c r="E18" s="6">
        <v>-3009.0126037499977</v>
      </c>
      <c r="F18" s="6">
        <v>993.18769472000167</v>
      </c>
      <c r="G18" s="6">
        <v>-25.087042936721403</v>
      </c>
      <c r="H18" s="97">
        <v>1.4617556061198087</v>
      </c>
      <c r="I18" s="97">
        <v>45.638540784069534</v>
      </c>
      <c r="J18" s="97">
        <v>12.427134462944011</v>
      </c>
      <c r="L18" s="19"/>
    </row>
    <row r="19" spans="1:12" ht="16.2">
      <c r="A19" s="24" t="s">
        <v>68</v>
      </c>
      <c r="B19" s="11">
        <v>4863.559968569999</v>
      </c>
      <c r="C19" s="10">
        <v>5349.0424983499997</v>
      </c>
      <c r="D19" s="10">
        <v>5623.6427486900002</v>
      </c>
      <c r="E19" s="10">
        <v>274.60025034000046</v>
      </c>
      <c r="F19" s="10">
        <v>760.08278012000119</v>
      </c>
      <c r="G19" s="10">
        <v>5.1336337377148453</v>
      </c>
      <c r="H19" s="98">
        <v>4.4243001874024515</v>
      </c>
      <c r="I19" s="98">
        <v>11.301882066416823</v>
      </c>
      <c r="J19" s="98">
        <v>15.628115722473197</v>
      </c>
      <c r="L19" s="19"/>
    </row>
    <row r="20" spans="1:12" ht="16.2">
      <c r="A20" s="24" t="s">
        <v>69</v>
      </c>
      <c r="B20" s="11">
        <v>3128.52942003</v>
      </c>
      <c r="C20" s="11">
        <v>6645.247188719999</v>
      </c>
      <c r="D20" s="11">
        <v>3361.63433463</v>
      </c>
      <c r="E20" s="11">
        <v>-3283.612854089999</v>
      </c>
      <c r="F20" s="11">
        <v>233.10491460000003</v>
      </c>
      <c r="G20" s="11">
        <v>-49.412952759135585</v>
      </c>
      <c r="H20" s="98">
        <v>-1.352757184624835</v>
      </c>
      <c r="I20" s="98">
        <v>93.752006406471679</v>
      </c>
      <c r="J20" s="98">
        <v>7.4509420658657177</v>
      </c>
      <c r="L20" s="19"/>
    </row>
    <row r="21" spans="1:12" ht="16.2">
      <c r="A21" s="24" t="s">
        <v>70</v>
      </c>
      <c r="B21" s="11">
        <v>19134.38966696</v>
      </c>
      <c r="C21" s="10">
        <v>21864.73270792</v>
      </c>
      <c r="D21" s="10">
        <v>21178.62295225</v>
      </c>
      <c r="E21" s="10">
        <v>-686.1097556700006</v>
      </c>
      <c r="F21" s="10">
        <v>2044.2332852899999</v>
      </c>
      <c r="G21" s="10">
        <v>-3.1379745859937884</v>
      </c>
      <c r="H21" s="98">
        <v>22.434886064937572</v>
      </c>
      <c r="I21" s="98">
        <v>9.5548011211143944</v>
      </c>
      <c r="J21" s="98">
        <v>10.683556261111619</v>
      </c>
      <c r="L21" s="19"/>
    </row>
    <row r="22" spans="1:12" ht="16.8">
      <c r="A22" s="55" t="s">
        <v>71</v>
      </c>
      <c r="B22" s="8">
        <v>6488.3395965999998</v>
      </c>
      <c r="C22" s="8">
        <v>9041.4902519900006</v>
      </c>
      <c r="D22" s="8">
        <v>8767.0743616899999</v>
      </c>
      <c r="E22" s="8">
        <v>-274.41589030000068</v>
      </c>
      <c r="F22" s="8">
        <v>2278.7347650900001</v>
      </c>
      <c r="G22" s="8">
        <v>-3.0350736731657975</v>
      </c>
      <c r="H22" s="97">
        <v>65.947173015720864</v>
      </c>
      <c r="I22" s="97">
        <v>18.257824193873446</v>
      </c>
      <c r="J22" s="97">
        <v>35.12046080763244</v>
      </c>
      <c r="L22" s="19"/>
    </row>
    <row r="23" spans="1:12" ht="16.8">
      <c r="A23" s="57" t="s">
        <v>104</v>
      </c>
      <c r="B23" s="8">
        <v>12646.050070360001</v>
      </c>
      <c r="C23" s="8">
        <v>12823.24245593</v>
      </c>
      <c r="D23" s="8">
        <v>12411.54859056</v>
      </c>
      <c r="E23" s="8">
        <v>-411.69386536999991</v>
      </c>
      <c r="F23" s="8">
        <v>-234.50147980000111</v>
      </c>
      <c r="G23" s="8">
        <v>-3.2105285912270602</v>
      </c>
      <c r="H23" s="97">
        <v>6.6724660683378261</v>
      </c>
      <c r="I23" s="97">
        <v>4.1504498981975786</v>
      </c>
      <c r="J23" s="97">
        <v>-1.8543456533485454</v>
      </c>
      <c r="L23" s="19"/>
    </row>
    <row r="24" spans="1:12" ht="16.8">
      <c r="A24" s="57" t="s">
        <v>72</v>
      </c>
      <c r="B24" s="8">
        <v>7772.5865484699998</v>
      </c>
      <c r="C24" s="58">
        <v>7961.3122392200003</v>
      </c>
      <c r="D24" s="58">
        <v>7579.6647387600005</v>
      </c>
      <c r="E24" s="58">
        <v>-381.64750045999972</v>
      </c>
      <c r="F24" s="58">
        <v>-192.92180970999925</v>
      </c>
      <c r="G24" s="58">
        <v>-4.7937763146617982</v>
      </c>
      <c r="H24" s="97">
        <v>-2.9043462435246425</v>
      </c>
      <c r="I24" s="97">
        <v>2.2911911776525926</v>
      </c>
      <c r="J24" s="97">
        <v>-2.4820799164722729</v>
      </c>
      <c r="L24" s="19"/>
    </row>
    <row r="25" spans="1:12" ht="16.8">
      <c r="A25" s="57" t="s">
        <v>73</v>
      </c>
      <c r="B25" s="8">
        <v>22696.502692010003</v>
      </c>
      <c r="C25" s="8">
        <v>26590.830054809998</v>
      </c>
      <c r="D25" s="8">
        <v>24210.309733440001</v>
      </c>
      <c r="E25" s="8">
        <v>-2380.520321369997</v>
      </c>
      <c r="F25" s="8">
        <v>1513.8070414299982</v>
      </c>
      <c r="G25" s="8">
        <v>-8.9524107237840269</v>
      </c>
      <c r="H25" s="97">
        <v>16.036160799324989</v>
      </c>
      <c r="I25" s="97">
        <v>19.047530498990824</v>
      </c>
      <c r="J25" s="97">
        <v>6.669781075843531</v>
      </c>
      <c r="L25" s="19"/>
    </row>
    <row r="26" spans="1:12" ht="17.399999999999999" thickBot="1">
      <c r="A26" s="59" t="s">
        <v>74</v>
      </c>
      <c r="B26" s="18">
        <v>-416.02673533589967</v>
      </c>
      <c r="C26" s="18">
        <v>236.40646757358863</v>
      </c>
      <c r="D26" s="18">
        <v>-316.87689978268111</v>
      </c>
      <c r="E26" s="18">
        <v>-553.28336735626976</v>
      </c>
      <c r="F26" s="18">
        <v>99.149835553218566</v>
      </c>
      <c r="G26" s="18">
        <v>-234.03901468306643</v>
      </c>
      <c r="H26" s="96">
        <v>92.260931470312812</v>
      </c>
      <c r="I26" s="96">
        <v>-163.15009943541594</v>
      </c>
      <c r="J26" s="96">
        <v>-23.832563422436067</v>
      </c>
      <c r="L26" s="19"/>
    </row>
    <row r="27" spans="1:12" ht="16.8" hidden="1">
      <c r="A27" s="60"/>
      <c r="B27" s="7"/>
      <c r="C27" s="7"/>
      <c r="D27" s="7"/>
      <c r="E27" s="7"/>
      <c r="F27" s="7"/>
      <c r="G27" s="7"/>
      <c r="H27" s="2">
        <v>2.0001760348087898</v>
      </c>
      <c r="I27" s="2">
        <v>3.0001760348087898</v>
      </c>
      <c r="J27" s="2">
        <v>4.0001760348087902</v>
      </c>
      <c r="L27" s="19"/>
    </row>
    <row r="28" spans="1:12">
      <c r="A28" s="29"/>
      <c r="B28" s="61"/>
      <c r="C28" s="61"/>
      <c r="D28" s="61"/>
      <c r="E28" s="61"/>
      <c r="F28" s="61"/>
      <c r="G28" s="61"/>
      <c r="H28" s="80"/>
      <c r="I28" s="80"/>
      <c r="J28" s="80"/>
      <c r="L28" s="19"/>
    </row>
    <row r="29" spans="1:12" ht="13.8" thickBot="1">
      <c r="A29" s="62"/>
      <c r="B29" s="61"/>
      <c r="C29" s="61"/>
      <c r="D29" s="61"/>
      <c r="E29" s="61"/>
      <c r="F29" s="61"/>
      <c r="G29" s="61"/>
      <c r="H29" s="91"/>
      <c r="I29" s="91"/>
      <c r="J29" s="91"/>
      <c r="L29" s="19"/>
    </row>
    <row r="30" spans="1:12" ht="19.5" customHeight="1">
      <c r="A30" s="195" t="s">
        <v>114</v>
      </c>
      <c r="B30" s="196"/>
      <c r="C30" s="196"/>
      <c r="D30" s="196"/>
      <c r="E30" s="196"/>
      <c r="F30" s="196"/>
      <c r="G30" s="196"/>
      <c r="H30" s="145"/>
      <c r="I30" s="164"/>
      <c r="J30" s="164"/>
      <c r="L30" s="19"/>
    </row>
    <row r="31" spans="1:12" ht="19.5" customHeight="1">
      <c r="A31" s="197"/>
      <c r="B31" s="198"/>
      <c r="C31" s="198"/>
      <c r="D31" s="198"/>
      <c r="E31" s="198"/>
      <c r="F31" s="198"/>
      <c r="G31" s="198"/>
      <c r="H31" s="146"/>
      <c r="I31" s="165"/>
      <c r="J31" s="165"/>
      <c r="L31" s="19"/>
    </row>
    <row r="32" spans="1:12" ht="19.5" customHeight="1">
      <c r="A32" s="131"/>
      <c r="B32" s="193" t="str">
        <f>B4</f>
        <v xml:space="preserve">           N$ Million</v>
      </c>
      <c r="C32" s="168"/>
      <c r="D32" s="148"/>
      <c r="E32" s="193" t="s">
        <v>1</v>
      </c>
      <c r="F32" s="194"/>
      <c r="G32" s="166" t="s">
        <v>2</v>
      </c>
      <c r="H32" s="193" t="s">
        <v>112</v>
      </c>
      <c r="I32" s="168"/>
      <c r="J32" s="168"/>
      <c r="L32" s="19"/>
    </row>
    <row r="33" spans="1:12" ht="17.399999999999999" thickBot="1">
      <c r="A33" s="129"/>
      <c r="B33" s="130">
        <f>B5</f>
        <v>45443</v>
      </c>
      <c r="C33" s="130">
        <f>C5</f>
        <v>45777</v>
      </c>
      <c r="D33" s="134">
        <f>D5</f>
        <v>45808</v>
      </c>
      <c r="E33" s="130" t="s">
        <v>3</v>
      </c>
      <c r="F33" s="151" t="s">
        <v>4</v>
      </c>
      <c r="G33" s="130" t="s">
        <v>3</v>
      </c>
      <c r="H33" s="152">
        <f t="shared" ref="H33:I33" si="0">H5</f>
        <v>45747</v>
      </c>
      <c r="I33" s="152">
        <f t="shared" si="0"/>
        <v>45777</v>
      </c>
      <c r="J33" s="152">
        <f>J5</f>
        <v>45808</v>
      </c>
      <c r="L33" s="19"/>
    </row>
    <row r="34" spans="1:12" ht="17.399999999999999" thickTop="1">
      <c r="A34" s="63" t="s">
        <v>56</v>
      </c>
      <c r="B34" s="65">
        <v>209253.92890640051</v>
      </c>
      <c r="C34" s="65">
        <v>221605.6416373484</v>
      </c>
      <c r="D34" s="65">
        <v>218955.25842471377</v>
      </c>
      <c r="E34" s="65">
        <v>-2650.3832126346242</v>
      </c>
      <c r="F34" s="65">
        <v>9701.3295183132577</v>
      </c>
      <c r="G34" s="65">
        <v>-1.1959908570251514</v>
      </c>
      <c r="H34" s="97">
        <v>8.1299273561589018</v>
      </c>
      <c r="I34" s="97">
        <v>7.5463736049501904</v>
      </c>
      <c r="J34" s="97">
        <v>4.636151669416293</v>
      </c>
      <c r="L34" s="19"/>
    </row>
    <row r="35" spans="1:12" ht="16.8">
      <c r="A35" s="57" t="s">
        <v>57</v>
      </c>
      <c r="B35" s="65">
        <v>39833.28703166292</v>
      </c>
      <c r="C35" s="65">
        <v>40347.01802808333</v>
      </c>
      <c r="D35" s="65">
        <v>41516.000207313424</v>
      </c>
      <c r="E35" s="65">
        <v>1168.9821792300936</v>
      </c>
      <c r="F35" s="65">
        <v>1682.7131756505041</v>
      </c>
      <c r="G35" s="65">
        <v>2.8973198921824519</v>
      </c>
      <c r="H35" s="97">
        <v>10.30098515959061</v>
      </c>
      <c r="I35" s="97">
        <v>0.27178804496779208</v>
      </c>
      <c r="J35" s="97">
        <v>4.2243894517490759</v>
      </c>
      <c r="L35" s="19"/>
    </row>
    <row r="36" spans="1:12" ht="16.2">
      <c r="A36" s="66" t="s">
        <v>75</v>
      </c>
      <c r="B36" s="67">
        <v>239.96341813498762</v>
      </c>
      <c r="C36" s="67">
        <v>210.2430694310768</v>
      </c>
      <c r="D36" s="67">
        <v>206.89363334591172</v>
      </c>
      <c r="E36" s="67">
        <v>-3.3494360851650811</v>
      </c>
      <c r="F36" s="67">
        <v>-33.069784789075896</v>
      </c>
      <c r="G36" s="67">
        <v>-1.5931255637718493</v>
      </c>
      <c r="H36" s="98">
        <v>18.455710137960324</v>
      </c>
      <c r="I36" s="98">
        <v>-3.8247972968004973</v>
      </c>
      <c r="J36" s="98">
        <v>-13.78117758369028</v>
      </c>
      <c r="L36" s="19"/>
    </row>
    <row r="37" spans="1:12" ht="16.2">
      <c r="A37" s="66" t="s">
        <v>58</v>
      </c>
      <c r="B37" s="67">
        <v>25175.961731494688</v>
      </c>
      <c r="C37" s="67">
        <v>24606.722731076406</v>
      </c>
      <c r="D37" s="67">
        <v>25005.153727298904</v>
      </c>
      <c r="E37" s="67">
        <v>398.43099622249792</v>
      </c>
      <c r="F37" s="67">
        <v>-170.80800419578372</v>
      </c>
      <c r="G37" s="67">
        <v>1.619195699390346</v>
      </c>
      <c r="H37" s="98">
        <v>9.3100707352162431</v>
      </c>
      <c r="I37" s="98">
        <v>-4.241749577996643</v>
      </c>
      <c r="J37" s="98">
        <v>-0.67845672001520541</v>
      </c>
      <c r="L37" s="19"/>
    </row>
    <row r="38" spans="1:12" ht="16.2">
      <c r="A38" s="66" t="s">
        <v>76</v>
      </c>
      <c r="B38" s="67">
        <v>7745.5470239539245</v>
      </c>
      <c r="C38" s="67">
        <v>276.81199343396275</v>
      </c>
      <c r="D38" s="67">
        <v>248.8900279836935</v>
      </c>
      <c r="E38" s="67">
        <v>-27.921965450269255</v>
      </c>
      <c r="F38" s="67">
        <v>-7496.656995970231</v>
      </c>
      <c r="G38" s="67">
        <v>-10.086978206358111</v>
      </c>
      <c r="H38" s="98">
        <v>-95.424091949547858</v>
      </c>
      <c r="I38" s="98">
        <v>-96.437429239451504</v>
      </c>
      <c r="J38" s="98">
        <v>-96.786669460349614</v>
      </c>
      <c r="L38" s="19"/>
    </row>
    <row r="39" spans="1:12" ht="16.2">
      <c r="A39" s="66" t="s">
        <v>77</v>
      </c>
      <c r="B39" s="67">
        <v>6671.8148580793204</v>
      </c>
      <c r="C39" s="67">
        <v>15253.240234141889</v>
      </c>
      <c r="D39" s="67">
        <v>16055.06281868491</v>
      </c>
      <c r="E39" s="67">
        <v>801.82258454302064</v>
      </c>
      <c r="F39" s="67">
        <v>9383.2479606055895</v>
      </c>
      <c r="G39" s="67">
        <v>5.2567360917077082</v>
      </c>
      <c r="H39" s="98">
        <v>132.60857064302431</v>
      </c>
      <c r="I39" s="98">
        <v>132.79098692782028</v>
      </c>
      <c r="J39" s="98">
        <v>140.64011307572218</v>
      </c>
      <c r="L39" s="19"/>
    </row>
    <row r="40" spans="1:12" ht="16.8">
      <c r="A40" s="57" t="s">
        <v>62</v>
      </c>
      <c r="B40" s="65">
        <v>169420.6418747376</v>
      </c>
      <c r="C40" s="65">
        <v>181258.62360926508</v>
      </c>
      <c r="D40" s="65">
        <v>177439.25821740035</v>
      </c>
      <c r="E40" s="65">
        <v>-3819.3653918647324</v>
      </c>
      <c r="F40" s="65">
        <v>8018.6163426627463</v>
      </c>
      <c r="G40" s="65">
        <v>-2.1071358238370266</v>
      </c>
      <c r="H40" s="97">
        <v>7.6307257391983825</v>
      </c>
      <c r="I40" s="97">
        <v>9.3116334628968787</v>
      </c>
      <c r="J40" s="97">
        <v>4.7329630285495909</v>
      </c>
      <c r="L40" s="19"/>
    </row>
    <row r="41" spans="1:12" ht="16.2">
      <c r="A41" s="66" t="s">
        <v>78</v>
      </c>
      <c r="B41" s="67">
        <v>11894.924144405013</v>
      </c>
      <c r="C41" s="67">
        <v>13047.197426868923</v>
      </c>
      <c r="D41" s="67">
        <v>7937.3212572140874</v>
      </c>
      <c r="E41" s="67">
        <v>-5109.8761696548354</v>
      </c>
      <c r="F41" s="67">
        <v>-3957.6028871909257</v>
      </c>
      <c r="G41" s="67">
        <v>-39.164550075188885</v>
      </c>
      <c r="H41" s="98">
        <v>-16.409317941154555</v>
      </c>
      <c r="I41" s="98">
        <v>15.311475553262198</v>
      </c>
      <c r="J41" s="98">
        <v>-33.271358767365101</v>
      </c>
      <c r="L41" s="19"/>
    </row>
    <row r="42" spans="1:12" ht="16.2">
      <c r="A42" s="66" t="s">
        <v>64</v>
      </c>
      <c r="B42" s="67">
        <v>36794.154716929996</v>
      </c>
      <c r="C42" s="67">
        <v>42385.577209339994</v>
      </c>
      <c r="D42" s="67">
        <v>43512.849916970001</v>
      </c>
      <c r="E42" s="67">
        <v>1127.2727076300071</v>
      </c>
      <c r="F42" s="67">
        <v>6718.6952000400051</v>
      </c>
      <c r="G42" s="67">
        <v>2.6595667249320769</v>
      </c>
      <c r="H42" s="98">
        <v>20.728282712216782</v>
      </c>
      <c r="I42" s="98">
        <v>18.62847797755343</v>
      </c>
      <c r="J42" s="98">
        <v>18.260224352833276</v>
      </c>
      <c r="L42" s="19"/>
    </row>
    <row r="43" spans="1:12" ht="16.2">
      <c r="A43" s="66" t="s">
        <v>9</v>
      </c>
      <c r="B43" s="67">
        <v>2469.9404544879994</v>
      </c>
      <c r="C43" s="67">
        <v>4028.9738758932262</v>
      </c>
      <c r="D43" s="67">
        <v>4043.4720591319997</v>
      </c>
      <c r="E43" s="67">
        <v>14.498183238773436</v>
      </c>
      <c r="F43" s="67">
        <v>1573.5316046440003</v>
      </c>
      <c r="G43" s="67">
        <v>0.35984803290787681</v>
      </c>
      <c r="H43" s="98">
        <v>71.287867197878995</v>
      </c>
      <c r="I43" s="98">
        <v>68.377626139635424</v>
      </c>
      <c r="J43" s="98">
        <v>63.707268804185901</v>
      </c>
      <c r="L43" s="19"/>
    </row>
    <row r="44" spans="1:12" ht="16.2">
      <c r="A44" s="66" t="s">
        <v>101</v>
      </c>
      <c r="B44" s="67">
        <v>146.07344210999995</v>
      </c>
      <c r="C44" s="67">
        <v>165.32547176000006</v>
      </c>
      <c r="D44" s="67">
        <v>162.3687996700001</v>
      </c>
      <c r="E44" s="67">
        <v>-2.9566720899999552</v>
      </c>
      <c r="F44" s="67">
        <v>16.295357560000156</v>
      </c>
      <c r="G44" s="67">
        <v>-1.7883947697376641</v>
      </c>
      <c r="H44" s="98">
        <v>13.706515496476584</v>
      </c>
      <c r="I44" s="98">
        <v>10.790235377245466</v>
      </c>
      <c r="J44" s="98">
        <v>11.15559223128939</v>
      </c>
      <c r="L44" s="19"/>
    </row>
    <row r="45" spans="1:12" ht="16.2">
      <c r="A45" s="66" t="s">
        <v>10</v>
      </c>
      <c r="B45" s="67">
        <v>2187.6149977738778</v>
      </c>
      <c r="C45" s="67">
        <v>1502.71766108</v>
      </c>
      <c r="D45" s="67">
        <v>1442.9349131220199</v>
      </c>
      <c r="E45" s="67">
        <v>-59.782747957980064</v>
      </c>
      <c r="F45" s="67">
        <v>-744.6800846518579</v>
      </c>
      <c r="G45" s="67">
        <v>-3.9783087339916108</v>
      </c>
      <c r="H45" s="98">
        <v>61.526779303570834</v>
      </c>
      <c r="I45" s="98">
        <v>-30.367850548051109</v>
      </c>
      <c r="J45" s="98">
        <v>-34.040728620422072</v>
      </c>
      <c r="L45" s="19"/>
    </row>
    <row r="46" spans="1:12" ht="16.2">
      <c r="A46" s="66" t="s">
        <v>79</v>
      </c>
      <c r="B46" s="67">
        <v>48561.287043684097</v>
      </c>
      <c r="C46" s="67">
        <v>51185.919841096358</v>
      </c>
      <c r="D46" s="67">
        <v>51229.312822123633</v>
      </c>
      <c r="E46" s="67">
        <v>43.3929810272748</v>
      </c>
      <c r="F46" s="67">
        <v>2668.0257784395362</v>
      </c>
      <c r="G46" s="67">
        <v>8.4775229520133166E-2</v>
      </c>
      <c r="H46" s="98">
        <v>7.0979125911866134</v>
      </c>
      <c r="I46" s="98">
        <v>8.876041412600145</v>
      </c>
      <c r="J46" s="98">
        <v>5.4941414053533322</v>
      </c>
      <c r="L46" s="19"/>
    </row>
    <row r="47" spans="1:12" ht="16.2">
      <c r="A47" s="66" t="s">
        <v>13</v>
      </c>
      <c r="B47" s="67">
        <v>67366.647075346613</v>
      </c>
      <c r="C47" s="67">
        <v>68942.91212322659</v>
      </c>
      <c r="D47" s="67">
        <v>69110.998449168619</v>
      </c>
      <c r="E47" s="67">
        <v>168.08632594202936</v>
      </c>
      <c r="F47" s="67">
        <v>1744.3513738220063</v>
      </c>
      <c r="G47" s="67">
        <v>0.24380508563606895</v>
      </c>
      <c r="H47" s="98">
        <v>2.8179353383837906</v>
      </c>
      <c r="I47" s="98">
        <v>2.8067844535374178</v>
      </c>
      <c r="J47" s="98">
        <v>2.5893397542422321</v>
      </c>
      <c r="L47" s="19"/>
    </row>
    <row r="48" spans="1:12" ht="16.8">
      <c r="A48" s="68"/>
      <c r="B48" s="65"/>
      <c r="C48" s="65"/>
      <c r="D48" s="65"/>
      <c r="E48" s="65"/>
      <c r="F48" s="65"/>
      <c r="G48" s="65"/>
      <c r="H48" s="97"/>
      <c r="I48" s="97"/>
      <c r="J48" s="97"/>
      <c r="L48" s="19"/>
    </row>
    <row r="49" spans="1:12" ht="16.8">
      <c r="A49" s="57" t="s">
        <v>66</v>
      </c>
      <c r="B49" s="65">
        <v>209253.92909708634</v>
      </c>
      <c r="C49" s="65">
        <v>221607.59056644424</v>
      </c>
      <c r="D49" s="65">
        <v>218955.40989246988</v>
      </c>
      <c r="E49" s="65">
        <v>-2652.1806739743624</v>
      </c>
      <c r="F49" s="65">
        <v>9701.4807953835407</v>
      </c>
      <c r="G49" s="65">
        <v>-1.1967914398578188</v>
      </c>
      <c r="H49" s="97">
        <v>8.1305394322246372</v>
      </c>
      <c r="I49" s="97">
        <v>7.5473192619886333</v>
      </c>
      <c r="J49" s="97">
        <v>4.6362239587302412</v>
      </c>
      <c r="L49" s="19"/>
    </row>
    <row r="50" spans="1:12" ht="16.8">
      <c r="A50" s="57" t="s">
        <v>80</v>
      </c>
      <c r="B50" s="65">
        <v>13878.59480399667</v>
      </c>
      <c r="C50" s="65">
        <v>8525.396175895683</v>
      </c>
      <c r="D50" s="65">
        <v>9173.8384362300148</v>
      </c>
      <c r="E50" s="65">
        <v>648.44226033433188</v>
      </c>
      <c r="F50" s="65">
        <v>-4704.7563677666549</v>
      </c>
      <c r="G50" s="65">
        <v>7.6060073567924888</v>
      </c>
      <c r="H50" s="97">
        <v>-37.796738178166088</v>
      </c>
      <c r="I50" s="97">
        <v>-34.01342740989935</v>
      </c>
      <c r="J50" s="97">
        <v>-33.89937118426289</v>
      </c>
      <c r="L50" s="19"/>
    </row>
    <row r="51" spans="1:12" ht="16.2">
      <c r="A51" s="66" t="s">
        <v>58</v>
      </c>
      <c r="B51" s="67">
        <v>9997.5438547439844</v>
      </c>
      <c r="C51" s="67">
        <v>4559.2373634366922</v>
      </c>
      <c r="D51" s="67">
        <v>5337.0372288723629</v>
      </c>
      <c r="E51" s="67">
        <v>777.79986543567065</v>
      </c>
      <c r="F51" s="67">
        <v>-4660.5066258716215</v>
      </c>
      <c r="G51" s="67">
        <v>17.059867768090385</v>
      </c>
      <c r="H51" s="98">
        <v>-54.214535434107489</v>
      </c>
      <c r="I51" s="98">
        <v>-52.950050939124552</v>
      </c>
      <c r="J51" s="98">
        <v>-46.616515952167006</v>
      </c>
      <c r="L51" s="19"/>
    </row>
    <row r="52" spans="1:12" ht="16.2">
      <c r="A52" s="66" t="s">
        <v>81</v>
      </c>
      <c r="B52" s="67">
        <v>1984.4086140300001</v>
      </c>
      <c r="C52" s="67">
        <v>1289.0877618499999</v>
      </c>
      <c r="D52" s="67">
        <v>1297.6912465599999</v>
      </c>
      <c r="E52" s="67">
        <v>8.6034847099999752</v>
      </c>
      <c r="F52" s="67">
        <v>-686.71736747000023</v>
      </c>
      <c r="G52" s="67">
        <v>0.66740876491240897</v>
      </c>
      <c r="H52" s="98">
        <v>17.107746462845114</v>
      </c>
      <c r="I52" s="98">
        <v>17.150255317342015</v>
      </c>
      <c r="J52" s="98">
        <v>-34.605643344562637</v>
      </c>
      <c r="L52" s="19"/>
    </row>
    <row r="53" spans="1:12" ht="16.2">
      <c r="A53" s="66" t="s">
        <v>76</v>
      </c>
      <c r="B53" s="67">
        <v>1128.6120483026843</v>
      </c>
      <c r="C53" s="67">
        <v>987.87976729899174</v>
      </c>
      <c r="D53" s="67">
        <v>974.26174254765328</v>
      </c>
      <c r="E53" s="67">
        <v>-13.618024751338453</v>
      </c>
      <c r="F53" s="67">
        <v>-154.35030575503106</v>
      </c>
      <c r="G53" s="67">
        <v>-1.3785103412505464</v>
      </c>
      <c r="H53" s="98">
        <v>-4.3669757919607264</v>
      </c>
      <c r="I53" s="98">
        <v>-5.5389922212890355</v>
      </c>
      <c r="J53" s="98">
        <v>-13.676117137607918</v>
      </c>
      <c r="L53" s="19"/>
    </row>
    <row r="54" spans="1:12" ht="16.2">
      <c r="A54" s="66" t="s">
        <v>82</v>
      </c>
      <c r="B54" s="67">
        <v>768.03028691999998</v>
      </c>
      <c r="C54" s="67">
        <v>1689.1912833099998</v>
      </c>
      <c r="D54" s="67">
        <v>1564.8482182499997</v>
      </c>
      <c r="E54" s="67">
        <v>-124.34306506000007</v>
      </c>
      <c r="F54" s="67">
        <v>796.81793132999974</v>
      </c>
      <c r="G54" s="67">
        <v>-7.3611003258522487</v>
      </c>
      <c r="H54" s="98">
        <v>26.870576958849355</v>
      </c>
      <c r="I54" s="98">
        <v>55.89986530417471</v>
      </c>
      <c r="J54" s="98">
        <v>103.74824338314127</v>
      </c>
      <c r="L54" s="19"/>
    </row>
    <row r="55" spans="1:12" ht="16.8">
      <c r="A55" s="57" t="s">
        <v>83</v>
      </c>
      <c r="B55" s="65">
        <v>195375.33429308966</v>
      </c>
      <c r="C55" s="65">
        <v>213082.19439054857</v>
      </c>
      <c r="D55" s="65">
        <v>209781.57145623985</v>
      </c>
      <c r="E55" s="65">
        <v>-3300.622934308718</v>
      </c>
      <c r="F55" s="65">
        <v>14406.237163150188</v>
      </c>
      <c r="G55" s="65">
        <v>-1.5489904934333225</v>
      </c>
      <c r="H55" s="97">
        <v>11.282526581564284</v>
      </c>
      <c r="I55" s="97">
        <v>10.327538920294145</v>
      </c>
      <c r="J55" s="97">
        <v>7.3736212481862538</v>
      </c>
      <c r="L55" s="19"/>
    </row>
    <row r="56" spans="1:12" ht="16.8">
      <c r="A56" s="57" t="s">
        <v>84</v>
      </c>
      <c r="B56" s="65">
        <v>145432.97861627652</v>
      </c>
      <c r="C56" s="65">
        <v>160154.61659862963</v>
      </c>
      <c r="D56" s="65">
        <v>157027.34980193549</v>
      </c>
      <c r="E56" s="65">
        <v>-3127.2667966941372</v>
      </c>
      <c r="F56" s="65">
        <v>11594.371185658965</v>
      </c>
      <c r="G56" s="65">
        <v>-1.9526547926692075</v>
      </c>
      <c r="H56" s="97">
        <v>10.210538746357486</v>
      </c>
      <c r="I56" s="97">
        <v>11.614470658515216</v>
      </c>
      <c r="J56" s="97">
        <v>7.9723122609285184</v>
      </c>
      <c r="L56" s="19"/>
    </row>
    <row r="57" spans="1:12" ht="16.2">
      <c r="A57" s="69" t="s">
        <v>85</v>
      </c>
      <c r="B57" s="67">
        <v>82197.482440661042</v>
      </c>
      <c r="C57" s="67">
        <v>88085.242082646029</v>
      </c>
      <c r="D57" s="67">
        <v>85384.107852763453</v>
      </c>
      <c r="E57" s="67">
        <v>-2701.1342298825766</v>
      </c>
      <c r="F57" s="67">
        <v>3186.6254121024103</v>
      </c>
      <c r="G57" s="67">
        <v>-3.0665003194839784</v>
      </c>
      <c r="H57" s="98">
        <v>4.9453447927374725</v>
      </c>
      <c r="I57" s="98">
        <v>8.3769757097495301</v>
      </c>
      <c r="J57" s="98">
        <v>3.8767919861814022</v>
      </c>
      <c r="L57" s="19"/>
    </row>
    <row r="58" spans="1:12" ht="16.2">
      <c r="A58" s="69" t="s">
        <v>82</v>
      </c>
      <c r="B58" s="67">
        <v>63235.496175615495</v>
      </c>
      <c r="C58" s="67">
        <v>72069.374515983596</v>
      </c>
      <c r="D58" s="67">
        <v>71643.241949172021</v>
      </c>
      <c r="E58" s="67">
        <v>-426.13256681157509</v>
      </c>
      <c r="F58" s="67">
        <v>8407.7457735565258</v>
      </c>
      <c r="G58" s="67">
        <v>-0.59128106726814167</v>
      </c>
      <c r="H58" s="98">
        <v>17.446393869360577</v>
      </c>
      <c r="I58" s="98">
        <v>15.84406038440811</v>
      </c>
      <c r="J58" s="98">
        <v>13.295927575561066</v>
      </c>
      <c r="L58" s="19"/>
    </row>
    <row r="59" spans="1:12" ht="16.8">
      <c r="A59" s="57" t="s">
        <v>86</v>
      </c>
      <c r="B59" s="65">
        <v>9221.4864737300013</v>
      </c>
      <c r="C59" s="65">
        <v>7982.1175392839777</v>
      </c>
      <c r="D59" s="65">
        <v>8813.2770227388046</v>
      </c>
      <c r="E59" s="65">
        <v>831.15948345482684</v>
      </c>
      <c r="F59" s="65">
        <v>-408.20945099119672</v>
      </c>
      <c r="G59" s="65">
        <v>10.41276928539672</v>
      </c>
      <c r="H59" s="97">
        <v>-12.081136753820701</v>
      </c>
      <c r="I59" s="97">
        <v>-24.51649356083135</v>
      </c>
      <c r="J59" s="97">
        <v>-4.4267207044558035</v>
      </c>
      <c r="L59" s="19"/>
    </row>
    <row r="60" spans="1:12" ht="16.8">
      <c r="A60" s="57" t="s">
        <v>87</v>
      </c>
      <c r="B60" s="65">
        <v>0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L60" s="19"/>
    </row>
    <row r="61" spans="1:12" ht="16.8">
      <c r="A61" s="57" t="s">
        <v>88</v>
      </c>
      <c r="B61" s="65">
        <v>19331.532708099996</v>
      </c>
      <c r="C61" s="65">
        <v>17667.045307467855</v>
      </c>
      <c r="D61" s="65">
        <v>16627.695876935355</v>
      </c>
      <c r="E61" s="65">
        <v>-1039.3494305325003</v>
      </c>
      <c r="F61" s="65">
        <v>-2703.8368311646409</v>
      </c>
      <c r="G61" s="65">
        <v>-5.8829838971045518</v>
      </c>
      <c r="H61" s="99">
        <v>-10.269469828054241</v>
      </c>
      <c r="I61" s="99">
        <v>-8.7329032114351577</v>
      </c>
      <c r="J61" s="99">
        <v>-13.986665578936325</v>
      </c>
      <c r="L61" s="19"/>
    </row>
    <row r="62" spans="1:12" ht="16.8">
      <c r="A62" s="57" t="s">
        <v>89</v>
      </c>
      <c r="B62" s="65">
        <v>3476.0943726302207</v>
      </c>
      <c r="C62" s="65">
        <v>3559.5487463600002</v>
      </c>
      <c r="D62" s="65">
        <v>3672.86042679</v>
      </c>
      <c r="E62" s="65">
        <v>113.3116804299998</v>
      </c>
      <c r="F62" s="65">
        <v>196.76605415977929</v>
      </c>
      <c r="G62" s="65">
        <v>3.1833158780554101</v>
      </c>
      <c r="H62" s="97">
        <v>26.563357977694139</v>
      </c>
      <c r="I62" s="97">
        <v>15.742243093055407</v>
      </c>
      <c r="J62" s="97">
        <v>5.6605498317036336</v>
      </c>
      <c r="L62" s="19"/>
    </row>
    <row r="63" spans="1:12" ht="16.8">
      <c r="A63" s="57" t="s">
        <v>90</v>
      </c>
      <c r="B63" s="65">
        <v>565.01469700000007</v>
      </c>
      <c r="C63" s="65">
        <v>337.40491652999992</v>
      </c>
      <c r="D63" s="65">
        <v>328.11336333999998</v>
      </c>
      <c r="E63" s="65">
        <v>-9.2915531899999451</v>
      </c>
      <c r="F63" s="65">
        <v>-236.90133366000009</v>
      </c>
      <c r="G63" s="65">
        <v>-2.7538286298723165</v>
      </c>
      <c r="H63" s="65">
        <v>65.213194499222595</v>
      </c>
      <c r="I63" s="65">
        <v>57.683180386252076</v>
      </c>
      <c r="J63" s="65">
        <v>-41.928348929302281</v>
      </c>
      <c r="L63" s="19"/>
    </row>
    <row r="64" spans="1:12" ht="16.8">
      <c r="A64" s="57" t="s">
        <v>76</v>
      </c>
      <c r="B64" s="65">
        <v>201.91900000000001</v>
      </c>
      <c r="C64" s="65">
        <v>214.62899999999999</v>
      </c>
      <c r="D64" s="65">
        <v>206.00700000000001</v>
      </c>
      <c r="E64" s="65">
        <v>-8.6219999999999857</v>
      </c>
      <c r="F64" s="65">
        <v>4.0879999999999939</v>
      </c>
      <c r="G64" s="65">
        <v>-4.0171645024670397</v>
      </c>
      <c r="H64" s="97">
        <v>366.58478260869566</v>
      </c>
      <c r="I64" s="97">
        <v>366.58478260869566</v>
      </c>
      <c r="J64" s="97">
        <v>2.0245742104507229</v>
      </c>
      <c r="L64" s="19"/>
    </row>
    <row r="65" spans="1:12" ht="16.8">
      <c r="A65" s="57" t="s">
        <v>91</v>
      </c>
      <c r="B65" s="65">
        <v>123.62982115000001</v>
      </c>
      <c r="C65" s="65">
        <v>248.69799896000001</v>
      </c>
      <c r="D65" s="65">
        <v>309.47571665999999</v>
      </c>
      <c r="E65" s="65">
        <v>60.777717699999982</v>
      </c>
      <c r="F65" s="65">
        <v>185.84589550999999</v>
      </c>
      <c r="G65" s="65">
        <v>24.438362171854607</v>
      </c>
      <c r="H65" s="97">
        <v>129.78101493466841</v>
      </c>
      <c r="I65" s="97">
        <v>119.93967743489605</v>
      </c>
      <c r="J65" s="97">
        <v>150.32448787943582</v>
      </c>
      <c r="L65" s="19"/>
    </row>
    <row r="66" spans="1:12" ht="16.8">
      <c r="A66" s="57" t="s">
        <v>92</v>
      </c>
      <c r="B66" s="65">
        <v>26956.056056509991</v>
      </c>
      <c r="C66" s="65">
        <v>28521.067841894434</v>
      </c>
      <c r="D66" s="65">
        <v>29076.764678484429</v>
      </c>
      <c r="E66" s="65">
        <v>555.69683658999566</v>
      </c>
      <c r="F66" s="65">
        <v>2120.7086219744378</v>
      </c>
      <c r="G66" s="65">
        <v>1.9483731803819069</v>
      </c>
      <c r="H66" s="97">
        <v>7.7796311312032742</v>
      </c>
      <c r="I66" s="97">
        <v>7.5807992884030284</v>
      </c>
      <c r="J66" s="97">
        <v>7.8672807977867336</v>
      </c>
      <c r="L66" s="19"/>
    </row>
    <row r="67" spans="1:12" ht="17.399999999999999" thickBot="1">
      <c r="A67" s="70" t="s">
        <v>74</v>
      </c>
      <c r="B67" s="71">
        <v>-9933.3774523070479</v>
      </c>
      <c r="C67" s="71">
        <v>-5602.9335585773097</v>
      </c>
      <c r="D67" s="71">
        <v>-6279.9724306442367</v>
      </c>
      <c r="E67" s="71">
        <v>-677.03887206692707</v>
      </c>
      <c r="F67" s="71">
        <v>3653.4050216628111</v>
      </c>
      <c r="G67" s="71">
        <v>12.083649841438415</v>
      </c>
      <c r="H67" s="65">
        <v>-68.915330416502044</v>
      </c>
      <c r="I67" s="65">
        <v>-45.310812202840566</v>
      </c>
      <c r="J67" s="65">
        <v>-36.779081829960056</v>
      </c>
      <c r="L67" s="19"/>
    </row>
    <row r="68" spans="1:12" ht="17.25" hidden="1" customHeight="1">
      <c r="A68" s="72"/>
      <c r="B68" s="101"/>
      <c r="C68" s="73"/>
      <c r="D68" s="102"/>
      <c r="E68" s="102"/>
      <c r="F68" s="102"/>
      <c r="G68" s="102"/>
      <c r="H68" s="103"/>
      <c r="I68" s="103"/>
      <c r="J68" s="103"/>
      <c r="L68" s="19"/>
    </row>
    <row r="69" spans="1:12" ht="13.8" hidden="1" thickBot="1">
      <c r="A69" s="74"/>
      <c r="B69" s="75"/>
      <c r="C69" s="75"/>
      <c r="D69" s="75"/>
      <c r="E69" s="75"/>
      <c r="F69" s="75"/>
      <c r="G69" s="75"/>
      <c r="H69" s="79">
        <v>1.9999995669212201</v>
      </c>
      <c r="I69" s="79">
        <v>2.9999995669212201</v>
      </c>
      <c r="J69" s="79">
        <v>3.9999995669212201</v>
      </c>
      <c r="L69" s="19"/>
    </row>
    <row r="70" spans="1:12">
      <c r="A70" s="74"/>
      <c r="B70" s="75"/>
      <c r="C70" s="75"/>
      <c r="D70" s="75"/>
      <c r="E70" s="75"/>
      <c r="F70" s="75"/>
      <c r="G70" s="75"/>
      <c r="H70" s="92"/>
      <c r="I70" s="92"/>
      <c r="J70" s="92"/>
      <c r="L70" s="19"/>
    </row>
    <row r="71" spans="1:12" ht="13.8" thickBot="1">
      <c r="A71" s="74"/>
      <c r="B71" s="75"/>
      <c r="C71" s="75"/>
      <c r="D71" s="75"/>
      <c r="E71" s="75"/>
      <c r="F71" s="75"/>
      <c r="G71" s="75"/>
      <c r="H71" s="90"/>
      <c r="I71" s="90"/>
      <c r="J71" s="90"/>
      <c r="L71" s="19"/>
    </row>
    <row r="72" spans="1:12" ht="12.75" customHeight="1">
      <c r="A72" s="202" t="s">
        <v>115</v>
      </c>
      <c r="B72" s="203"/>
      <c r="C72" s="203"/>
      <c r="D72" s="203"/>
      <c r="E72" s="203"/>
      <c r="F72" s="203"/>
      <c r="G72" s="203"/>
      <c r="H72" s="153"/>
      <c r="I72" s="154"/>
      <c r="J72" s="154"/>
      <c r="L72" s="19"/>
    </row>
    <row r="73" spans="1:12" ht="19.5" customHeight="1">
      <c r="A73" s="204"/>
      <c r="B73" s="205"/>
      <c r="C73" s="205"/>
      <c r="D73" s="206"/>
      <c r="E73" s="205"/>
      <c r="F73" s="205"/>
      <c r="G73" s="205"/>
      <c r="H73" s="155"/>
      <c r="I73" s="156"/>
      <c r="J73" s="156"/>
      <c r="L73" s="19"/>
    </row>
    <row r="74" spans="1:12" ht="19.5" customHeight="1">
      <c r="A74" s="157"/>
      <c r="B74" s="207" t="str">
        <f>B4</f>
        <v xml:space="preserve">           N$ Million</v>
      </c>
      <c r="C74" s="208"/>
      <c r="D74" s="158"/>
      <c r="E74" s="208" t="s">
        <v>1</v>
      </c>
      <c r="F74" s="209"/>
      <c r="G74" s="159" t="s">
        <v>2</v>
      </c>
      <c r="H74" s="199" t="s">
        <v>112</v>
      </c>
      <c r="I74" s="200"/>
      <c r="J74" s="201"/>
      <c r="L74" s="19"/>
    </row>
    <row r="75" spans="1:12" ht="17.399999999999999" thickBot="1">
      <c r="A75" s="160"/>
      <c r="B75" s="161">
        <f>B5</f>
        <v>45443</v>
      </c>
      <c r="C75" s="162">
        <f>C5</f>
        <v>45777</v>
      </c>
      <c r="D75" s="162">
        <f>D5</f>
        <v>45808</v>
      </c>
      <c r="E75" s="162" t="s">
        <v>3</v>
      </c>
      <c r="F75" s="163" t="s">
        <v>4</v>
      </c>
      <c r="G75" s="162" t="s">
        <v>3</v>
      </c>
      <c r="H75" s="152">
        <f t="shared" ref="H75:I75" si="1">H33</f>
        <v>45747</v>
      </c>
      <c r="I75" s="152">
        <f t="shared" si="1"/>
        <v>45777</v>
      </c>
      <c r="J75" s="152">
        <f>J33</f>
        <v>45808</v>
      </c>
      <c r="L75" s="19"/>
    </row>
    <row r="76" spans="1:12" ht="17.399999999999999" thickTop="1">
      <c r="A76" s="57" t="s">
        <v>56</v>
      </c>
      <c r="B76" s="65">
        <v>222541.34604005274</v>
      </c>
      <c r="C76" s="65">
        <v>247795.03242315739</v>
      </c>
      <c r="D76" s="65">
        <v>243144.93379884699</v>
      </c>
      <c r="E76" s="65">
        <v>-4650.098624310398</v>
      </c>
      <c r="F76" s="65">
        <v>20603.587758794252</v>
      </c>
      <c r="G76" s="65">
        <v>-1.8765907366413472</v>
      </c>
      <c r="H76" s="64">
        <v>12.700675878552033</v>
      </c>
      <c r="I76" s="64">
        <v>12.184842013700717</v>
      </c>
      <c r="J76" s="64">
        <v>9.2583190159576105</v>
      </c>
      <c r="L76" s="19"/>
    </row>
    <row r="77" spans="1:12" ht="16.8">
      <c r="A77" s="57" t="s">
        <v>5</v>
      </c>
      <c r="B77" s="65">
        <v>74832.884342410369</v>
      </c>
      <c r="C77" s="65">
        <v>89736.54613195124</v>
      </c>
      <c r="D77" s="65">
        <v>84489.748279230727</v>
      </c>
      <c r="E77" s="65">
        <v>-5246.7978527205123</v>
      </c>
      <c r="F77" s="65">
        <v>9656.8639368203585</v>
      </c>
      <c r="G77" s="65">
        <v>-5.8468907918580442</v>
      </c>
      <c r="H77" s="64">
        <v>19.672489816229614</v>
      </c>
      <c r="I77" s="64">
        <v>16.614238283892519</v>
      </c>
      <c r="J77" s="64">
        <v>12.904572664383423</v>
      </c>
      <c r="L77" s="19"/>
    </row>
    <row r="78" spans="1:12" ht="16.8">
      <c r="A78" s="57" t="s">
        <v>6</v>
      </c>
      <c r="B78" s="65">
        <v>147708.46169764237</v>
      </c>
      <c r="C78" s="65">
        <v>158058.48629120615</v>
      </c>
      <c r="D78" s="65">
        <v>158655.18551961627</v>
      </c>
      <c r="E78" s="65">
        <v>596.6992284101143</v>
      </c>
      <c r="F78" s="65">
        <v>10946.723821973894</v>
      </c>
      <c r="G78" s="65">
        <v>0.37751799502289884</v>
      </c>
      <c r="H78" s="64">
        <v>9.2074332628338169</v>
      </c>
      <c r="I78" s="64">
        <v>9.8166725984686281</v>
      </c>
      <c r="J78" s="64">
        <v>7.4110336646669168</v>
      </c>
      <c r="L78" s="19"/>
    </row>
    <row r="79" spans="1:12" ht="16.2">
      <c r="A79" s="24" t="s">
        <v>93</v>
      </c>
      <c r="B79" s="67">
        <v>26829.720747699776</v>
      </c>
      <c r="C79" s="67">
        <v>32054.787446059992</v>
      </c>
      <c r="D79" s="67">
        <v>32482.947107569998</v>
      </c>
      <c r="E79" s="67">
        <v>428.15966151000612</v>
      </c>
      <c r="F79" s="67">
        <v>5653.226359870223</v>
      </c>
      <c r="G79" s="67">
        <v>1.3357120593312004</v>
      </c>
      <c r="H79" s="95">
        <v>20.263812617241285</v>
      </c>
      <c r="I79" s="95">
        <v>28.174562906160361</v>
      </c>
      <c r="J79" s="95">
        <v>21.070761090030715</v>
      </c>
      <c r="L79" s="19"/>
    </row>
    <row r="80" spans="1:12" ht="16.8">
      <c r="A80" s="57" t="s">
        <v>94</v>
      </c>
      <c r="B80" s="65">
        <v>120878.74094994258</v>
      </c>
      <c r="C80" s="65">
        <v>126003.69884514617</v>
      </c>
      <c r="D80" s="65">
        <v>126172.23841204627</v>
      </c>
      <c r="E80" s="65">
        <v>168.53956690010091</v>
      </c>
      <c r="F80" s="65">
        <v>5293.4974621036818</v>
      </c>
      <c r="G80" s="65">
        <v>0.13375763445422706</v>
      </c>
      <c r="H80" s="64">
        <v>6.4676410343889756</v>
      </c>
      <c r="I80" s="64">
        <v>5.9560590581290853</v>
      </c>
      <c r="J80" s="64">
        <v>4.3791798462690537</v>
      </c>
      <c r="L80" s="19"/>
    </row>
    <row r="81" spans="1:12" ht="16.2">
      <c r="A81" s="35" t="s">
        <v>9</v>
      </c>
      <c r="B81" s="67">
        <v>2469.9404554879993</v>
      </c>
      <c r="C81" s="67">
        <v>4028.9738768932261</v>
      </c>
      <c r="D81" s="67">
        <v>4043.4720601319996</v>
      </c>
      <c r="E81" s="67">
        <v>14.498183238773436</v>
      </c>
      <c r="F81" s="67">
        <v>1573.5316046440003</v>
      </c>
      <c r="G81" s="67">
        <v>0.35984803281854738</v>
      </c>
      <c r="H81" s="95">
        <v>71.287867168261585</v>
      </c>
      <c r="I81" s="95">
        <v>68.377626111059271</v>
      </c>
      <c r="J81" s="95">
        <v>63.707268778392859</v>
      </c>
      <c r="L81" s="19"/>
    </row>
    <row r="82" spans="1:12" ht="16.2">
      <c r="A82" s="35" t="s">
        <v>100</v>
      </c>
      <c r="B82" s="67">
        <v>146.07344210999995</v>
      </c>
      <c r="C82" s="67">
        <v>165.32547176000006</v>
      </c>
      <c r="D82" s="67">
        <v>162.3687996700001</v>
      </c>
      <c r="E82" s="67">
        <v>-2.9566720899999552</v>
      </c>
      <c r="F82" s="67">
        <v>16.295357560000156</v>
      </c>
      <c r="G82" s="67">
        <v>-1.7883947697376641</v>
      </c>
      <c r="H82" s="95">
        <v>13.706515496476584</v>
      </c>
      <c r="I82" s="95">
        <v>10.790235377245466</v>
      </c>
      <c r="J82" s="95">
        <v>11.15559223128939</v>
      </c>
      <c r="L82" s="19"/>
    </row>
    <row r="83" spans="1:12" ht="16.2">
      <c r="A83" s="35" t="s">
        <v>10</v>
      </c>
      <c r="B83" s="67">
        <v>2187.6149977738778</v>
      </c>
      <c r="C83" s="67">
        <v>1502.71766108</v>
      </c>
      <c r="D83" s="67">
        <v>1442.9349131220199</v>
      </c>
      <c r="E83" s="67">
        <v>-59.782747957980064</v>
      </c>
      <c r="F83" s="67">
        <v>-744.6800846518579</v>
      </c>
      <c r="G83" s="67">
        <v>-3.9783087339916108</v>
      </c>
      <c r="H83" s="95">
        <v>61.526779303570834</v>
      </c>
      <c r="I83" s="95">
        <v>-30.367850548051109</v>
      </c>
      <c r="J83" s="95">
        <v>-34.040728620422072</v>
      </c>
      <c r="L83" s="19"/>
    </row>
    <row r="84" spans="1:12" ht="16.2">
      <c r="A84" s="35" t="s">
        <v>95</v>
      </c>
      <c r="B84" s="67">
        <v>48561.287043684097</v>
      </c>
      <c r="C84" s="67">
        <v>51185.919841096358</v>
      </c>
      <c r="D84" s="67">
        <v>51229.312822123633</v>
      </c>
      <c r="E84" s="67">
        <v>43.3929810272748</v>
      </c>
      <c r="F84" s="67">
        <v>2668.0257784395362</v>
      </c>
      <c r="G84" s="67">
        <v>8.4775229520133166E-2</v>
      </c>
      <c r="H84" s="95">
        <v>7.0979125911866134</v>
      </c>
      <c r="I84" s="95">
        <v>8.876041412600145</v>
      </c>
      <c r="J84" s="95">
        <v>5.4941414053533322</v>
      </c>
      <c r="L84" s="19"/>
    </row>
    <row r="85" spans="1:12" ht="16.2">
      <c r="A85" s="35" t="s">
        <v>13</v>
      </c>
      <c r="B85" s="67">
        <v>67513.82501088662</v>
      </c>
      <c r="C85" s="67">
        <v>69120.761994316592</v>
      </c>
      <c r="D85" s="67">
        <v>69294.149816998615</v>
      </c>
      <c r="E85" s="67">
        <v>173.3878226820234</v>
      </c>
      <c r="F85" s="67">
        <v>1780.3248061119957</v>
      </c>
      <c r="G85" s="67">
        <v>0.25084767250724838</v>
      </c>
      <c r="H85" s="95">
        <v>2.8476143712089907</v>
      </c>
      <c r="I85" s="95">
        <v>2.8467028439957005</v>
      </c>
      <c r="J85" s="95">
        <v>2.6369781386625988</v>
      </c>
      <c r="L85" s="19"/>
    </row>
    <row r="86" spans="1:12" ht="16.2">
      <c r="A86" s="76"/>
      <c r="B86" s="77"/>
      <c r="C86" s="77"/>
      <c r="D86" s="77"/>
      <c r="E86" s="77"/>
      <c r="F86" s="77"/>
      <c r="G86" s="77"/>
      <c r="H86" s="94"/>
      <c r="I86" s="94"/>
      <c r="J86" s="94"/>
      <c r="L86" s="19"/>
    </row>
    <row r="87" spans="1:12" ht="16.8">
      <c r="A87" s="57" t="s">
        <v>66</v>
      </c>
      <c r="B87" s="65">
        <v>222541.78398399858</v>
      </c>
      <c r="C87" s="65">
        <v>247795.61253058325</v>
      </c>
      <c r="D87" s="65">
        <v>243144.05067355308</v>
      </c>
      <c r="E87" s="65">
        <v>-4651.561857030174</v>
      </c>
      <c r="F87" s="65">
        <v>20602.266689554497</v>
      </c>
      <c r="G87" s="65">
        <v>-1.8771768432566915</v>
      </c>
      <c r="H87" s="64">
        <v>12.700734308846179</v>
      </c>
      <c r="I87" s="64">
        <v>12.185025314553812</v>
      </c>
      <c r="J87" s="64">
        <v>9.2577071688415344</v>
      </c>
      <c r="L87" s="19"/>
    </row>
    <row r="88" spans="1:12" ht="16.8">
      <c r="A88" s="57" t="s">
        <v>96</v>
      </c>
      <c r="B88" s="65">
        <v>148868.78432870153</v>
      </c>
      <c r="C88" s="65">
        <v>163825.9515960507</v>
      </c>
      <c r="D88" s="65">
        <v>160956.12272478139</v>
      </c>
      <c r="E88" s="65">
        <v>-2869.8288712693029</v>
      </c>
      <c r="F88" s="65">
        <v>12087.338396079867</v>
      </c>
      <c r="G88" s="65">
        <v>-1.7517547392891117</v>
      </c>
      <c r="H88" s="64">
        <v>10.108975012267834</v>
      </c>
      <c r="I88" s="64">
        <v>11.558150955370877</v>
      </c>
      <c r="J88" s="64">
        <v>8.1194579848191069</v>
      </c>
      <c r="L88" s="19"/>
    </row>
    <row r="89" spans="1:12" ht="16.2">
      <c r="A89" s="24" t="s">
        <v>97</v>
      </c>
      <c r="B89" s="67">
        <v>3435.8056910349865</v>
      </c>
      <c r="C89" s="67">
        <v>3671.3349760310766</v>
      </c>
      <c r="D89" s="67">
        <v>3928.7729014559122</v>
      </c>
      <c r="E89" s="67">
        <v>257.43792542483561</v>
      </c>
      <c r="F89" s="67">
        <v>492.96721042092577</v>
      </c>
      <c r="G89" s="67">
        <v>7.0121066888628292</v>
      </c>
      <c r="H89" s="95">
        <v>5.9850266953684184</v>
      </c>
      <c r="I89" s="95">
        <v>9.1554446219823831</v>
      </c>
      <c r="J89" s="95">
        <v>14.347936255744045</v>
      </c>
      <c r="L89" s="19"/>
    </row>
    <row r="90" spans="1:12" ht="16.2">
      <c r="A90" s="24" t="s">
        <v>98</v>
      </c>
      <c r="B90" s="67">
        <v>82197.482462051048</v>
      </c>
      <c r="C90" s="67">
        <v>88085.242104036035</v>
      </c>
      <c r="D90" s="67">
        <v>85384.107874153444</v>
      </c>
      <c r="E90" s="67">
        <v>-2701.1342298825912</v>
      </c>
      <c r="F90" s="67">
        <v>3186.6254121023958</v>
      </c>
      <c r="G90" s="67">
        <v>-3.066500318739358</v>
      </c>
      <c r="H90" s="95">
        <v>4.9453447914589219</v>
      </c>
      <c r="I90" s="95">
        <v>8.3769757075449149</v>
      </c>
      <c r="J90" s="95">
        <v>3.8767919851725452</v>
      </c>
      <c r="L90" s="19"/>
    </row>
    <row r="91" spans="1:12" ht="16.2">
      <c r="A91" s="24" t="s">
        <v>99</v>
      </c>
      <c r="B91" s="67">
        <v>63235.496175615503</v>
      </c>
      <c r="C91" s="67">
        <v>72069.374515983596</v>
      </c>
      <c r="D91" s="67">
        <v>71643.241949172021</v>
      </c>
      <c r="E91" s="67">
        <v>-426.13256681157509</v>
      </c>
      <c r="F91" s="67">
        <v>8407.7457735565185</v>
      </c>
      <c r="G91" s="67">
        <v>-0.59128106726814167</v>
      </c>
      <c r="H91" s="95">
        <v>17.446393869360577</v>
      </c>
      <c r="I91" s="95">
        <v>15.84406038440811</v>
      </c>
      <c r="J91" s="95">
        <v>13.295927575561066</v>
      </c>
      <c r="L91" s="19"/>
    </row>
    <row r="92" spans="1:12" ht="16.2">
      <c r="A92" s="24" t="s">
        <v>20</v>
      </c>
      <c r="B92" s="67">
        <v>0</v>
      </c>
      <c r="C92" s="67">
        <v>0</v>
      </c>
      <c r="D92" s="67">
        <v>0</v>
      </c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L92" s="19"/>
    </row>
    <row r="93" spans="1:12" ht="17.399999999999999" thickBot="1">
      <c r="A93" s="59" t="s">
        <v>14</v>
      </c>
      <c r="B93" s="71">
        <v>73672.999655297055</v>
      </c>
      <c r="C93" s="71">
        <v>83969.660934532556</v>
      </c>
      <c r="D93" s="71">
        <v>82187.927948771685</v>
      </c>
      <c r="E93" s="71">
        <v>-1781.7329857608711</v>
      </c>
      <c r="F93" s="71">
        <v>8514.9282934746298</v>
      </c>
      <c r="G93" s="71">
        <v>-2.1218770755189809</v>
      </c>
      <c r="H93" s="93">
        <v>17.799375849219928</v>
      </c>
      <c r="I93" s="93">
        <v>13.428571621130629</v>
      </c>
      <c r="J93" s="93">
        <v>11.557732593099914</v>
      </c>
      <c r="L93" s="19"/>
    </row>
    <row r="94" spans="1:12">
      <c r="A94" s="78"/>
      <c r="H94" s="1"/>
      <c r="I94" s="1"/>
      <c r="J94" s="1"/>
    </row>
    <row r="95" spans="1:12">
      <c r="A95" s="78"/>
      <c r="B95" s="19"/>
      <c r="C95" s="19"/>
      <c r="D95" s="19"/>
      <c r="H95" s="1"/>
      <c r="I95" s="1"/>
      <c r="J95" s="1"/>
    </row>
    <row r="96" spans="1:12">
      <c r="A96" s="78"/>
      <c r="H96" s="1"/>
      <c r="I96" s="1"/>
      <c r="J96" s="1"/>
    </row>
    <row r="97" spans="1:4">
      <c r="A97" s="78"/>
      <c r="C97" s="19"/>
      <c r="D97" s="19"/>
    </row>
    <row r="98" spans="1:4">
      <c r="A98" s="78"/>
      <c r="C98" s="19"/>
      <c r="D98" s="19"/>
    </row>
    <row r="99" spans="1:4">
      <c r="A99" s="78"/>
    </row>
    <row r="100" spans="1:4">
      <c r="A100" s="78"/>
    </row>
    <row r="101" spans="1:4">
      <c r="A101" s="78"/>
    </row>
    <row r="102" spans="1:4">
      <c r="A102" s="78"/>
    </row>
    <row r="103" spans="1:4">
      <c r="A103" s="78"/>
    </row>
    <row r="104" spans="1:4">
      <c r="A104" s="78"/>
    </row>
    <row r="105" spans="1:4">
      <c r="A105" s="78"/>
    </row>
    <row r="106" spans="1:4">
      <c r="A106" s="78"/>
    </row>
    <row r="107" spans="1:4">
      <c r="A107" s="78"/>
    </row>
    <row r="108" spans="1:4">
      <c r="A108" s="78"/>
    </row>
    <row r="109" spans="1:4">
      <c r="A109" s="78"/>
    </row>
    <row r="110" spans="1:4">
      <c r="A110" s="78"/>
    </row>
    <row r="111" spans="1:4">
      <c r="A111" s="78"/>
    </row>
    <row r="112" spans="1:4">
      <c r="A112" s="78"/>
    </row>
    <row r="113" spans="1:1">
      <c r="A113" s="78"/>
    </row>
    <row r="114" spans="1:1">
      <c r="A114" s="78"/>
    </row>
    <row r="115" spans="1:1">
      <c r="A115" s="78"/>
    </row>
    <row r="116" spans="1:1">
      <c r="A116" s="78"/>
    </row>
    <row r="117" spans="1:1">
      <c r="A117" s="78"/>
    </row>
    <row r="118" spans="1:1">
      <c r="A118" s="78"/>
    </row>
    <row r="119" spans="1:1">
      <c r="A119" s="78"/>
    </row>
    <row r="120" spans="1:1">
      <c r="A120" s="78"/>
    </row>
    <row r="121" spans="1:1">
      <c r="A121" s="78"/>
    </row>
    <row r="122" spans="1:1">
      <c r="A122" s="78"/>
    </row>
    <row r="123" spans="1:1">
      <c r="A123" s="78"/>
    </row>
    <row r="124" spans="1:1">
      <c r="A124" s="78"/>
    </row>
    <row r="125" spans="1:1">
      <c r="A125" s="78"/>
    </row>
    <row r="126" spans="1:1">
      <c r="A126" s="78"/>
    </row>
    <row r="127" spans="1:1">
      <c r="A127" s="78"/>
    </row>
    <row r="128" spans="1:1">
      <c r="A128" s="78"/>
    </row>
    <row r="129" spans="1:1">
      <c r="A129" s="78"/>
    </row>
    <row r="130" spans="1:1">
      <c r="A130" s="78"/>
    </row>
    <row r="131" spans="1:1">
      <c r="A131" s="78"/>
    </row>
    <row r="132" spans="1:1">
      <c r="A132" s="78"/>
    </row>
    <row r="133" spans="1:1">
      <c r="A133" s="78"/>
    </row>
    <row r="134" spans="1:1">
      <c r="A134" s="78"/>
    </row>
    <row r="135" spans="1:1">
      <c r="A135" s="78"/>
    </row>
    <row r="136" spans="1:1">
      <c r="A136" s="78"/>
    </row>
    <row r="137" spans="1:1">
      <c r="A137" s="78"/>
    </row>
    <row r="138" spans="1:1">
      <c r="A138" s="78"/>
    </row>
    <row r="139" spans="1:1">
      <c r="A139" s="78"/>
    </row>
    <row r="140" spans="1:1">
      <c r="A140" s="78"/>
    </row>
    <row r="141" spans="1:1">
      <c r="A141" s="78"/>
    </row>
    <row r="142" spans="1:1">
      <c r="A142" s="78"/>
    </row>
    <row r="143" spans="1:1">
      <c r="A143" s="78"/>
    </row>
    <row r="144" spans="1:1">
      <c r="A144" s="78"/>
    </row>
    <row r="145" spans="1:1">
      <c r="A145" s="78"/>
    </row>
    <row r="146" spans="1:1">
      <c r="A146" s="78"/>
    </row>
    <row r="147" spans="1:1">
      <c r="A147" s="78"/>
    </row>
    <row r="148" spans="1:1">
      <c r="A148" s="78"/>
    </row>
    <row r="149" spans="1:1">
      <c r="A149" s="78"/>
    </row>
    <row r="150" spans="1:1">
      <c r="A150" s="78"/>
    </row>
    <row r="151" spans="1:1">
      <c r="A151" s="78"/>
    </row>
    <row r="152" spans="1:1">
      <c r="A152" s="78"/>
    </row>
    <row r="153" spans="1:1">
      <c r="A153" s="78"/>
    </row>
    <row r="154" spans="1:1">
      <c r="A154" s="78"/>
    </row>
    <row r="155" spans="1:1">
      <c r="A155" s="78"/>
    </row>
    <row r="156" spans="1:1">
      <c r="A156" s="78"/>
    </row>
    <row r="157" spans="1:1">
      <c r="A157" s="78"/>
    </row>
    <row r="158" spans="1:1">
      <c r="A158" s="78"/>
    </row>
    <row r="159" spans="1:1">
      <c r="A159" s="78"/>
    </row>
    <row r="160" spans="1:1">
      <c r="A160" s="78"/>
    </row>
    <row r="161" spans="1:1">
      <c r="A161" s="78"/>
    </row>
    <row r="162" spans="1:1">
      <c r="A162" s="78"/>
    </row>
    <row r="163" spans="1:1">
      <c r="A163" s="78"/>
    </row>
    <row r="164" spans="1:1">
      <c r="A164" s="78"/>
    </row>
    <row r="165" spans="1:1">
      <c r="A165" s="78"/>
    </row>
    <row r="166" spans="1:1">
      <c r="A166" s="78"/>
    </row>
    <row r="167" spans="1:1">
      <c r="A167" s="78"/>
    </row>
    <row r="168" spans="1:1">
      <c r="A168" s="78"/>
    </row>
    <row r="169" spans="1:1">
      <c r="A169" s="78"/>
    </row>
    <row r="170" spans="1:1">
      <c r="A170" s="78"/>
    </row>
    <row r="171" spans="1:1">
      <c r="A171" s="78"/>
    </row>
    <row r="172" spans="1:1">
      <c r="A172" s="78"/>
    </row>
    <row r="173" spans="1:1">
      <c r="A173" s="78"/>
    </row>
    <row r="174" spans="1:1">
      <c r="A174" s="78"/>
    </row>
    <row r="175" spans="1:1">
      <c r="A175" s="78"/>
    </row>
    <row r="176" spans="1:1">
      <c r="A176" s="78"/>
    </row>
    <row r="177" spans="1:1">
      <c r="A177" s="78"/>
    </row>
    <row r="178" spans="1:1">
      <c r="A178" s="78"/>
    </row>
    <row r="179" spans="1:1">
      <c r="A179" s="78"/>
    </row>
    <row r="180" spans="1:1">
      <c r="A180" s="78"/>
    </row>
    <row r="181" spans="1:1">
      <c r="A181" s="78"/>
    </row>
    <row r="182" spans="1:1">
      <c r="A182" s="78"/>
    </row>
    <row r="183" spans="1:1">
      <c r="A183" s="78"/>
    </row>
    <row r="184" spans="1:1">
      <c r="A184" s="78"/>
    </row>
    <row r="185" spans="1:1">
      <c r="A185" s="78"/>
    </row>
    <row r="186" spans="1:1">
      <c r="A186" s="78"/>
    </row>
    <row r="187" spans="1:1">
      <c r="A187" s="78"/>
    </row>
    <row r="188" spans="1:1">
      <c r="A188" s="78"/>
    </row>
    <row r="189" spans="1:1">
      <c r="A189" s="78"/>
    </row>
    <row r="190" spans="1:1">
      <c r="A190" s="78"/>
    </row>
    <row r="191" spans="1:1">
      <c r="A191" s="78"/>
    </row>
    <row r="192" spans="1:1">
      <c r="A192" s="78"/>
    </row>
    <row r="193" spans="1:1">
      <c r="A193" s="78"/>
    </row>
    <row r="194" spans="1:1">
      <c r="A194" s="78"/>
    </row>
    <row r="195" spans="1:1">
      <c r="A195" s="78"/>
    </row>
    <row r="196" spans="1:1">
      <c r="A196" s="78"/>
    </row>
    <row r="197" spans="1:1">
      <c r="A197" s="78"/>
    </row>
    <row r="198" spans="1:1">
      <c r="A198" s="78"/>
    </row>
    <row r="199" spans="1:1">
      <c r="A199" s="78"/>
    </row>
    <row r="200" spans="1:1">
      <c r="A200" s="78"/>
    </row>
    <row r="201" spans="1:1">
      <c r="A201" s="78"/>
    </row>
    <row r="202" spans="1:1">
      <c r="A202" s="78"/>
    </row>
    <row r="203" spans="1:1">
      <c r="A203" s="78"/>
    </row>
    <row r="204" spans="1:1">
      <c r="A204" s="78"/>
    </row>
    <row r="205" spans="1:1">
      <c r="A205" s="78"/>
    </row>
    <row r="206" spans="1:1">
      <c r="A206" s="78"/>
    </row>
    <row r="207" spans="1:1">
      <c r="A207" s="78"/>
    </row>
    <row r="208" spans="1:1">
      <c r="A208" s="78"/>
    </row>
    <row r="209" spans="1:1">
      <c r="A209" s="78"/>
    </row>
    <row r="210" spans="1:1">
      <c r="A210" s="78"/>
    </row>
    <row r="211" spans="1:1">
      <c r="A211" s="78"/>
    </row>
    <row r="212" spans="1:1">
      <c r="A212" s="78"/>
    </row>
    <row r="213" spans="1:1">
      <c r="A213" s="78"/>
    </row>
    <row r="214" spans="1:1">
      <c r="A214" s="78"/>
    </row>
    <row r="215" spans="1:1">
      <c r="A215" s="78"/>
    </row>
    <row r="216" spans="1:1">
      <c r="A216" s="78"/>
    </row>
    <row r="217" spans="1:1">
      <c r="A217" s="78"/>
    </row>
    <row r="218" spans="1:1">
      <c r="A218" s="78"/>
    </row>
    <row r="219" spans="1:1">
      <c r="A219" s="78"/>
    </row>
    <row r="220" spans="1:1">
      <c r="A220" s="78"/>
    </row>
    <row r="221" spans="1:1">
      <c r="A221" s="78"/>
    </row>
    <row r="222" spans="1:1">
      <c r="A222" s="78"/>
    </row>
    <row r="223" spans="1:1">
      <c r="A223" s="78"/>
    </row>
    <row r="224" spans="1:1">
      <c r="A224" s="78"/>
    </row>
    <row r="225" spans="1:1">
      <c r="A225" s="78"/>
    </row>
    <row r="226" spans="1:1">
      <c r="A226" s="78"/>
    </row>
    <row r="227" spans="1:1">
      <c r="A227" s="78"/>
    </row>
    <row r="228" spans="1:1">
      <c r="A228" s="78"/>
    </row>
    <row r="229" spans="1:1">
      <c r="A229" s="78"/>
    </row>
    <row r="230" spans="1:1">
      <c r="A230" s="78"/>
    </row>
    <row r="231" spans="1:1">
      <c r="A231" s="78"/>
    </row>
    <row r="232" spans="1:1">
      <c r="A232" s="78"/>
    </row>
    <row r="233" spans="1:1">
      <c r="A233" s="78"/>
    </row>
    <row r="234" spans="1:1">
      <c r="A234" s="78"/>
    </row>
    <row r="235" spans="1:1">
      <c r="A235" s="78"/>
    </row>
    <row r="236" spans="1:1">
      <c r="A236" s="78"/>
    </row>
    <row r="237" spans="1:1">
      <c r="A237" s="78"/>
    </row>
    <row r="238" spans="1:1">
      <c r="A238" s="78"/>
    </row>
    <row r="239" spans="1:1">
      <c r="A239" s="78"/>
    </row>
    <row r="240" spans="1:1">
      <c r="A240" s="78"/>
    </row>
    <row r="241" spans="1:1">
      <c r="A241" s="78"/>
    </row>
    <row r="242" spans="1:1">
      <c r="A242" s="78"/>
    </row>
    <row r="243" spans="1:1">
      <c r="A243" s="78"/>
    </row>
    <row r="244" spans="1:1">
      <c r="A244" s="78"/>
    </row>
    <row r="245" spans="1:1">
      <c r="A245" s="78"/>
    </row>
    <row r="246" spans="1:1">
      <c r="A246" s="78"/>
    </row>
    <row r="247" spans="1:1">
      <c r="A247" s="78"/>
    </row>
    <row r="248" spans="1:1">
      <c r="A248" s="78"/>
    </row>
    <row r="249" spans="1:1">
      <c r="A249" s="78"/>
    </row>
    <row r="250" spans="1:1">
      <c r="A250" s="78"/>
    </row>
    <row r="251" spans="1:1">
      <c r="A251" s="78"/>
    </row>
    <row r="252" spans="1:1">
      <c r="A252" s="78"/>
    </row>
    <row r="253" spans="1:1">
      <c r="A253" s="78"/>
    </row>
    <row r="254" spans="1:1">
      <c r="A254" s="78"/>
    </row>
    <row r="255" spans="1:1">
      <c r="A255" s="78"/>
    </row>
    <row r="256" spans="1:1">
      <c r="A256" s="78"/>
    </row>
    <row r="257" spans="1:1">
      <c r="A257" s="78"/>
    </row>
    <row r="258" spans="1:1">
      <c r="A258" s="78"/>
    </row>
    <row r="259" spans="1:1">
      <c r="A259" s="78"/>
    </row>
    <row r="260" spans="1:1">
      <c r="A260" s="78"/>
    </row>
    <row r="261" spans="1:1">
      <c r="A261" s="78"/>
    </row>
    <row r="262" spans="1:1">
      <c r="A262" s="78"/>
    </row>
    <row r="263" spans="1:1">
      <c r="A263" s="78"/>
    </row>
    <row r="264" spans="1:1">
      <c r="A264" s="78"/>
    </row>
    <row r="265" spans="1:1">
      <c r="A265" s="78"/>
    </row>
    <row r="266" spans="1:1">
      <c r="A266" s="78"/>
    </row>
    <row r="267" spans="1:1">
      <c r="A267" s="78"/>
    </row>
    <row r="268" spans="1:1">
      <c r="A268" s="78"/>
    </row>
    <row r="269" spans="1:1">
      <c r="A269" s="78"/>
    </row>
    <row r="270" spans="1:1">
      <c r="A270" s="78"/>
    </row>
    <row r="271" spans="1:1">
      <c r="A271" s="78"/>
    </row>
    <row r="272" spans="1:1">
      <c r="A272" s="78"/>
    </row>
    <row r="273" spans="1:1">
      <c r="A273" s="78"/>
    </row>
    <row r="274" spans="1:1">
      <c r="A274" s="78"/>
    </row>
    <row r="275" spans="1:1">
      <c r="A275" s="78"/>
    </row>
    <row r="276" spans="1:1">
      <c r="A276" s="78"/>
    </row>
    <row r="277" spans="1:1">
      <c r="A277" s="78"/>
    </row>
    <row r="278" spans="1:1">
      <c r="A278" s="78"/>
    </row>
    <row r="279" spans="1:1">
      <c r="A279" s="78"/>
    </row>
    <row r="280" spans="1:1">
      <c r="A280" s="78"/>
    </row>
    <row r="281" spans="1:1">
      <c r="A281" s="78"/>
    </row>
    <row r="282" spans="1:1">
      <c r="A282" s="78"/>
    </row>
    <row r="283" spans="1:1">
      <c r="A283" s="78"/>
    </row>
    <row r="284" spans="1:1">
      <c r="A284" s="78"/>
    </row>
    <row r="285" spans="1:1">
      <c r="A285" s="78"/>
    </row>
    <row r="286" spans="1:1">
      <c r="A286" s="78"/>
    </row>
    <row r="287" spans="1:1">
      <c r="A287" s="78"/>
    </row>
    <row r="288" spans="1:1">
      <c r="A288" s="78"/>
    </row>
    <row r="289" spans="1:1">
      <c r="A289" s="78"/>
    </row>
    <row r="290" spans="1:1">
      <c r="A290" s="78"/>
    </row>
    <row r="291" spans="1:1">
      <c r="A291" s="78"/>
    </row>
    <row r="292" spans="1:1">
      <c r="A292" s="78"/>
    </row>
    <row r="293" spans="1:1">
      <c r="A293" s="78"/>
    </row>
    <row r="294" spans="1:1">
      <c r="A294" s="78"/>
    </row>
    <row r="295" spans="1:1">
      <c r="A295" s="78"/>
    </row>
    <row r="296" spans="1:1">
      <c r="A296" s="78"/>
    </row>
    <row r="297" spans="1:1">
      <c r="A297" s="78"/>
    </row>
    <row r="298" spans="1:1">
      <c r="A298" s="78"/>
    </row>
    <row r="299" spans="1:1">
      <c r="A299" s="78"/>
    </row>
    <row r="300" spans="1:1">
      <c r="A300" s="78"/>
    </row>
    <row r="301" spans="1:1">
      <c r="A301" s="78"/>
    </row>
    <row r="302" spans="1:1">
      <c r="A302" s="78"/>
    </row>
    <row r="303" spans="1:1">
      <c r="A303" s="78"/>
    </row>
    <row r="304" spans="1:1">
      <c r="A304" s="78"/>
    </row>
    <row r="305" spans="1:1">
      <c r="A305" s="78"/>
    </row>
    <row r="306" spans="1:1">
      <c r="A306" s="78"/>
    </row>
    <row r="307" spans="1:1">
      <c r="A307" s="78"/>
    </row>
    <row r="308" spans="1:1">
      <c r="A308" s="78"/>
    </row>
    <row r="309" spans="1:1">
      <c r="A309" s="78"/>
    </row>
    <row r="310" spans="1:1">
      <c r="A310" s="78"/>
    </row>
    <row r="311" spans="1:1">
      <c r="A311" s="78"/>
    </row>
    <row r="312" spans="1:1">
      <c r="A312" s="78"/>
    </row>
    <row r="313" spans="1:1">
      <c r="A313" s="78"/>
    </row>
    <row r="314" spans="1:1">
      <c r="A314" s="78"/>
    </row>
    <row r="315" spans="1:1">
      <c r="A315" s="78"/>
    </row>
    <row r="316" spans="1:1">
      <c r="A316" s="78"/>
    </row>
    <row r="317" spans="1:1">
      <c r="A317" s="78"/>
    </row>
    <row r="318" spans="1:1">
      <c r="A318" s="78"/>
    </row>
    <row r="319" spans="1:1">
      <c r="A319" s="78"/>
    </row>
    <row r="320" spans="1:1">
      <c r="A320" s="78"/>
    </row>
    <row r="321" spans="1:1">
      <c r="A321" s="78"/>
    </row>
    <row r="322" spans="1:1">
      <c r="A322" s="78"/>
    </row>
    <row r="323" spans="1:1">
      <c r="A323" s="78"/>
    </row>
    <row r="324" spans="1:1">
      <c r="A324" s="78"/>
    </row>
    <row r="325" spans="1:1">
      <c r="A325" s="78"/>
    </row>
    <row r="326" spans="1:1">
      <c r="A326" s="78"/>
    </row>
    <row r="327" spans="1:1">
      <c r="A327" s="78"/>
    </row>
    <row r="328" spans="1:1">
      <c r="A328" s="78"/>
    </row>
    <row r="329" spans="1:1">
      <c r="A329" s="78"/>
    </row>
    <row r="330" spans="1:1">
      <c r="A330" s="78"/>
    </row>
    <row r="331" spans="1:1">
      <c r="A331" s="78"/>
    </row>
    <row r="332" spans="1:1">
      <c r="A332" s="78"/>
    </row>
    <row r="333" spans="1:1">
      <c r="A333" s="78"/>
    </row>
    <row r="334" spans="1:1">
      <c r="A334" s="78"/>
    </row>
    <row r="335" spans="1:1">
      <c r="A335" s="78"/>
    </row>
    <row r="336" spans="1:1">
      <c r="A336" s="78"/>
    </row>
    <row r="337" spans="1:1">
      <c r="A337" s="78"/>
    </row>
    <row r="338" spans="1:1">
      <c r="A338" s="78"/>
    </row>
    <row r="339" spans="1:1">
      <c r="A339" s="78"/>
    </row>
    <row r="340" spans="1:1">
      <c r="A340" s="78"/>
    </row>
    <row r="341" spans="1:1">
      <c r="A341" s="78"/>
    </row>
    <row r="342" spans="1:1">
      <c r="A342" s="78"/>
    </row>
    <row r="343" spans="1:1">
      <c r="A343" s="78"/>
    </row>
    <row r="344" spans="1:1">
      <c r="A344" s="78"/>
    </row>
    <row r="345" spans="1:1">
      <c r="A345" s="78"/>
    </row>
    <row r="346" spans="1:1">
      <c r="A346" s="78"/>
    </row>
    <row r="347" spans="1:1">
      <c r="A347" s="78"/>
    </row>
    <row r="348" spans="1:1">
      <c r="A348" s="78"/>
    </row>
    <row r="349" spans="1:1">
      <c r="A349" s="78"/>
    </row>
    <row r="350" spans="1:1">
      <c r="A350" s="78"/>
    </row>
    <row r="351" spans="1:1">
      <c r="A351" s="78"/>
    </row>
    <row r="352" spans="1:1">
      <c r="A352" s="78"/>
    </row>
    <row r="353" spans="1:1">
      <c r="A353" s="78"/>
    </row>
    <row r="354" spans="1:1">
      <c r="A354" s="78"/>
    </row>
    <row r="355" spans="1:1">
      <c r="A355" s="78"/>
    </row>
    <row r="356" spans="1:1">
      <c r="A356" s="78"/>
    </row>
    <row r="357" spans="1:1">
      <c r="A357" s="78"/>
    </row>
    <row r="358" spans="1:1">
      <c r="A358" s="78"/>
    </row>
    <row r="359" spans="1:1">
      <c r="A359" s="78"/>
    </row>
    <row r="360" spans="1:1">
      <c r="A360" s="78"/>
    </row>
    <row r="361" spans="1:1">
      <c r="A361" s="78"/>
    </row>
    <row r="362" spans="1:1">
      <c r="A362" s="78"/>
    </row>
    <row r="363" spans="1:1">
      <c r="A363" s="78"/>
    </row>
    <row r="364" spans="1:1">
      <c r="A364" s="78"/>
    </row>
    <row r="365" spans="1:1">
      <c r="A365" s="78"/>
    </row>
    <row r="366" spans="1:1">
      <c r="A366" s="78"/>
    </row>
    <row r="367" spans="1:1">
      <c r="A367" s="78"/>
    </row>
    <row r="368" spans="1:1">
      <c r="A368" s="78"/>
    </row>
    <row r="369" spans="1:1">
      <c r="A369" s="78"/>
    </row>
    <row r="370" spans="1:1">
      <c r="A370" s="78"/>
    </row>
    <row r="371" spans="1:1">
      <c r="A371" s="78"/>
    </row>
    <row r="372" spans="1:1">
      <c r="A372" s="78"/>
    </row>
    <row r="373" spans="1:1">
      <c r="A373" s="78"/>
    </row>
    <row r="374" spans="1:1">
      <c r="A374" s="78"/>
    </row>
    <row r="375" spans="1:1">
      <c r="A375" s="78"/>
    </row>
    <row r="376" spans="1:1">
      <c r="A376" s="78"/>
    </row>
    <row r="377" spans="1:1">
      <c r="A377" s="78"/>
    </row>
    <row r="378" spans="1:1">
      <c r="A378" s="78"/>
    </row>
    <row r="379" spans="1:1">
      <c r="A379" s="78"/>
    </row>
    <row r="380" spans="1:1">
      <c r="A380" s="78"/>
    </row>
    <row r="381" spans="1:1">
      <c r="A381" s="78"/>
    </row>
    <row r="382" spans="1:1">
      <c r="A382" s="78"/>
    </row>
    <row r="383" spans="1:1">
      <c r="A383" s="78"/>
    </row>
    <row r="384" spans="1:1">
      <c r="A384" s="78"/>
    </row>
    <row r="385" spans="1:1">
      <c r="A385" s="78"/>
    </row>
    <row r="386" spans="1:1">
      <c r="A386" s="78"/>
    </row>
    <row r="387" spans="1:1">
      <c r="A387" s="78"/>
    </row>
    <row r="388" spans="1:1">
      <c r="A388" s="78"/>
    </row>
    <row r="389" spans="1:1">
      <c r="A389" s="78"/>
    </row>
    <row r="390" spans="1:1">
      <c r="A390" s="78"/>
    </row>
    <row r="391" spans="1:1">
      <c r="A391" s="78"/>
    </row>
    <row r="392" spans="1:1">
      <c r="A392" s="78"/>
    </row>
    <row r="393" spans="1:1">
      <c r="A393" s="78"/>
    </row>
    <row r="394" spans="1:1">
      <c r="A394" s="78"/>
    </row>
    <row r="395" spans="1:1">
      <c r="A395" s="78"/>
    </row>
    <row r="396" spans="1:1">
      <c r="A396" s="78"/>
    </row>
    <row r="397" spans="1:1">
      <c r="A397" s="78"/>
    </row>
    <row r="398" spans="1:1">
      <c r="A398" s="78"/>
    </row>
    <row r="399" spans="1:1">
      <c r="A399" s="78"/>
    </row>
    <row r="400" spans="1:1">
      <c r="A400" s="78"/>
    </row>
    <row r="401" spans="1:1">
      <c r="A401" s="78"/>
    </row>
    <row r="402" spans="1:1">
      <c r="A402" s="78"/>
    </row>
    <row r="403" spans="1:1">
      <c r="A403" s="78"/>
    </row>
    <row r="404" spans="1:1">
      <c r="A404" s="78"/>
    </row>
    <row r="405" spans="1:1">
      <c r="A405" s="78"/>
    </row>
    <row r="406" spans="1:1">
      <c r="A406" s="78"/>
    </row>
    <row r="407" spans="1:1">
      <c r="A407" s="78"/>
    </row>
    <row r="408" spans="1:1">
      <c r="A408" s="78"/>
    </row>
    <row r="409" spans="1:1">
      <c r="A409" s="78"/>
    </row>
    <row r="410" spans="1:1">
      <c r="A410" s="78"/>
    </row>
    <row r="411" spans="1:1">
      <c r="A411" s="78"/>
    </row>
    <row r="412" spans="1:1">
      <c r="A412" s="78"/>
    </row>
    <row r="413" spans="1:1">
      <c r="A413" s="78"/>
    </row>
    <row r="414" spans="1:1">
      <c r="A414" s="78"/>
    </row>
    <row r="415" spans="1:1">
      <c r="A415" s="78"/>
    </row>
    <row r="416" spans="1:1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  <row r="636" spans="1:1">
      <c r="A636" s="78"/>
    </row>
    <row r="637" spans="1:1">
      <c r="A637" s="78"/>
    </row>
    <row r="638" spans="1:1">
      <c r="A638" s="78"/>
    </row>
    <row r="639" spans="1:1">
      <c r="A639" s="78"/>
    </row>
    <row r="640" spans="1:1">
      <c r="A640" s="78"/>
    </row>
    <row r="641" spans="1:1">
      <c r="A641" s="78"/>
    </row>
    <row r="642" spans="1:1">
      <c r="A642" s="78"/>
    </row>
    <row r="643" spans="1:1">
      <c r="A643" s="78"/>
    </row>
    <row r="644" spans="1:1">
      <c r="A644" s="78"/>
    </row>
    <row r="645" spans="1:1">
      <c r="A645" s="78"/>
    </row>
    <row r="646" spans="1:1">
      <c r="A646" s="78"/>
    </row>
    <row r="647" spans="1:1">
      <c r="A647" s="78"/>
    </row>
    <row r="648" spans="1:1">
      <c r="A648" s="78"/>
    </row>
    <row r="649" spans="1:1">
      <c r="A649" s="78"/>
    </row>
    <row r="650" spans="1:1">
      <c r="A650" s="78"/>
    </row>
    <row r="651" spans="1:1">
      <c r="A651" s="78"/>
    </row>
    <row r="652" spans="1:1">
      <c r="A652" s="78"/>
    </row>
    <row r="653" spans="1:1">
      <c r="A653" s="78"/>
    </row>
    <row r="654" spans="1:1">
      <c r="A654" s="78"/>
    </row>
    <row r="655" spans="1:1">
      <c r="A655" s="78"/>
    </row>
    <row r="656" spans="1:1">
      <c r="A656" s="78"/>
    </row>
    <row r="657" spans="1:1">
      <c r="A657" s="78"/>
    </row>
    <row r="658" spans="1:1">
      <c r="A658" s="78"/>
    </row>
    <row r="659" spans="1:1">
      <c r="A659" s="78"/>
    </row>
    <row r="660" spans="1:1">
      <c r="A660" s="78"/>
    </row>
    <row r="661" spans="1:1">
      <c r="A661" s="78"/>
    </row>
    <row r="662" spans="1:1">
      <c r="A662" s="78"/>
    </row>
    <row r="663" spans="1:1">
      <c r="A663" s="78"/>
    </row>
    <row r="664" spans="1:1">
      <c r="A664" s="78"/>
    </row>
    <row r="665" spans="1:1">
      <c r="A665" s="78"/>
    </row>
    <row r="666" spans="1:1">
      <c r="A666" s="78"/>
    </row>
    <row r="667" spans="1:1">
      <c r="A667" s="78"/>
    </row>
    <row r="668" spans="1:1">
      <c r="A668" s="78"/>
    </row>
    <row r="669" spans="1:1">
      <c r="A669" s="78"/>
    </row>
    <row r="670" spans="1:1">
      <c r="A670" s="78"/>
    </row>
    <row r="671" spans="1:1">
      <c r="A671" s="78"/>
    </row>
    <row r="672" spans="1:1">
      <c r="A672" s="78"/>
    </row>
    <row r="673" spans="1:1">
      <c r="A673" s="78"/>
    </row>
    <row r="674" spans="1:1">
      <c r="A674" s="78"/>
    </row>
    <row r="675" spans="1:1">
      <c r="A675" s="78"/>
    </row>
    <row r="676" spans="1:1">
      <c r="A676" s="78"/>
    </row>
    <row r="677" spans="1:1">
      <c r="A677" s="78"/>
    </row>
    <row r="678" spans="1:1">
      <c r="A678" s="78"/>
    </row>
    <row r="679" spans="1:1">
      <c r="A679" s="78"/>
    </row>
    <row r="680" spans="1:1">
      <c r="A680" s="78"/>
    </row>
    <row r="681" spans="1:1">
      <c r="A681" s="78"/>
    </row>
    <row r="682" spans="1:1">
      <c r="A682" s="78"/>
    </row>
    <row r="683" spans="1:1">
      <c r="A683" s="78"/>
    </row>
    <row r="684" spans="1:1">
      <c r="A684" s="78"/>
    </row>
    <row r="685" spans="1:1">
      <c r="A685" s="78"/>
    </row>
    <row r="686" spans="1:1">
      <c r="A686" s="78"/>
    </row>
    <row r="687" spans="1:1">
      <c r="A687" s="78"/>
    </row>
    <row r="688" spans="1:1">
      <c r="A688" s="78"/>
    </row>
    <row r="689" spans="1:1">
      <c r="A689" s="78"/>
    </row>
    <row r="690" spans="1:1">
      <c r="A690" s="78"/>
    </row>
    <row r="691" spans="1:1">
      <c r="A691" s="78"/>
    </row>
    <row r="692" spans="1:1">
      <c r="A692" s="78"/>
    </row>
    <row r="693" spans="1:1">
      <c r="A693" s="78"/>
    </row>
    <row r="694" spans="1:1">
      <c r="A694" s="78"/>
    </row>
    <row r="695" spans="1:1">
      <c r="A695" s="78"/>
    </row>
    <row r="696" spans="1:1">
      <c r="A696" s="78"/>
    </row>
    <row r="697" spans="1:1">
      <c r="A697" s="78"/>
    </row>
    <row r="698" spans="1:1">
      <c r="A698" s="78"/>
    </row>
    <row r="699" spans="1:1">
      <c r="A699" s="78"/>
    </row>
    <row r="700" spans="1:1">
      <c r="A700" s="78"/>
    </row>
    <row r="701" spans="1:1">
      <c r="A701" s="78"/>
    </row>
    <row r="702" spans="1:1">
      <c r="A702" s="78"/>
    </row>
    <row r="703" spans="1:1">
      <c r="A703" s="78"/>
    </row>
    <row r="704" spans="1:1">
      <c r="A704" s="78"/>
    </row>
    <row r="705" spans="1:1">
      <c r="A705" s="78"/>
    </row>
    <row r="706" spans="1:1">
      <c r="A706" s="78"/>
    </row>
    <row r="707" spans="1:1">
      <c r="A707" s="78"/>
    </row>
    <row r="708" spans="1:1">
      <c r="A708" s="78"/>
    </row>
    <row r="709" spans="1:1">
      <c r="A709" s="78"/>
    </row>
    <row r="710" spans="1:1">
      <c r="A710" s="78"/>
    </row>
    <row r="711" spans="1:1">
      <c r="A711" s="78"/>
    </row>
    <row r="712" spans="1:1">
      <c r="A712" s="78"/>
    </row>
    <row r="713" spans="1:1">
      <c r="A713" s="78"/>
    </row>
    <row r="714" spans="1:1">
      <c r="A714" s="78"/>
    </row>
    <row r="715" spans="1:1">
      <c r="A715" s="78"/>
    </row>
    <row r="716" spans="1:1">
      <c r="A716" s="78"/>
    </row>
    <row r="717" spans="1:1">
      <c r="A717" s="78"/>
    </row>
    <row r="718" spans="1:1">
      <c r="A718" s="78"/>
    </row>
    <row r="719" spans="1:1">
      <c r="A719" s="78"/>
    </row>
    <row r="720" spans="1:1">
      <c r="A720" s="78"/>
    </row>
    <row r="721" spans="1:1">
      <c r="A721" s="78"/>
    </row>
    <row r="722" spans="1:1">
      <c r="A722" s="78"/>
    </row>
    <row r="723" spans="1:1">
      <c r="A723" s="78"/>
    </row>
    <row r="724" spans="1:1">
      <c r="A724" s="78"/>
    </row>
    <row r="725" spans="1:1">
      <c r="A725" s="78"/>
    </row>
    <row r="726" spans="1:1">
      <c r="A726" s="78"/>
    </row>
    <row r="727" spans="1:1">
      <c r="A727" s="78"/>
    </row>
    <row r="728" spans="1:1">
      <c r="A728" s="78"/>
    </row>
    <row r="729" spans="1:1">
      <c r="A729" s="78"/>
    </row>
    <row r="730" spans="1:1">
      <c r="A730" s="78"/>
    </row>
    <row r="731" spans="1:1">
      <c r="A731" s="78"/>
    </row>
    <row r="732" spans="1:1">
      <c r="A732" s="78"/>
    </row>
    <row r="733" spans="1:1">
      <c r="A733" s="78"/>
    </row>
    <row r="734" spans="1:1">
      <c r="A734" s="78"/>
    </row>
    <row r="735" spans="1:1">
      <c r="A735" s="78"/>
    </row>
    <row r="736" spans="1:1">
      <c r="A736" s="78"/>
    </row>
    <row r="737" spans="1:1">
      <c r="A737" s="78"/>
    </row>
    <row r="738" spans="1:1">
      <c r="A738" s="78"/>
    </row>
    <row r="739" spans="1:1">
      <c r="A739" s="78"/>
    </row>
    <row r="740" spans="1:1">
      <c r="A740" s="78"/>
    </row>
    <row r="741" spans="1:1">
      <c r="A741" s="78"/>
    </row>
    <row r="742" spans="1:1">
      <c r="A742" s="78"/>
    </row>
    <row r="743" spans="1:1">
      <c r="A743" s="78"/>
    </row>
    <row r="744" spans="1:1">
      <c r="A744" s="78"/>
    </row>
    <row r="745" spans="1:1">
      <c r="A745" s="78"/>
    </row>
    <row r="746" spans="1:1">
      <c r="A746" s="78"/>
    </row>
    <row r="747" spans="1:1">
      <c r="A747" s="78"/>
    </row>
    <row r="748" spans="1:1">
      <c r="A748" s="78"/>
    </row>
    <row r="749" spans="1:1">
      <c r="A749" s="78"/>
    </row>
    <row r="750" spans="1:1">
      <c r="A750" s="78"/>
    </row>
    <row r="751" spans="1:1">
      <c r="A751" s="78"/>
    </row>
    <row r="752" spans="1:1">
      <c r="A752" s="78"/>
    </row>
    <row r="753" spans="1:1">
      <c r="A753" s="78"/>
    </row>
    <row r="754" spans="1:1">
      <c r="A754" s="78"/>
    </row>
    <row r="755" spans="1:1">
      <c r="A755" s="78"/>
    </row>
    <row r="756" spans="1:1">
      <c r="A756" s="78"/>
    </row>
    <row r="757" spans="1:1">
      <c r="A757" s="78"/>
    </row>
    <row r="758" spans="1:1">
      <c r="A758" s="78"/>
    </row>
    <row r="759" spans="1:1">
      <c r="A759" s="78"/>
    </row>
    <row r="760" spans="1:1">
      <c r="A760" s="78"/>
    </row>
    <row r="761" spans="1:1">
      <c r="A761" s="78"/>
    </row>
    <row r="762" spans="1:1">
      <c r="A762" s="78"/>
    </row>
    <row r="763" spans="1:1">
      <c r="A763" s="78"/>
    </row>
    <row r="764" spans="1:1">
      <c r="A764" s="78"/>
    </row>
    <row r="765" spans="1:1">
      <c r="A765" s="78"/>
    </row>
    <row r="766" spans="1:1">
      <c r="A766" s="78"/>
    </row>
    <row r="767" spans="1:1">
      <c r="A767" s="78"/>
    </row>
    <row r="768" spans="1:1">
      <c r="A768" s="78"/>
    </row>
    <row r="769" spans="1:1">
      <c r="A769" s="78"/>
    </row>
    <row r="770" spans="1:1">
      <c r="A770" s="78"/>
    </row>
    <row r="771" spans="1:1">
      <c r="A771" s="78"/>
    </row>
    <row r="772" spans="1:1">
      <c r="A772" s="78"/>
    </row>
    <row r="773" spans="1:1">
      <c r="A773" s="78"/>
    </row>
    <row r="774" spans="1:1">
      <c r="A774" s="78"/>
    </row>
    <row r="775" spans="1:1">
      <c r="A775" s="78"/>
    </row>
    <row r="776" spans="1:1">
      <c r="A776" s="78"/>
    </row>
    <row r="777" spans="1:1">
      <c r="A777" s="78"/>
    </row>
    <row r="778" spans="1:1">
      <c r="A778" s="78"/>
    </row>
    <row r="779" spans="1:1">
      <c r="A779" s="78"/>
    </row>
    <row r="780" spans="1:1">
      <c r="A780" s="78"/>
    </row>
    <row r="781" spans="1:1">
      <c r="A781" s="78"/>
    </row>
    <row r="782" spans="1:1">
      <c r="A782" s="78"/>
    </row>
    <row r="783" spans="1:1">
      <c r="A783" s="78"/>
    </row>
    <row r="784" spans="1:1">
      <c r="A784" s="78"/>
    </row>
    <row r="785" spans="1:1">
      <c r="A785" s="78"/>
    </row>
    <row r="786" spans="1:1">
      <c r="A786" s="78"/>
    </row>
    <row r="787" spans="1:1">
      <c r="A787" s="78"/>
    </row>
    <row r="788" spans="1:1">
      <c r="A788" s="78"/>
    </row>
    <row r="789" spans="1:1">
      <c r="A789" s="78"/>
    </row>
    <row r="790" spans="1:1">
      <c r="A790" s="78"/>
    </row>
    <row r="791" spans="1:1">
      <c r="A791" s="78"/>
    </row>
    <row r="792" spans="1:1">
      <c r="A792" s="78"/>
    </row>
    <row r="793" spans="1:1">
      <c r="A793" s="78"/>
    </row>
    <row r="794" spans="1:1">
      <c r="A794" s="78"/>
    </row>
    <row r="795" spans="1:1">
      <c r="A795" s="78"/>
    </row>
    <row r="796" spans="1:1">
      <c r="A796" s="78"/>
    </row>
    <row r="797" spans="1:1">
      <c r="A797" s="78"/>
    </row>
    <row r="798" spans="1:1">
      <c r="A798" s="78"/>
    </row>
    <row r="799" spans="1:1">
      <c r="A799" s="78"/>
    </row>
    <row r="800" spans="1:1">
      <c r="A800" s="78"/>
    </row>
    <row r="801" spans="1:1">
      <c r="A801" s="78"/>
    </row>
    <row r="802" spans="1:1">
      <c r="A802" s="78"/>
    </row>
    <row r="803" spans="1:1">
      <c r="A803" s="78"/>
    </row>
    <row r="804" spans="1:1">
      <c r="A804" s="78"/>
    </row>
    <row r="805" spans="1:1">
      <c r="A805" s="78"/>
    </row>
    <row r="806" spans="1:1">
      <c r="A806" s="78"/>
    </row>
    <row r="807" spans="1:1">
      <c r="A807" s="78"/>
    </row>
    <row r="808" spans="1:1">
      <c r="A808" s="78"/>
    </row>
    <row r="809" spans="1:1">
      <c r="A809" s="78"/>
    </row>
    <row r="810" spans="1:1">
      <c r="A810" s="78"/>
    </row>
    <row r="811" spans="1:1">
      <c r="A811" s="78"/>
    </row>
    <row r="812" spans="1:1">
      <c r="A812" s="78"/>
    </row>
    <row r="813" spans="1:1">
      <c r="A813" s="78"/>
    </row>
    <row r="814" spans="1:1">
      <c r="A814" s="78"/>
    </row>
    <row r="815" spans="1:1">
      <c r="A815" s="78"/>
    </row>
    <row r="816" spans="1:1">
      <c r="A816" s="78"/>
    </row>
    <row r="817" spans="1:1">
      <c r="A817" s="78"/>
    </row>
    <row r="818" spans="1:1">
      <c r="A818" s="78"/>
    </row>
    <row r="819" spans="1:1">
      <c r="A819" s="78"/>
    </row>
    <row r="820" spans="1:1">
      <c r="A820" s="78"/>
    </row>
    <row r="821" spans="1:1">
      <c r="A821" s="78"/>
    </row>
    <row r="822" spans="1:1">
      <c r="A822" s="78"/>
    </row>
    <row r="823" spans="1:1">
      <c r="A823" s="78"/>
    </row>
    <row r="824" spans="1:1">
      <c r="A824" s="78"/>
    </row>
    <row r="825" spans="1:1">
      <c r="A825" s="78"/>
    </row>
    <row r="826" spans="1:1">
      <c r="A826" s="78"/>
    </row>
    <row r="827" spans="1:1">
      <c r="A827" s="78"/>
    </row>
    <row r="828" spans="1:1">
      <c r="A828" s="78"/>
    </row>
    <row r="829" spans="1:1">
      <c r="A829" s="78"/>
    </row>
    <row r="830" spans="1:1">
      <c r="A830" s="78"/>
    </row>
    <row r="831" spans="1:1">
      <c r="A831" s="78"/>
    </row>
    <row r="832" spans="1:1">
      <c r="A832" s="78"/>
    </row>
    <row r="833" spans="1:1">
      <c r="A833" s="78"/>
    </row>
    <row r="834" spans="1:1">
      <c r="A834" s="78"/>
    </row>
    <row r="835" spans="1:1">
      <c r="A835" s="78"/>
    </row>
    <row r="836" spans="1:1">
      <c r="A836" s="78"/>
    </row>
    <row r="837" spans="1:1">
      <c r="A837" s="78"/>
    </row>
    <row r="838" spans="1:1">
      <c r="A838" s="78"/>
    </row>
    <row r="839" spans="1:1">
      <c r="A839" s="78"/>
    </row>
    <row r="840" spans="1:1">
      <c r="A840" s="78"/>
    </row>
    <row r="841" spans="1:1">
      <c r="A841" s="78"/>
    </row>
    <row r="842" spans="1:1">
      <c r="A842" s="78"/>
    </row>
    <row r="843" spans="1:1">
      <c r="A843" s="78"/>
    </row>
    <row r="844" spans="1:1">
      <c r="A844" s="78"/>
    </row>
    <row r="845" spans="1:1">
      <c r="A845" s="78"/>
    </row>
    <row r="846" spans="1:1">
      <c r="A846" s="78"/>
    </row>
    <row r="847" spans="1:1">
      <c r="A847" s="78"/>
    </row>
    <row r="848" spans="1:1">
      <c r="A848" s="78"/>
    </row>
    <row r="849" spans="1:1">
      <c r="A849" s="78"/>
    </row>
    <row r="850" spans="1:1">
      <c r="A850" s="78"/>
    </row>
    <row r="851" spans="1:1">
      <c r="A851" s="78"/>
    </row>
    <row r="852" spans="1:1">
      <c r="A852" s="78"/>
    </row>
    <row r="853" spans="1:1">
      <c r="A853" s="78"/>
    </row>
    <row r="854" spans="1:1">
      <c r="A854" s="78"/>
    </row>
    <row r="855" spans="1:1">
      <c r="A855" s="78"/>
    </row>
    <row r="856" spans="1:1">
      <c r="A856" s="78"/>
    </row>
    <row r="857" spans="1:1">
      <c r="A857" s="78"/>
    </row>
    <row r="858" spans="1:1">
      <c r="A858" s="78"/>
    </row>
    <row r="859" spans="1:1">
      <c r="A859" s="78"/>
    </row>
    <row r="860" spans="1:1">
      <c r="A860" s="78"/>
    </row>
    <row r="861" spans="1:1">
      <c r="A861" s="78"/>
    </row>
    <row r="862" spans="1:1">
      <c r="A862" s="78"/>
    </row>
    <row r="863" spans="1:1">
      <c r="A863" s="78"/>
    </row>
    <row r="864" spans="1:1">
      <c r="A864" s="78"/>
    </row>
    <row r="865" spans="1:1">
      <c r="A865" s="78"/>
    </row>
    <row r="866" spans="1:1">
      <c r="A866" s="78"/>
    </row>
    <row r="867" spans="1:1">
      <c r="A867" s="78"/>
    </row>
    <row r="868" spans="1:1">
      <c r="A868" s="78"/>
    </row>
    <row r="869" spans="1:1">
      <c r="A869" s="78"/>
    </row>
    <row r="870" spans="1:1">
      <c r="A870" s="78"/>
    </row>
    <row r="871" spans="1:1">
      <c r="A871" s="78"/>
    </row>
    <row r="872" spans="1:1">
      <c r="A872" s="78"/>
    </row>
    <row r="873" spans="1:1">
      <c r="A873" s="78"/>
    </row>
    <row r="874" spans="1:1">
      <c r="A874" s="78"/>
    </row>
    <row r="875" spans="1:1">
      <c r="A875" s="78"/>
    </row>
    <row r="876" spans="1:1">
      <c r="A876" s="78"/>
    </row>
    <row r="877" spans="1:1">
      <c r="A877" s="78"/>
    </row>
    <row r="878" spans="1:1">
      <c r="A878" s="78"/>
    </row>
    <row r="879" spans="1:1">
      <c r="A879" s="78"/>
    </row>
    <row r="880" spans="1:1">
      <c r="A880" s="78"/>
    </row>
    <row r="881" spans="1:1">
      <c r="A881" s="78"/>
    </row>
    <row r="882" spans="1:1">
      <c r="A882" s="78"/>
    </row>
    <row r="883" spans="1:1">
      <c r="A883" s="78"/>
    </row>
    <row r="884" spans="1:1">
      <c r="A884" s="78"/>
    </row>
    <row r="885" spans="1:1">
      <c r="A885" s="78"/>
    </row>
    <row r="886" spans="1:1">
      <c r="A886" s="78"/>
    </row>
    <row r="887" spans="1:1">
      <c r="A887" s="78"/>
    </row>
    <row r="888" spans="1:1">
      <c r="A888" s="78"/>
    </row>
    <row r="889" spans="1:1">
      <c r="A889" s="78"/>
    </row>
    <row r="890" spans="1:1">
      <c r="A890" s="78"/>
    </row>
    <row r="891" spans="1:1">
      <c r="A891" s="78"/>
    </row>
    <row r="892" spans="1:1">
      <c r="A892" s="78"/>
    </row>
    <row r="893" spans="1:1">
      <c r="A893" s="78"/>
    </row>
    <row r="894" spans="1:1">
      <c r="A894" s="78"/>
    </row>
    <row r="895" spans="1:1">
      <c r="A895" s="78"/>
    </row>
    <row r="896" spans="1:1">
      <c r="A896" s="78"/>
    </row>
    <row r="897" spans="1:1">
      <c r="A897" s="78"/>
    </row>
    <row r="898" spans="1:1">
      <c r="A898" s="78"/>
    </row>
    <row r="899" spans="1:1">
      <c r="A899" s="78"/>
    </row>
    <row r="900" spans="1:1">
      <c r="A900" s="78"/>
    </row>
    <row r="901" spans="1:1">
      <c r="A901" s="78"/>
    </row>
    <row r="902" spans="1:1">
      <c r="A902" s="78"/>
    </row>
    <row r="903" spans="1:1">
      <c r="A903" s="78"/>
    </row>
    <row r="904" spans="1:1">
      <c r="A904" s="78"/>
    </row>
    <row r="905" spans="1:1">
      <c r="A905" s="78"/>
    </row>
    <row r="906" spans="1:1">
      <c r="A906" s="78"/>
    </row>
    <row r="907" spans="1:1">
      <c r="A907" s="78"/>
    </row>
    <row r="908" spans="1:1">
      <c r="A908" s="78"/>
    </row>
    <row r="909" spans="1:1">
      <c r="A909" s="78"/>
    </row>
    <row r="910" spans="1:1">
      <c r="A910" s="78"/>
    </row>
    <row r="911" spans="1:1">
      <c r="A911" s="78"/>
    </row>
    <row r="912" spans="1:1">
      <c r="A912" s="78"/>
    </row>
    <row r="913" spans="1:1">
      <c r="A913" s="78"/>
    </row>
    <row r="914" spans="1:1">
      <c r="A914" s="78"/>
    </row>
    <row r="915" spans="1:1">
      <c r="A915" s="78"/>
    </row>
    <row r="916" spans="1:1">
      <c r="A916" s="78"/>
    </row>
    <row r="917" spans="1:1">
      <c r="A917" s="78"/>
    </row>
    <row r="918" spans="1:1">
      <c r="A918" s="78"/>
    </row>
    <row r="919" spans="1:1">
      <c r="A919" s="78"/>
    </row>
    <row r="920" spans="1:1">
      <c r="A920" s="78"/>
    </row>
    <row r="921" spans="1:1">
      <c r="A921" s="78"/>
    </row>
    <row r="922" spans="1:1">
      <c r="A922" s="78"/>
    </row>
    <row r="923" spans="1:1">
      <c r="A923" s="78"/>
    </row>
    <row r="924" spans="1:1">
      <c r="A924" s="78"/>
    </row>
    <row r="925" spans="1:1">
      <c r="A925" s="78"/>
    </row>
    <row r="926" spans="1:1">
      <c r="A926" s="78"/>
    </row>
    <row r="927" spans="1:1">
      <c r="A927" s="78"/>
    </row>
    <row r="928" spans="1:1">
      <c r="A928" s="78"/>
    </row>
    <row r="929" spans="1:1">
      <c r="A929" s="78"/>
    </row>
    <row r="930" spans="1:1">
      <c r="A930" s="78"/>
    </row>
    <row r="931" spans="1:1">
      <c r="A931" s="78"/>
    </row>
    <row r="932" spans="1:1">
      <c r="A932" s="78"/>
    </row>
    <row r="933" spans="1:1">
      <c r="A933" s="78"/>
    </row>
    <row r="934" spans="1:1">
      <c r="A934" s="78"/>
    </row>
    <row r="935" spans="1:1">
      <c r="A935" s="78"/>
    </row>
    <row r="936" spans="1:1">
      <c r="A936" s="78"/>
    </row>
    <row r="937" spans="1:1">
      <c r="A937" s="78"/>
    </row>
    <row r="938" spans="1:1">
      <c r="A938" s="78"/>
    </row>
    <row r="939" spans="1:1">
      <c r="A939" s="78"/>
    </row>
    <row r="940" spans="1:1">
      <c r="A940" s="78"/>
    </row>
    <row r="941" spans="1:1">
      <c r="A941" s="78"/>
    </row>
    <row r="942" spans="1:1">
      <c r="A942" s="78"/>
    </row>
    <row r="943" spans="1:1">
      <c r="A943" s="78"/>
    </row>
    <row r="944" spans="1:1">
      <c r="A944" s="78"/>
    </row>
    <row r="945" spans="1:1">
      <c r="A945" s="78"/>
    </row>
    <row r="946" spans="1:1">
      <c r="A946" s="78"/>
    </row>
    <row r="947" spans="1:1">
      <c r="A947" s="78"/>
    </row>
    <row r="948" spans="1:1">
      <c r="A948" s="78"/>
    </row>
    <row r="949" spans="1:1">
      <c r="A949" s="78"/>
    </row>
    <row r="950" spans="1:1">
      <c r="A950" s="78"/>
    </row>
    <row r="951" spans="1:1">
      <c r="A951" s="78"/>
    </row>
    <row r="952" spans="1:1">
      <c r="A952" s="78"/>
    </row>
    <row r="953" spans="1:1">
      <c r="A953" s="78"/>
    </row>
    <row r="954" spans="1:1">
      <c r="A954" s="78"/>
    </row>
    <row r="955" spans="1:1">
      <c r="A955" s="78"/>
    </row>
    <row r="956" spans="1:1">
      <c r="A956" s="78"/>
    </row>
    <row r="957" spans="1:1">
      <c r="A957" s="78"/>
    </row>
    <row r="958" spans="1:1">
      <c r="A958" s="78"/>
    </row>
    <row r="959" spans="1:1">
      <c r="A959" s="78"/>
    </row>
    <row r="960" spans="1:1">
      <c r="A960" s="78"/>
    </row>
    <row r="961" spans="1:1">
      <c r="A961" s="78"/>
    </row>
    <row r="962" spans="1:1">
      <c r="A962" s="78"/>
    </row>
    <row r="963" spans="1:1">
      <c r="A963" s="78"/>
    </row>
    <row r="964" spans="1:1">
      <c r="A964" s="78"/>
    </row>
    <row r="965" spans="1:1">
      <c r="A965" s="78"/>
    </row>
    <row r="966" spans="1:1">
      <c r="A966" s="78"/>
    </row>
    <row r="967" spans="1:1">
      <c r="A967" s="78"/>
    </row>
    <row r="968" spans="1:1">
      <c r="A968" s="78"/>
    </row>
    <row r="969" spans="1:1">
      <c r="A969" s="78"/>
    </row>
    <row r="970" spans="1:1">
      <c r="A970" s="78"/>
    </row>
    <row r="971" spans="1:1">
      <c r="A971" s="78"/>
    </row>
    <row r="972" spans="1:1">
      <c r="A972" s="78"/>
    </row>
    <row r="973" spans="1:1">
      <c r="A973" s="78"/>
    </row>
    <row r="974" spans="1:1">
      <c r="A974" s="78"/>
    </row>
    <row r="975" spans="1:1">
      <c r="A975" s="78"/>
    </row>
    <row r="976" spans="1:1">
      <c r="A976" s="78"/>
    </row>
    <row r="977" spans="1:1">
      <c r="A977" s="78"/>
    </row>
    <row r="978" spans="1:1">
      <c r="A978" s="78"/>
    </row>
    <row r="979" spans="1:1">
      <c r="A979" s="78"/>
    </row>
    <row r="980" spans="1:1">
      <c r="A980" s="78"/>
    </row>
    <row r="981" spans="1:1">
      <c r="A981" s="78"/>
    </row>
    <row r="982" spans="1:1">
      <c r="A982" s="78"/>
    </row>
    <row r="983" spans="1:1">
      <c r="A983" s="78"/>
    </row>
    <row r="984" spans="1:1">
      <c r="A984" s="78"/>
    </row>
    <row r="985" spans="1:1">
      <c r="A985" s="78"/>
    </row>
    <row r="986" spans="1:1">
      <c r="A986" s="78"/>
    </row>
    <row r="987" spans="1:1">
      <c r="A987" s="78"/>
    </row>
    <row r="988" spans="1:1">
      <c r="A988" s="78"/>
    </row>
    <row r="989" spans="1:1">
      <c r="A989" s="78"/>
    </row>
    <row r="990" spans="1:1">
      <c r="A990" s="78"/>
    </row>
    <row r="991" spans="1:1">
      <c r="A991" s="78"/>
    </row>
    <row r="992" spans="1:1">
      <c r="A992" s="78"/>
    </row>
    <row r="993" spans="1:1">
      <c r="A993" s="78"/>
    </row>
    <row r="994" spans="1:1">
      <c r="A994" s="78"/>
    </row>
    <row r="995" spans="1:1">
      <c r="A995" s="78"/>
    </row>
    <row r="996" spans="1:1">
      <c r="A996" s="78"/>
    </row>
    <row r="997" spans="1:1">
      <c r="A997" s="78"/>
    </row>
    <row r="998" spans="1:1">
      <c r="A998" s="78"/>
    </row>
    <row r="999" spans="1:1">
      <c r="A999" s="78"/>
    </row>
    <row r="1000" spans="1:1">
      <c r="A1000" s="78"/>
    </row>
    <row r="1001" spans="1:1">
      <c r="A1001" s="78"/>
    </row>
    <row r="1002" spans="1:1">
      <c r="A1002" s="78"/>
    </row>
    <row r="1003" spans="1:1">
      <c r="A1003" s="78"/>
    </row>
    <row r="1004" spans="1:1">
      <c r="A1004" s="78"/>
    </row>
    <row r="1005" spans="1:1">
      <c r="A1005" s="78"/>
    </row>
    <row r="1006" spans="1:1">
      <c r="A1006" s="78"/>
    </row>
    <row r="1007" spans="1:1">
      <c r="A1007" s="78"/>
    </row>
    <row r="1008" spans="1:1">
      <c r="A1008" s="78"/>
    </row>
    <row r="1009" spans="1:1">
      <c r="A1009" s="78"/>
    </row>
    <row r="1010" spans="1:1">
      <c r="A1010" s="78"/>
    </row>
    <row r="1011" spans="1:1">
      <c r="A1011" s="78"/>
    </row>
    <row r="1012" spans="1:1">
      <c r="A1012" s="78"/>
    </row>
    <row r="1013" spans="1:1">
      <c r="A1013" s="78"/>
    </row>
    <row r="1014" spans="1:1">
      <c r="A1014" s="78"/>
    </row>
    <row r="1015" spans="1:1">
      <c r="A1015" s="78"/>
    </row>
    <row r="1016" spans="1:1">
      <c r="A1016" s="78"/>
    </row>
    <row r="1017" spans="1:1">
      <c r="A1017" s="78"/>
    </row>
    <row r="1018" spans="1:1">
      <c r="A1018" s="78"/>
    </row>
    <row r="1019" spans="1:1">
      <c r="A1019" s="78"/>
    </row>
    <row r="1020" spans="1:1">
      <c r="A1020" s="78"/>
    </row>
    <row r="1021" spans="1:1">
      <c r="A1021" s="78"/>
    </row>
    <row r="1022" spans="1:1">
      <c r="A1022" s="78"/>
    </row>
    <row r="1023" spans="1:1">
      <c r="A1023" s="78"/>
    </row>
    <row r="1024" spans="1:1">
      <c r="A1024" s="78"/>
    </row>
    <row r="1025" spans="1:1">
      <c r="A1025" s="78"/>
    </row>
    <row r="1026" spans="1:1">
      <c r="A1026" s="78"/>
    </row>
    <row r="1027" spans="1:1">
      <c r="A1027" s="78"/>
    </row>
    <row r="1028" spans="1:1">
      <c r="A1028" s="78"/>
    </row>
    <row r="1029" spans="1:1">
      <c r="A1029" s="78"/>
    </row>
    <row r="1030" spans="1:1">
      <c r="A1030" s="78"/>
    </row>
    <row r="1031" spans="1:1">
      <c r="A1031" s="78"/>
    </row>
    <row r="1032" spans="1:1">
      <c r="A1032" s="78"/>
    </row>
    <row r="1033" spans="1:1">
      <c r="A1033" s="78"/>
    </row>
    <row r="1034" spans="1:1">
      <c r="A1034" s="78"/>
    </row>
    <row r="1035" spans="1:1">
      <c r="A1035" s="78"/>
    </row>
    <row r="1036" spans="1:1">
      <c r="A1036" s="78"/>
    </row>
    <row r="1037" spans="1:1">
      <c r="A1037" s="78"/>
    </row>
    <row r="1038" spans="1:1">
      <c r="A1038" s="78"/>
    </row>
    <row r="1039" spans="1:1">
      <c r="A1039" s="78"/>
    </row>
    <row r="1040" spans="1:1">
      <c r="A1040" s="78"/>
    </row>
    <row r="1041" spans="1:1">
      <c r="A1041" s="78"/>
    </row>
    <row r="1042" spans="1:1">
      <c r="A1042" s="78"/>
    </row>
    <row r="1043" spans="1:1">
      <c r="A1043" s="78"/>
    </row>
    <row r="1044" spans="1:1">
      <c r="A1044" s="78"/>
    </row>
    <row r="1045" spans="1:1">
      <c r="A1045" s="78"/>
    </row>
    <row r="1046" spans="1:1">
      <c r="A1046" s="78"/>
    </row>
    <row r="1047" spans="1:1">
      <c r="A1047" s="78"/>
    </row>
    <row r="1048" spans="1:1">
      <c r="A1048" s="78"/>
    </row>
    <row r="1049" spans="1:1">
      <c r="A1049" s="78"/>
    </row>
    <row r="1050" spans="1:1">
      <c r="A1050" s="78"/>
    </row>
    <row r="1051" spans="1:1">
      <c r="A1051" s="78"/>
    </row>
    <row r="1052" spans="1:1">
      <c r="A1052" s="78"/>
    </row>
    <row r="1053" spans="1:1">
      <c r="A1053" s="78"/>
    </row>
    <row r="1054" spans="1:1">
      <c r="A1054" s="78"/>
    </row>
    <row r="1055" spans="1:1">
      <c r="A1055" s="78"/>
    </row>
    <row r="1056" spans="1:1">
      <c r="A1056" s="78"/>
    </row>
    <row r="1057" spans="1:1">
      <c r="A1057" s="78"/>
    </row>
    <row r="1058" spans="1:1">
      <c r="A1058" s="78"/>
    </row>
    <row r="1059" spans="1:1">
      <c r="A1059" s="78"/>
    </row>
    <row r="1060" spans="1:1">
      <c r="A1060" s="78"/>
    </row>
    <row r="1061" spans="1:1">
      <c r="A1061" s="78"/>
    </row>
    <row r="1062" spans="1:1">
      <c r="A1062" s="78"/>
    </row>
    <row r="1063" spans="1:1">
      <c r="A1063" s="78"/>
    </row>
    <row r="1064" spans="1:1">
      <c r="A1064" s="78"/>
    </row>
    <row r="1065" spans="1:1">
      <c r="A1065" s="78"/>
    </row>
    <row r="1066" spans="1:1">
      <c r="A1066" s="78"/>
    </row>
    <row r="1067" spans="1:1">
      <c r="A1067" s="78"/>
    </row>
    <row r="1068" spans="1:1">
      <c r="A1068" s="78"/>
    </row>
    <row r="1069" spans="1:1">
      <c r="A1069" s="78"/>
    </row>
    <row r="1070" spans="1:1">
      <c r="A1070" s="78"/>
    </row>
    <row r="1071" spans="1:1">
      <c r="A1071" s="78"/>
    </row>
    <row r="1072" spans="1:1">
      <c r="A1072" s="78"/>
    </row>
    <row r="1073" spans="1:1">
      <c r="A1073" s="78"/>
    </row>
    <row r="1074" spans="1:1">
      <c r="A1074" s="78"/>
    </row>
    <row r="1075" spans="1:1">
      <c r="A1075" s="78"/>
    </row>
    <row r="1076" spans="1:1">
      <c r="A1076" s="78"/>
    </row>
    <row r="1077" spans="1:1">
      <c r="A1077" s="78"/>
    </row>
    <row r="1078" spans="1:1">
      <c r="A1078" s="78"/>
    </row>
    <row r="1079" spans="1:1">
      <c r="A1079" s="78"/>
    </row>
    <row r="1080" spans="1:1">
      <c r="A1080" s="78"/>
    </row>
    <row r="1081" spans="1:1">
      <c r="A1081" s="78"/>
    </row>
    <row r="1082" spans="1:1">
      <c r="A1082" s="78"/>
    </row>
    <row r="1083" spans="1:1">
      <c r="A1083" s="78"/>
    </row>
    <row r="1084" spans="1:1">
      <c r="A1084" s="78"/>
    </row>
    <row r="1085" spans="1:1">
      <c r="A1085" s="78"/>
    </row>
    <row r="1086" spans="1:1">
      <c r="A1086" s="78"/>
    </row>
    <row r="1087" spans="1:1">
      <c r="A1087" s="78"/>
    </row>
    <row r="1088" spans="1:1">
      <c r="A1088" s="78"/>
    </row>
    <row r="1089" spans="1:1">
      <c r="A1089" s="78"/>
    </row>
    <row r="1090" spans="1:1">
      <c r="A1090" s="78"/>
    </row>
    <row r="1091" spans="1:1">
      <c r="A1091" s="78"/>
    </row>
    <row r="1092" spans="1:1">
      <c r="A1092" s="78"/>
    </row>
    <row r="1093" spans="1:1">
      <c r="A1093" s="78"/>
    </row>
    <row r="1094" spans="1:1">
      <c r="A1094" s="78"/>
    </row>
    <row r="1095" spans="1:1">
      <c r="A1095" s="78"/>
    </row>
    <row r="1096" spans="1:1">
      <c r="A1096" s="78"/>
    </row>
    <row r="1097" spans="1:1">
      <c r="A1097" s="78"/>
    </row>
    <row r="1098" spans="1:1">
      <c r="A1098" s="78"/>
    </row>
    <row r="1099" spans="1:1">
      <c r="A1099" s="78"/>
    </row>
    <row r="1100" spans="1:1">
      <c r="A1100" s="78"/>
    </row>
    <row r="1101" spans="1:1">
      <c r="A1101" s="78"/>
    </row>
    <row r="1102" spans="1:1">
      <c r="A1102" s="78"/>
    </row>
    <row r="1103" spans="1:1">
      <c r="A1103" s="78"/>
    </row>
    <row r="1104" spans="1:1">
      <c r="A1104" s="78"/>
    </row>
    <row r="1105" spans="1:1">
      <c r="A1105" s="78"/>
    </row>
    <row r="1106" spans="1:1">
      <c r="A1106" s="78"/>
    </row>
    <row r="1107" spans="1:1">
      <c r="A1107" s="78"/>
    </row>
    <row r="1108" spans="1:1">
      <c r="A1108" s="78"/>
    </row>
    <row r="1109" spans="1:1">
      <c r="A1109" s="78"/>
    </row>
    <row r="1110" spans="1:1">
      <c r="A1110" s="78"/>
    </row>
    <row r="1111" spans="1:1">
      <c r="A1111" s="78"/>
    </row>
    <row r="1112" spans="1:1">
      <c r="A1112" s="78"/>
    </row>
    <row r="1113" spans="1:1">
      <c r="A1113" s="78"/>
    </row>
    <row r="1114" spans="1:1">
      <c r="A1114" s="78"/>
    </row>
    <row r="1115" spans="1:1">
      <c r="A1115" s="78"/>
    </row>
    <row r="1116" spans="1:1">
      <c r="A1116" s="78"/>
    </row>
    <row r="1117" spans="1:1">
      <c r="A1117" s="78"/>
    </row>
    <row r="1118" spans="1:1">
      <c r="A1118" s="78"/>
    </row>
    <row r="1119" spans="1:1">
      <c r="A1119" s="78"/>
    </row>
    <row r="1120" spans="1:1">
      <c r="A1120" s="78"/>
    </row>
    <row r="1121" spans="1:1">
      <c r="A1121" s="78"/>
    </row>
    <row r="1122" spans="1:1">
      <c r="A1122" s="78"/>
    </row>
    <row r="1123" spans="1:1">
      <c r="A1123" s="78"/>
    </row>
    <row r="1124" spans="1:1">
      <c r="A1124" s="78"/>
    </row>
    <row r="1125" spans="1:1">
      <c r="A1125" s="78"/>
    </row>
    <row r="1126" spans="1:1">
      <c r="A1126" s="78"/>
    </row>
    <row r="1127" spans="1:1">
      <c r="A1127" s="78"/>
    </row>
    <row r="1128" spans="1:1">
      <c r="A1128" s="78"/>
    </row>
    <row r="1129" spans="1:1">
      <c r="A1129" s="78"/>
    </row>
    <row r="1130" spans="1:1">
      <c r="A1130" s="78"/>
    </row>
    <row r="1131" spans="1:1">
      <c r="A1131" s="78"/>
    </row>
    <row r="1132" spans="1:1">
      <c r="A1132" s="78"/>
    </row>
    <row r="1133" spans="1:1">
      <c r="A1133" s="78"/>
    </row>
    <row r="1134" spans="1:1">
      <c r="A1134" s="78"/>
    </row>
    <row r="1135" spans="1:1">
      <c r="A1135" s="78"/>
    </row>
    <row r="1136" spans="1:1">
      <c r="A1136" s="78"/>
    </row>
    <row r="1137" spans="1:1">
      <c r="A1137" s="78"/>
    </row>
    <row r="1138" spans="1:1">
      <c r="A1138" s="78"/>
    </row>
    <row r="1139" spans="1:1">
      <c r="A1139" s="78"/>
    </row>
    <row r="1140" spans="1:1">
      <c r="A1140" s="78"/>
    </row>
    <row r="1141" spans="1:1">
      <c r="A1141" s="78"/>
    </row>
    <row r="1142" spans="1:1">
      <c r="A1142" s="78"/>
    </row>
    <row r="1143" spans="1:1">
      <c r="A1143" s="78"/>
    </row>
    <row r="1144" spans="1:1">
      <c r="A1144" s="78"/>
    </row>
    <row r="1145" spans="1:1">
      <c r="A1145" s="78"/>
    </row>
    <row r="1146" spans="1:1">
      <c r="A1146" s="78"/>
    </row>
    <row r="1147" spans="1:1">
      <c r="A1147" s="78"/>
    </row>
    <row r="1148" spans="1:1">
      <c r="A1148" s="78"/>
    </row>
    <row r="1149" spans="1:1">
      <c r="A1149" s="78"/>
    </row>
    <row r="1150" spans="1:1">
      <c r="A1150" s="78"/>
    </row>
    <row r="1151" spans="1:1">
      <c r="A1151" s="78"/>
    </row>
    <row r="1152" spans="1:1">
      <c r="A1152" s="78"/>
    </row>
    <row r="1153" spans="1:1">
      <c r="A1153" s="78"/>
    </row>
    <row r="1154" spans="1:1">
      <c r="A1154" s="78"/>
    </row>
    <row r="1155" spans="1:1">
      <c r="A1155" s="78"/>
    </row>
    <row r="1156" spans="1:1">
      <c r="A1156" s="78"/>
    </row>
    <row r="1157" spans="1:1">
      <c r="A1157" s="78"/>
    </row>
    <row r="1158" spans="1:1">
      <c r="A1158" s="78"/>
    </row>
    <row r="1159" spans="1:1">
      <c r="A1159" s="78"/>
    </row>
    <row r="1160" spans="1:1">
      <c r="A1160" s="78"/>
    </row>
    <row r="1161" spans="1:1">
      <c r="A1161" s="78"/>
    </row>
    <row r="1162" spans="1:1">
      <c r="A1162" s="78"/>
    </row>
    <row r="1163" spans="1:1">
      <c r="A1163" s="78"/>
    </row>
    <row r="1164" spans="1:1">
      <c r="A1164" s="78"/>
    </row>
    <row r="1165" spans="1:1">
      <c r="A1165" s="78"/>
    </row>
    <row r="1166" spans="1:1">
      <c r="A1166" s="78"/>
    </row>
    <row r="1167" spans="1:1">
      <c r="A1167" s="78"/>
    </row>
    <row r="1168" spans="1:1">
      <c r="A1168" s="78"/>
    </row>
    <row r="1169" spans="1:1">
      <c r="A1169" s="78"/>
    </row>
    <row r="1170" spans="1:1">
      <c r="A1170" s="78"/>
    </row>
    <row r="1171" spans="1:1">
      <c r="A1171" s="78"/>
    </row>
    <row r="1172" spans="1:1">
      <c r="A1172" s="78"/>
    </row>
    <row r="1173" spans="1:1">
      <c r="A1173" s="78"/>
    </row>
    <row r="1174" spans="1:1">
      <c r="A1174" s="78"/>
    </row>
    <row r="1175" spans="1:1">
      <c r="A1175" s="78"/>
    </row>
    <row r="1176" spans="1:1">
      <c r="A1176" s="78"/>
    </row>
    <row r="1177" spans="1:1">
      <c r="A1177" s="78"/>
    </row>
    <row r="1178" spans="1:1">
      <c r="A1178" s="78"/>
    </row>
    <row r="1179" spans="1:1">
      <c r="A1179" s="78"/>
    </row>
    <row r="1180" spans="1:1">
      <c r="A1180" s="78"/>
    </row>
    <row r="1181" spans="1:1">
      <c r="A1181" s="78"/>
    </row>
    <row r="1182" spans="1:1">
      <c r="A1182" s="78"/>
    </row>
    <row r="1183" spans="1:1">
      <c r="A1183" s="78"/>
    </row>
    <row r="1184" spans="1:1">
      <c r="A1184" s="78"/>
    </row>
    <row r="1185" spans="1:1">
      <c r="A1185" s="78"/>
    </row>
    <row r="1186" spans="1:1">
      <c r="A1186" s="78"/>
    </row>
    <row r="1187" spans="1:1">
      <c r="A1187" s="78"/>
    </row>
    <row r="1188" spans="1:1">
      <c r="A1188" s="78"/>
    </row>
    <row r="1189" spans="1:1">
      <c r="A1189" s="78"/>
    </row>
    <row r="1190" spans="1:1">
      <c r="A1190" s="78"/>
    </row>
    <row r="1191" spans="1:1">
      <c r="A1191" s="78"/>
    </row>
    <row r="1192" spans="1:1">
      <c r="A1192" s="78"/>
    </row>
    <row r="1193" spans="1:1">
      <c r="A1193" s="78"/>
    </row>
    <row r="1194" spans="1:1">
      <c r="A1194" s="78"/>
    </row>
    <row r="1195" spans="1:1">
      <c r="A1195" s="78"/>
    </row>
    <row r="1196" spans="1:1">
      <c r="A1196" s="78"/>
    </row>
    <row r="1197" spans="1:1">
      <c r="A1197" s="78"/>
    </row>
    <row r="1198" spans="1:1">
      <c r="A1198" s="78"/>
    </row>
    <row r="1199" spans="1:1">
      <c r="A1199" s="78"/>
    </row>
    <row r="1200" spans="1:1">
      <c r="A1200" s="78"/>
    </row>
    <row r="1201" spans="1:1">
      <c r="A1201" s="78"/>
    </row>
    <row r="1202" spans="1:1">
      <c r="A1202" s="78"/>
    </row>
    <row r="1203" spans="1:1">
      <c r="A1203" s="78"/>
    </row>
    <row r="1204" spans="1:1">
      <c r="A1204" s="78"/>
    </row>
    <row r="1205" spans="1:1">
      <c r="A1205" s="78"/>
    </row>
    <row r="1206" spans="1:1">
      <c r="A1206" s="78"/>
    </row>
    <row r="1207" spans="1:1">
      <c r="A1207" s="78"/>
    </row>
    <row r="1208" spans="1:1">
      <c r="A1208" s="78"/>
    </row>
    <row r="1209" spans="1:1">
      <c r="A1209" s="78"/>
    </row>
    <row r="1210" spans="1:1">
      <c r="A1210" s="78"/>
    </row>
    <row r="1211" spans="1:1">
      <c r="A1211" s="78"/>
    </row>
    <row r="1212" spans="1:1">
      <c r="A1212" s="78"/>
    </row>
    <row r="1213" spans="1:1">
      <c r="A1213" s="78"/>
    </row>
    <row r="1214" spans="1:1">
      <c r="A1214" s="78"/>
    </row>
    <row r="1215" spans="1:1">
      <c r="A1215" s="78"/>
    </row>
    <row r="1216" spans="1:1">
      <c r="A1216" s="78"/>
    </row>
    <row r="1217" spans="1:1">
      <c r="A1217" s="78"/>
    </row>
    <row r="1218" spans="1:1">
      <c r="A1218" s="78"/>
    </row>
    <row r="1219" spans="1:1">
      <c r="A1219" s="78"/>
    </row>
    <row r="1220" spans="1:1">
      <c r="A1220" s="78"/>
    </row>
    <row r="1221" spans="1:1">
      <c r="A1221" s="78"/>
    </row>
    <row r="1222" spans="1:1">
      <c r="A1222" s="78"/>
    </row>
    <row r="1223" spans="1:1">
      <c r="A1223" s="78"/>
    </row>
    <row r="1224" spans="1:1">
      <c r="A1224" s="78"/>
    </row>
    <row r="1225" spans="1:1">
      <c r="A1225" s="78"/>
    </row>
    <row r="1226" spans="1:1">
      <c r="A1226" s="78"/>
    </row>
    <row r="1227" spans="1:1">
      <c r="A1227" s="78"/>
    </row>
    <row r="1228" spans="1:1">
      <c r="A1228" s="78"/>
    </row>
    <row r="1229" spans="1:1">
      <c r="A1229" s="78"/>
    </row>
    <row r="1230" spans="1:1">
      <c r="A1230" s="78"/>
    </row>
    <row r="1231" spans="1:1">
      <c r="A1231" s="78"/>
    </row>
    <row r="1232" spans="1:1">
      <c r="A1232" s="78"/>
    </row>
    <row r="1233" spans="1:1">
      <c r="A1233" s="78"/>
    </row>
    <row r="1234" spans="1:1">
      <c r="A1234" s="78"/>
    </row>
    <row r="1235" spans="1:1">
      <c r="A1235" s="78"/>
    </row>
    <row r="1236" spans="1:1">
      <c r="A1236" s="78"/>
    </row>
    <row r="1237" spans="1:1">
      <c r="A1237" s="78"/>
    </row>
    <row r="1238" spans="1:1">
      <c r="A1238" s="78"/>
    </row>
    <row r="1239" spans="1:1">
      <c r="A1239" s="78"/>
    </row>
    <row r="1240" spans="1:1">
      <c r="A1240" s="78"/>
    </row>
    <row r="1241" spans="1:1">
      <c r="A1241" s="78"/>
    </row>
    <row r="1242" spans="1:1">
      <c r="A1242" s="78"/>
    </row>
    <row r="1243" spans="1:1">
      <c r="A1243" s="78"/>
    </row>
    <row r="1244" spans="1:1">
      <c r="A1244" s="78"/>
    </row>
    <row r="1245" spans="1:1">
      <c r="A1245" s="78"/>
    </row>
    <row r="1246" spans="1:1">
      <c r="A1246" s="78"/>
    </row>
    <row r="1247" spans="1:1">
      <c r="A1247" s="78"/>
    </row>
    <row r="1248" spans="1:1">
      <c r="A1248" s="78"/>
    </row>
    <row r="1249" spans="1:1">
      <c r="A1249" s="78"/>
    </row>
    <row r="1250" spans="1:1">
      <c r="A1250" s="78"/>
    </row>
    <row r="1251" spans="1:1">
      <c r="A1251" s="78"/>
    </row>
    <row r="1252" spans="1:1">
      <c r="A1252" s="78"/>
    </row>
    <row r="1253" spans="1:1">
      <c r="A1253" s="78"/>
    </row>
    <row r="1254" spans="1:1">
      <c r="A1254" s="78"/>
    </row>
    <row r="1255" spans="1:1">
      <c r="A1255" s="78"/>
    </row>
    <row r="1256" spans="1:1">
      <c r="A1256" s="78"/>
    </row>
    <row r="1257" spans="1:1">
      <c r="A1257" s="78"/>
    </row>
    <row r="1258" spans="1:1">
      <c r="A1258" s="78"/>
    </row>
    <row r="1259" spans="1:1">
      <c r="A1259" s="78"/>
    </row>
    <row r="1260" spans="1:1">
      <c r="A1260" s="78"/>
    </row>
    <row r="1261" spans="1:1">
      <c r="A1261" s="78"/>
    </row>
    <row r="1262" spans="1:1">
      <c r="A1262" s="78"/>
    </row>
    <row r="1263" spans="1:1">
      <c r="A1263" s="78"/>
    </row>
    <row r="1264" spans="1:1">
      <c r="A1264" s="78"/>
    </row>
    <row r="1265" spans="1:1">
      <c r="A1265" s="78"/>
    </row>
    <row r="1266" spans="1:1">
      <c r="A1266" s="78"/>
    </row>
    <row r="1267" spans="1:1">
      <c r="A1267" s="78"/>
    </row>
    <row r="1268" spans="1:1">
      <c r="A1268" s="78"/>
    </row>
    <row r="1269" spans="1:1">
      <c r="A1269" s="78"/>
    </row>
    <row r="1270" spans="1:1">
      <c r="A1270" s="78"/>
    </row>
    <row r="1271" spans="1:1">
      <c r="A1271" s="78"/>
    </row>
    <row r="1272" spans="1:1">
      <c r="A1272" s="78"/>
    </row>
    <row r="1273" spans="1:1">
      <c r="A1273" s="78"/>
    </row>
    <row r="1274" spans="1:1">
      <c r="A1274" s="78"/>
    </row>
    <row r="1275" spans="1:1">
      <c r="A1275" s="78"/>
    </row>
    <row r="1276" spans="1:1">
      <c r="A1276" s="78"/>
    </row>
    <row r="1277" spans="1:1">
      <c r="A1277" s="78"/>
    </row>
    <row r="1278" spans="1:1">
      <c r="A1278" s="78"/>
    </row>
    <row r="1279" spans="1:1">
      <c r="A1279" s="78"/>
    </row>
    <row r="1280" spans="1:1">
      <c r="A1280" s="78"/>
    </row>
    <row r="1281" spans="1:1">
      <c r="A1281" s="78"/>
    </row>
    <row r="1282" spans="1:1">
      <c r="A1282" s="78"/>
    </row>
    <row r="1283" spans="1:1">
      <c r="A1283" s="78"/>
    </row>
    <row r="1284" spans="1:1">
      <c r="A1284" s="78"/>
    </row>
    <row r="1285" spans="1:1">
      <c r="A1285" s="78"/>
    </row>
    <row r="1286" spans="1:1">
      <c r="A1286" s="78"/>
    </row>
    <row r="1287" spans="1:1">
      <c r="A1287" s="78"/>
    </row>
    <row r="1288" spans="1:1">
      <c r="A1288" s="78"/>
    </row>
    <row r="1289" spans="1:1">
      <c r="A1289" s="78"/>
    </row>
    <row r="1290" spans="1:1">
      <c r="A1290" s="78"/>
    </row>
    <row r="1291" spans="1:1">
      <c r="A1291" s="78"/>
    </row>
    <row r="1292" spans="1:1">
      <c r="A1292" s="78"/>
    </row>
    <row r="1293" spans="1:1">
      <c r="A1293" s="78"/>
    </row>
    <row r="1294" spans="1:1">
      <c r="A1294" s="78"/>
    </row>
    <row r="1295" spans="1:1">
      <c r="A1295" s="78"/>
    </row>
    <row r="1296" spans="1:1">
      <c r="A1296" s="78"/>
    </row>
    <row r="1297" spans="1:1">
      <c r="A1297" s="78"/>
    </row>
    <row r="1298" spans="1:1">
      <c r="A1298" s="78"/>
    </row>
    <row r="1299" spans="1:1">
      <c r="A1299" s="78"/>
    </row>
    <row r="1300" spans="1:1">
      <c r="A1300" s="78"/>
    </row>
    <row r="1301" spans="1:1">
      <c r="A1301" s="78"/>
    </row>
    <row r="1302" spans="1:1">
      <c r="A1302" s="78"/>
    </row>
    <row r="1303" spans="1:1">
      <c r="A1303" s="78"/>
    </row>
    <row r="1304" spans="1:1">
      <c r="A1304" s="78"/>
    </row>
    <row r="1305" spans="1:1">
      <c r="A1305" s="78"/>
    </row>
    <row r="1306" spans="1:1">
      <c r="A1306" s="78"/>
    </row>
    <row r="1307" spans="1:1">
      <c r="A1307" s="78"/>
    </row>
    <row r="1308" spans="1:1">
      <c r="A1308" s="78"/>
    </row>
    <row r="1309" spans="1:1">
      <c r="A1309" s="78"/>
    </row>
    <row r="1310" spans="1:1">
      <c r="A1310" s="78"/>
    </row>
    <row r="1311" spans="1:1">
      <c r="A1311" s="78"/>
    </row>
    <row r="1312" spans="1:1">
      <c r="A1312" s="78"/>
    </row>
    <row r="1313" spans="1:1">
      <c r="A1313" s="78"/>
    </row>
    <row r="1314" spans="1:1">
      <c r="A1314" s="78"/>
    </row>
    <row r="1315" spans="1:1">
      <c r="A1315" s="78"/>
    </row>
    <row r="1316" spans="1:1">
      <c r="A1316" s="78"/>
    </row>
    <row r="1317" spans="1:1">
      <c r="A1317" s="78"/>
    </row>
    <row r="1318" spans="1:1">
      <c r="A1318" s="78"/>
    </row>
    <row r="1319" spans="1:1">
      <c r="A1319" s="78"/>
    </row>
    <row r="1320" spans="1:1">
      <c r="A1320" s="78"/>
    </row>
    <row r="1321" spans="1:1">
      <c r="A1321" s="78"/>
    </row>
    <row r="1322" spans="1:1">
      <c r="A1322" s="78"/>
    </row>
    <row r="1323" spans="1:1">
      <c r="A1323" s="78"/>
    </row>
    <row r="1324" spans="1:1">
      <c r="A1324" s="78"/>
    </row>
    <row r="1325" spans="1:1">
      <c r="A1325" s="78"/>
    </row>
    <row r="1326" spans="1:1">
      <c r="A1326" s="78"/>
    </row>
    <row r="1327" spans="1:1">
      <c r="A1327" s="78"/>
    </row>
    <row r="1328" spans="1:1">
      <c r="A1328" s="78"/>
    </row>
    <row r="1329" spans="1:1">
      <c r="A1329" s="78"/>
    </row>
    <row r="1330" spans="1:1">
      <c r="A1330" s="78"/>
    </row>
    <row r="1331" spans="1:1">
      <c r="A1331" s="78"/>
    </row>
    <row r="1332" spans="1:1">
      <c r="A1332" s="78"/>
    </row>
    <row r="1333" spans="1:1">
      <c r="A1333" s="78"/>
    </row>
    <row r="1334" spans="1:1">
      <c r="A1334" s="78"/>
    </row>
    <row r="1335" spans="1:1">
      <c r="A1335" s="78"/>
    </row>
    <row r="1336" spans="1:1">
      <c r="A1336" s="78"/>
    </row>
    <row r="1337" spans="1:1">
      <c r="A1337" s="78"/>
    </row>
    <row r="1338" spans="1:1">
      <c r="A1338" s="78"/>
    </row>
    <row r="1339" spans="1:1">
      <c r="A1339" s="78"/>
    </row>
    <row r="1340" spans="1:1">
      <c r="A1340" s="78"/>
    </row>
    <row r="1341" spans="1:1">
      <c r="A1341" s="78"/>
    </row>
    <row r="1342" spans="1:1">
      <c r="A1342" s="78"/>
    </row>
    <row r="1343" spans="1:1">
      <c r="A1343" s="78"/>
    </row>
    <row r="1344" spans="1:1">
      <c r="A1344" s="78"/>
    </row>
    <row r="1345" spans="1:1">
      <c r="A1345" s="78"/>
    </row>
    <row r="1346" spans="1:1">
      <c r="A1346" s="78"/>
    </row>
    <row r="1347" spans="1:1">
      <c r="A1347" s="78"/>
    </row>
    <row r="1348" spans="1:1">
      <c r="A1348" s="78"/>
    </row>
    <row r="1349" spans="1:1">
      <c r="A1349" s="78"/>
    </row>
    <row r="1350" spans="1:1">
      <c r="A1350" s="78"/>
    </row>
    <row r="1351" spans="1:1">
      <c r="A1351" s="78"/>
    </row>
    <row r="1352" spans="1:1">
      <c r="A1352" s="78"/>
    </row>
    <row r="1353" spans="1:1">
      <c r="A1353" s="78"/>
    </row>
    <row r="1354" spans="1:1">
      <c r="A1354" s="78"/>
    </row>
    <row r="1355" spans="1:1">
      <c r="A1355" s="78"/>
    </row>
    <row r="1356" spans="1:1">
      <c r="A1356" s="78"/>
    </row>
    <row r="1357" spans="1:1">
      <c r="A1357" s="78"/>
    </row>
    <row r="1358" spans="1:1">
      <c r="A1358" s="78"/>
    </row>
    <row r="1359" spans="1:1">
      <c r="A1359" s="78"/>
    </row>
    <row r="1360" spans="1:1">
      <c r="A1360" s="78"/>
    </row>
    <row r="1361" spans="1:1">
      <c r="A1361" s="78"/>
    </row>
    <row r="1362" spans="1:1">
      <c r="A1362" s="78"/>
    </row>
    <row r="1363" spans="1:1">
      <c r="A1363" s="78"/>
    </row>
    <row r="1364" spans="1:1">
      <c r="A1364" s="78"/>
    </row>
    <row r="1365" spans="1:1">
      <c r="A1365" s="78"/>
    </row>
    <row r="1366" spans="1:1">
      <c r="A1366" s="78"/>
    </row>
    <row r="1367" spans="1:1">
      <c r="A1367" s="78"/>
    </row>
    <row r="1368" spans="1:1">
      <c r="A1368" s="78"/>
    </row>
    <row r="1369" spans="1:1">
      <c r="A1369" s="78"/>
    </row>
    <row r="1370" spans="1:1">
      <c r="A1370" s="78"/>
    </row>
    <row r="1371" spans="1:1">
      <c r="A1371" s="78"/>
    </row>
    <row r="1372" spans="1:1">
      <c r="A1372" s="78"/>
    </row>
    <row r="1373" spans="1:1">
      <c r="A1373" s="78"/>
    </row>
    <row r="1374" spans="1:1">
      <c r="A1374" s="78"/>
    </row>
    <row r="1375" spans="1:1">
      <c r="A1375" s="78"/>
    </row>
    <row r="1376" spans="1:1">
      <c r="A1376" s="78"/>
    </row>
    <row r="1377" spans="1:1">
      <c r="A1377" s="78"/>
    </row>
    <row r="1378" spans="1:1">
      <c r="A1378" s="78"/>
    </row>
    <row r="1379" spans="1:1">
      <c r="A1379" s="78"/>
    </row>
    <row r="1380" spans="1:1">
      <c r="A1380" s="78"/>
    </row>
    <row r="1381" spans="1:1">
      <c r="A1381" s="78"/>
    </row>
    <row r="1382" spans="1:1">
      <c r="A1382" s="78"/>
    </row>
    <row r="1383" spans="1:1">
      <c r="A1383" s="78"/>
    </row>
    <row r="1384" spans="1:1">
      <c r="A1384" s="78"/>
    </row>
    <row r="1385" spans="1:1">
      <c r="A1385" s="78"/>
    </row>
    <row r="1386" spans="1:1">
      <c r="A1386" s="78"/>
    </row>
    <row r="1387" spans="1:1">
      <c r="A1387" s="78"/>
    </row>
    <row r="1388" spans="1:1">
      <c r="A1388" s="78"/>
    </row>
    <row r="1389" spans="1:1">
      <c r="A1389" s="78"/>
    </row>
    <row r="1390" spans="1:1">
      <c r="A1390" s="78"/>
    </row>
    <row r="1391" spans="1:1">
      <c r="A1391" s="78"/>
    </row>
    <row r="1392" spans="1:1">
      <c r="A1392" s="78"/>
    </row>
    <row r="1393" spans="1:1">
      <c r="A1393" s="78"/>
    </row>
    <row r="1394" spans="1:1">
      <c r="A1394" s="78"/>
    </row>
    <row r="1395" spans="1:1">
      <c r="A1395" s="78"/>
    </row>
    <row r="1396" spans="1:1">
      <c r="A1396" s="78"/>
    </row>
    <row r="1397" spans="1:1">
      <c r="A1397" s="78"/>
    </row>
    <row r="1398" spans="1:1">
      <c r="A1398" s="78"/>
    </row>
    <row r="1399" spans="1:1">
      <c r="A1399" s="78"/>
    </row>
    <row r="1400" spans="1:1">
      <c r="A1400" s="78"/>
    </row>
    <row r="1401" spans="1:1">
      <c r="A1401" s="78"/>
    </row>
    <row r="1402" spans="1:1">
      <c r="A1402" s="78"/>
    </row>
    <row r="1403" spans="1:1">
      <c r="A1403" s="78"/>
    </row>
    <row r="1404" spans="1:1">
      <c r="A1404" s="78"/>
    </row>
    <row r="1405" spans="1:1">
      <c r="A1405" s="78"/>
    </row>
    <row r="1406" spans="1:1">
      <c r="A1406" s="78"/>
    </row>
    <row r="1407" spans="1:1">
      <c r="A1407" s="78"/>
    </row>
    <row r="1408" spans="1:1">
      <c r="A1408" s="78"/>
    </row>
    <row r="1409" spans="1:1">
      <c r="A1409" s="78"/>
    </row>
    <row r="1410" spans="1:1">
      <c r="A1410" s="78"/>
    </row>
    <row r="1411" spans="1:1">
      <c r="A1411" s="78"/>
    </row>
    <row r="1412" spans="1:1">
      <c r="A1412" s="78"/>
    </row>
    <row r="1413" spans="1:1">
      <c r="A1413" s="78"/>
    </row>
    <row r="1414" spans="1:1">
      <c r="A1414" s="78"/>
    </row>
    <row r="1415" spans="1:1">
      <c r="A1415" s="78"/>
    </row>
    <row r="1416" spans="1:1">
      <c r="A1416" s="78"/>
    </row>
    <row r="1417" spans="1:1">
      <c r="A1417" s="78"/>
    </row>
    <row r="1418" spans="1:1">
      <c r="A1418" s="78"/>
    </row>
    <row r="1419" spans="1:1">
      <c r="A1419" s="78"/>
    </row>
    <row r="1420" spans="1:1">
      <c r="A1420" s="78"/>
    </row>
    <row r="1421" spans="1:1">
      <c r="A1421" s="78"/>
    </row>
    <row r="1422" spans="1:1">
      <c r="A1422" s="78"/>
    </row>
    <row r="1423" spans="1:1">
      <c r="A1423" s="78"/>
    </row>
    <row r="1424" spans="1:1">
      <c r="A1424" s="78"/>
    </row>
    <row r="1425" spans="1:1">
      <c r="A1425" s="78"/>
    </row>
    <row r="1426" spans="1:1">
      <c r="A1426" s="78"/>
    </row>
    <row r="1427" spans="1:1">
      <c r="A1427" s="78"/>
    </row>
    <row r="1428" spans="1:1">
      <c r="A1428" s="78"/>
    </row>
    <row r="1429" spans="1:1">
      <c r="A1429" s="78"/>
    </row>
    <row r="1430" spans="1:1">
      <c r="A1430" s="78"/>
    </row>
    <row r="1431" spans="1:1">
      <c r="A1431" s="78"/>
    </row>
    <row r="1432" spans="1:1">
      <c r="A1432" s="78"/>
    </row>
    <row r="1433" spans="1:1">
      <c r="A1433" s="78"/>
    </row>
    <row r="1434" spans="1:1">
      <c r="A1434" s="78"/>
    </row>
    <row r="1435" spans="1:1">
      <c r="A1435" s="78"/>
    </row>
    <row r="1436" spans="1:1">
      <c r="A1436" s="78"/>
    </row>
    <row r="1437" spans="1:1">
      <c r="A1437" s="78"/>
    </row>
    <row r="1438" spans="1:1">
      <c r="A1438" s="78"/>
    </row>
    <row r="1439" spans="1:1">
      <c r="A1439" s="78"/>
    </row>
    <row r="1440" spans="1:1">
      <c r="A1440" s="78"/>
    </row>
    <row r="1441" spans="1:1">
      <c r="A1441" s="78"/>
    </row>
    <row r="1442" spans="1:1">
      <c r="A1442" s="78"/>
    </row>
    <row r="1443" spans="1:1">
      <c r="A1443" s="78"/>
    </row>
    <row r="1444" spans="1:1">
      <c r="A1444" s="78"/>
    </row>
    <row r="1445" spans="1:1">
      <c r="A1445" s="78"/>
    </row>
    <row r="1446" spans="1:1">
      <c r="A1446" s="78"/>
    </row>
    <row r="1447" spans="1:1">
      <c r="A1447" s="78"/>
    </row>
    <row r="1448" spans="1:1">
      <c r="A1448" s="78"/>
    </row>
    <row r="1449" spans="1:1">
      <c r="A1449" s="78"/>
    </row>
    <row r="1450" spans="1:1">
      <c r="A1450" s="78"/>
    </row>
    <row r="1451" spans="1:1">
      <c r="A1451" s="78"/>
    </row>
    <row r="1452" spans="1:1">
      <c r="A1452" s="78"/>
    </row>
    <row r="1453" spans="1:1">
      <c r="A1453" s="78"/>
    </row>
    <row r="1454" spans="1:1">
      <c r="A1454" s="78"/>
    </row>
    <row r="1455" spans="1:1">
      <c r="A1455" s="78"/>
    </row>
    <row r="1456" spans="1:1">
      <c r="A1456" s="78"/>
    </row>
    <row r="1457" spans="1:1">
      <c r="A1457" s="78"/>
    </row>
    <row r="1458" spans="1:1">
      <c r="A1458" s="78"/>
    </row>
    <row r="1459" spans="1:1">
      <c r="A1459" s="78"/>
    </row>
    <row r="1460" spans="1:1">
      <c r="A1460" s="78"/>
    </row>
    <row r="1461" spans="1:1">
      <c r="A1461" s="78"/>
    </row>
    <row r="1462" spans="1:1">
      <c r="A1462" s="78"/>
    </row>
    <row r="1463" spans="1:1">
      <c r="A1463" s="78"/>
    </row>
    <row r="1464" spans="1:1">
      <c r="A1464" s="78"/>
    </row>
    <row r="1465" spans="1:1">
      <c r="A1465" s="78"/>
    </row>
    <row r="1466" spans="1:1">
      <c r="A1466" s="78"/>
    </row>
    <row r="1467" spans="1:1">
      <c r="A1467" s="78"/>
    </row>
    <row r="1468" spans="1:1">
      <c r="A1468" s="78"/>
    </row>
    <row r="1469" spans="1:1">
      <c r="A1469" s="78"/>
    </row>
    <row r="1470" spans="1:1">
      <c r="A1470" s="78"/>
    </row>
    <row r="1471" spans="1:1">
      <c r="A1471" s="78"/>
    </row>
    <row r="1472" spans="1:1">
      <c r="A1472" s="78"/>
    </row>
    <row r="1473" spans="1:1">
      <c r="A1473" s="78"/>
    </row>
    <row r="1474" spans="1:1">
      <c r="A1474" s="78"/>
    </row>
    <row r="1475" spans="1:1">
      <c r="A1475" s="78"/>
    </row>
    <row r="1476" spans="1:1">
      <c r="A1476" s="78"/>
    </row>
    <row r="1477" spans="1:1">
      <c r="A1477" s="78"/>
    </row>
    <row r="1478" spans="1:1">
      <c r="A1478" s="78"/>
    </row>
    <row r="1479" spans="1:1">
      <c r="A1479" s="78"/>
    </row>
    <row r="1480" spans="1:1">
      <c r="A1480" s="78"/>
    </row>
    <row r="1481" spans="1:1">
      <c r="A1481" s="78"/>
    </row>
    <row r="1482" spans="1:1">
      <c r="A1482" s="78"/>
    </row>
    <row r="1483" spans="1:1">
      <c r="A1483" s="78"/>
    </row>
    <row r="1484" spans="1:1">
      <c r="A1484" s="78"/>
    </row>
    <row r="1485" spans="1:1">
      <c r="A1485" s="78"/>
    </row>
    <row r="1486" spans="1:1">
      <c r="A1486" s="78"/>
    </row>
    <row r="1487" spans="1:1">
      <c r="A1487" s="78"/>
    </row>
    <row r="1488" spans="1:1">
      <c r="A1488" s="78"/>
    </row>
    <row r="1489" spans="1:1">
      <c r="A1489" s="78"/>
    </row>
    <row r="1490" spans="1:1">
      <c r="A1490" s="78"/>
    </row>
    <row r="1491" spans="1:1">
      <c r="A1491" s="78"/>
    </row>
    <row r="1492" spans="1:1">
      <c r="A1492" s="78"/>
    </row>
    <row r="1493" spans="1:1">
      <c r="A1493" s="78"/>
    </row>
    <row r="1494" spans="1:1">
      <c r="A1494" s="78"/>
    </row>
    <row r="1495" spans="1:1">
      <c r="A1495" s="78"/>
    </row>
    <row r="1496" spans="1:1">
      <c r="A1496" s="78"/>
    </row>
    <row r="1497" spans="1:1">
      <c r="A1497" s="78"/>
    </row>
    <row r="1498" spans="1:1">
      <c r="A1498" s="78"/>
    </row>
    <row r="1499" spans="1:1">
      <c r="A1499" s="78"/>
    </row>
    <row r="1500" spans="1:1">
      <c r="A1500" s="78"/>
    </row>
    <row r="1501" spans="1:1">
      <c r="A1501" s="78"/>
    </row>
    <row r="1502" spans="1:1">
      <c r="A1502" s="78"/>
    </row>
    <row r="1503" spans="1:1">
      <c r="A1503" s="78"/>
    </row>
    <row r="1504" spans="1:1">
      <c r="A1504" s="78"/>
    </row>
    <row r="1505" spans="1:1">
      <c r="A1505" s="78"/>
    </row>
    <row r="1506" spans="1:1">
      <c r="A1506" s="78"/>
    </row>
    <row r="1507" spans="1:1">
      <c r="A1507" s="78"/>
    </row>
    <row r="1508" spans="1:1">
      <c r="A1508" s="78"/>
    </row>
    <row r="1509" spans="1:1">
      <c r="A1509" s="78"/>
    </row>
    <row r="1510" spans="1:1">
      <c r="A1510" s="78"/>
    </row>
    <row r="1511" spans="1:1">
      <c r="A1511" s="78"/>
    </row>
    <row r="1512" spans="1:1">
      <c r="A1512" s="78"/>
    </row>
    <row r="1513" spans="1:1">
      <c r="A1513" s="78"/>
    </row>
    <row r="1514" spans="1:1">
      <c r="A1514" s="78"/>
    </row>
    <row r="1515" spans="1:1">
      <c r="A1515" s="78"/>
    </row>
    <row r="1516" spans="1:1">
      <c r="A1516" s="78"/>
    </row>
    <row r="1517" spans="1:1">
      <c r="A1517" s="78"/>
    </row>
    <row r="1518" spans="1:1">
      <c r="A1518" s="78"/>
    </row>
  </sheetData>
  <mergeCells count="13">
    <mergeCell ref="A30:G31"/>
    <mergeCell ref="H32:J32"/>
    <mergeCell ref="H74:J74"/>
    <mergeCell ref="B32:C32"/>
    <mergeCell ref="E32:F32"/>
    <mergeCell ref="A72:G73"/>
    <mergeCell ref="B74:C74"/>
    <mergeCell ref="E74:F74"/>
    <mergeCell ref="A1:G1"/>
    <mergeCell ref="A2:G3"/>
    <mergeCell ref="B4:C4"/>
    <mergeCell ref="E4:F4"/>
    <mergeCell ref="H4:J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Shifotoka, Hileni</cp:lastModifiedBy>
  <dcterms:created xsi:type="dcterms:W3CDTF">2022-10-27T11:09:16Z</dcterms:created>
  <dcterms:modified xsi:type="dcterms:W3CDTF">2025-06-30T10:27:30Z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