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1120" documentId="8_{7E904A5E-3A3B-44AA-8278-A5383603C321}" xr6:coauthVersionLast="47" xr6:coauthVersionMax="47" xr10:uidLastSave="{8CD1FF75-35CC-4D52-97B9-071E3AE630F6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<sst xmlns="http://schemas.openxmlformats.org/spreadsheetml/2006/main" count="174" uniqueCount="116">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</sst>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  <numFmt numFmtId="184" formatCode="_ * #,##0.000_ ;_ * \-#,##0.000_ ;_ * &quot;-&quot;??_ ;_ @_ "/>
    <numFmt numFmtId="185" formatCode="0.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</cellStyleXfs>
  <cellXfs count="200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0" xfId="3" applyNumberFormat="1" applyFont="1" applyFill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13" fillId="2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169" fontId="12" fillId="2" borderId="18" xfId="3" applyNumberFormat="1" applyFont="1" applyFill="1" applyBorder="1" applyAlignment="1">
      <alignment horizontal="right"/>
    </xf>
    <xf numFmtId="184" fontId="6" fillId="4" borderId="28" xfId="1" applyNumberFormat="1" applyFont="1" applyFill="1" applyBorder="1" applyAlignment="1">
      <alignment horizontal="right"/>
    </xf>
    <xf numFmtId="185" fontId="6" fillId="4" borderId="28" xfId="5" applyNumberFormat="1" applyFont="1" applyFill="1" applyBorder="1" applyAlignment="1">
      <alignment horizontal="right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 wrapText="1"/>
    </xf>
    <xf numFmtId="0" fontId="7" fillId="64" borderId="6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5" xfId="3" applyFont="1" applyFill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168" fontId="2" fillId="0" borderId="0" xfId="1" applyNumberFormat="1" applyFont="1"/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52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45115" cy="85285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November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106681</xdr:rowOff>
    </xdr:from>
    <xdr:to>
      <xdr:col>10</xdr:col>
      <xdr:colOff>22859</xdr:colOff>
      <xdr:row>16</xdr:row>
      <xdr:rowOff>75699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E91020-E60E-4C9F-A738-5DDEA8BD3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9561"/>
          <a:ext cx="6271259" cy="2712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53340</xdr:rowOff>
    </xdr:from>
    <xdr:to>
      <xdr:col>10</xdr:col>
      <xdr:colOff>8117</xdr:colOff>
      <xdr:row>31</xdr:row>
      <xdr:rowOff>137161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88033F-50C9-4833-9AB3-4240218C5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45180"/>
          <a:ext cx="6256517" cy="2461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N51"/>
  <sheetViews>
    <sheetView zoomScale="80" zoomScaleNormal="8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S44" sqref="S44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4" ht="19.8">
      <c r="A1" s="174" t="s">
        <v>113</v>
      </c>
      <c r="B1" s="174"/>
      <c r="C1" s="174"/>
      <c r="D1" s="174"/>
      <c r="E1" s="174"/>
      <c r="F1" s="174"/>
      <c r="G1" s="174"/>
      <c r="H1" s="81"/>
      <c r="I1" s="81"/>
      <c r="J1" s="81"/>
    </row>
    <row r="2" spans="1:14" ht="16.8">
      <c r="A2" s="168" t="s">
        <v>108</v>
      </c>
      <c r="B2" s="168"/>
      <c r="C2" s="168"/>
      <c r="D2" s="168"/>
      <c r="E2" s="168"/>
      <c r="F2" s="168"/>
      <c r="G2" s="168"/>
      <c r="H2" s="112"/>
      <c r="I2" s="113"/>
      <c r="J2" s="114"/>
    </row>
    <row r="3" spans="1:14" ht="15.75" customHeight="1">
      <c r="A3" s="115"/>
      <c r="B3" s="175" t="s">
        <v>105</v>
      </c>
      <c r="C3" s="176"/>
      <c r="D3" s="116"/>
      <c r="E3" s="177" t="s">
        <v>1</v>
      </c>
      <c r="F3" s="178"/>
      <c r="G3" s="117" t="s">
        <v>2</v>
      </c>
      <c r="H3" s="164" t="s">
        <v>112</v>
      </c>
      <c r="I3" s="165"/>
      <c r="J3" s="166"/>
    </row>
    <row r="4" spans="1:14" ht="17.399999999999999" thickBot="1">
      <c r="A4" s="118"/>
      <c r="B4" s="119">
        <v>45626</v>
      </c>
      <c r="C4" s="119">
        <v>45961</v>
      </c>
      <c r="D4" s="119">
        <v>45991</v>
      </c>
      <c r="E4" s="119" t="s">
        <v>3</v>
      </c>
      <c r="F4" s="119" t="s">
        <v>4</v>
      </c>
      <c r="G4" s="119" t="s">
        <v>3</v>
      </c>
      <c r="H4" s="119">
        <v>45930</v>
      </c>
      <c r="I4" s="119">
        <v>45961</v>
      </c>
      <c r="J4" s="119">
        <v>45991</v>
      </c>
    </row>
    <row r="5" spans="1:14" ht="13.8" thickTop="1">
      <c r="A5" s="3"/>
      <c r="B5" s="4"/>
      <c r="C5" s="4"/>
      <c r="D5" s="4"/>
      <c r="E5" s="4"/>
      <c r="F5" s="4"/>
      <c r="G5" s="110"/>
      <c r="H5" s="111"/>
      <c r="I5" s="111"/>
      <c r="J5" s="82"/>
      <c r="L5" s="19"/>
      <c r="M5" s="19"/>
    </row>
    <row r="6" spans="1:14" ht="16.8">
      <c r="A6" s="5" t="s">
        <v>5</v>
      </c>
      <c r="B6" s="6">
        <v>79594.722393057862</v>
      </c>
      <c r="C6" s="6">
        <v>76472.483440205498</v>
      </c>
      <c r="D6" s="6">
        <v>76919.783969270909</v>
      </c>
      <c r="E6" s="6">
        <v>447.30052906541096</v>
      </c>
      <c r="F6" s="6">
        <v>-2674.9384237869526</v>
      </c>
      <c r="G6" s="6">
        <v>0.58491696482585098</v>
      </c>
      <c r="H6" s="6">
        <v>22.875069964279021</v>
      </c>
      <c r="I6" s="6">
        <v>-3.9845186861613513</v>
      </c>
      <c r="J6" s="6">
        <v>-3.3606982264194158</v>
      </c>
      <c r="L6" s="19"/>
      <c r="M6" s="19"/>
    </row>
    <row r="7" spans="1:14" ht="16.8">
      <c r="A7" s="5" t="s">
        <v>6</v>
      </c>
      <c r="B7" s="6">
        <v>154896.02928792953</v>
      </c>
      <c r="C7" s="6">
        <v>176356.12407078792</v>
      </c>
      <c r="D7" s="6">
        <v>179504.77886922337</v>
      </c>
      <c r="E7" s="6">
        <v>3148.6547984354547</v>
      </c>
      <c r="F7" s="6">
        <v>24608.749581293843</v>
      </c>
      <c r="G7" s="6">
        <v>1.7853957808528378</v>
      </c>
      <c r="H7" s="6">
        <v>9.1421200134377472</v>
      </c>
      <c r="I7" s="6">
        <v>17.713465886475419</v>
      </c>
      <c r="J7" s="6">
        <v>15.887269476449717</v>
      </c>
      <c r="L7" s="19"/>
      <c r="M7" s="19"/>
    </row>
    <row r="8" spans="1:14" ht="16.2">
      <c r="A8" s="9" t="s">
        <v>7</v>
      </c>
      <c r="B8" s="10">
        <v>30880.162782574975</v>
      </c>
      <c r="C8" s="10">
        <v>47538.255410340003</v>
      </c>
      <c r="D8" s="10">
        <v>49810.536989079992</v>
      </c>
      <c r="E8" s="10">
        <v>2272.2815787399886</v>
      </c>
      <c r="F8" s="10">
        <v>18930.374206505017</v>
      </c>
      <c r="G8" s="10">
        <v>4.7799010694148194</v>
      </c>
      <c r="H8" s="10">
        <v>21.019833199463321</v>
      </c>
      <c r="I8" s="10">
        <v>76.531147433926208</v>
      </c>
      <c r="J8" s="10">
        <v>61.302702125608704</v>
      </c>
      <c r="L8" s="19"/>
      <c r="M8" s="19"/>
    </row>
    <row r="9" spans="1:14" ht="16.8">
      <c r="A9" s="12" t="s">
        <v>8</v>
      </c>
      <c r="B9" s="6">
        <v>124015.86650535456</v>
      </c>
      <c r="C9" s="6">
        <v>128817.86866044792</v>
      </c>
      <c r="D9" s="6">
        <v>129694.24188014338</v>
      </c>
      <c r="E9" s="6">
        <v>876.3732196954661</v>
      </c>
      <c r="F9" s="6">
        <v>5678.3753747888259</v>
      </c>
      <c r="G9" s="6">
        <v>0.6803196084586034</v>
      </c>
      <c r="H9" s="6">
        <v>6.2517717748922479</v>
      </c>
      <c r="I9" s="6">
        <v>4.8245419355859696</v>
      </c>
      <c r="J9" s="6">
        <v>4.5787491026752178</v>
      </c>
      <c r="L9" s="19"/>
      <c r="M9" s="19"/>
    </row>
    <row r="10" spans="1:14" ht="16.2">
      <c r="A10" s="13" t="s">
        <v>9</v>
      </c>
      <c r="B10" s="10">
        <v>4178.4145019466669</v>
      </c>
      <c r="C10" s="10">
        <v>3949.2338352149218</v>
      </c>
      <c r="D10" s="10">
        <v>3917.3781167943466</v>
      </c>
      <c r="E10" s="10">
        <v>-31.855718420575158</v>
      </c>
      <c r="F10" s="10">
        <v>-261.03638515232024</v>
      </c>
      <c r="G10" s="10">
        <v>-0.80663034273942458</v>
      </c>
      <c r="H10" s="10">
        <v>3.6566205140056809</v>
      </c>
      <c r="I10" s="10">
        <v>4.8533973543261766</v>
      </c>
      <c r="J10" s="10">
        <v>-6.2472592183161026</v>
      </c>
      <c r="L10" s="19"/>
      <c r="M10" s="19"/>
    </row>
    <row r="11" spans="1:14" ht="16.2">
      <c r="A11" s="13" t="s">
        <v>100</v>
      </c>
      <c r="B11" s="10">
        <v>177.75798554000022</v>
      </c>
      <c r="C11" s="10">
        <v>109.75725496000015</v>
      </c>
      <c r="D11" s="10">
        <v>108.11087531</v>
      </c>
      <c r="E11" s="10">
        <v>-1.6463796500001564</v>
      </c>
      <c r="F11" s="10">
        <v>-69.647110230000223</v>
      </c>
      <c r="G11" s="10">
        <v>-1.5000189742356014</v>
      </c>
      <c r="H11" s="10">
        <v>-37.464029090065232</v>
      </c>
      <c r="I11" s="10">
        <v>-35.793329156489634</v>
      </c>
      <c r="J11" s="10">
        <v>-39.180861562097192</v>
      </c>
      <c r="L11" s="19"/>
      <c r="M11" s="19"/>
      <c r="N11" s="19"/>
    </row>
    <row r="12" spans="1:14" ht="16.2">
      <c r="A12" s="13" t="s">
        <v>10</v>
      </c>
      <c r="B12" s="10">
        <v>1456.5588292599998</v>
      </c>
      <c r="C12" s="10">
        <v>1702.9677951800002</v>
      </c>
      <c r="D12" s="10">
        <v>1877.2956615688354</v>
      </c>
      <c r="E12" s="10">
        <v>174.32786638883522</v>
      </c>
      <c r="F12" s="10">
        <v>420.73683230883557</v>
      </c>
      <c r="G12" s="10">
        <v>10.236709518655871</v>
      </c>
      <c r="H12" s="10">
        <v>5.8281759333467846</v>
      </c>
      <c r="I12" s="10">
        <v>4.4318407989848652</v>
      </c>
      <c r="J12" s="10">
        <v>28.885673812611458</v>
      </c>
      <c r="L12" s="19"/>
      <c r="M12" s="19"/>
    </row>
    <row r="13" spans="1:14" ht="16.8">
      <c r="A13" s="14" t="s">
        <v>11</v>
      </c>
      <c r="B13" s="6">
        <v>118203.13518860789</v>
      </c>
      <c r="C13" s="6">
        <v>123055.90977509299</v>
      </c>
      <c r="D13" s="6">
        <v>123791.4572264702</v>
      </c>
      <c r="E13" s="6">
        <v>735.54745137720602</v>
      </c>
      <c r="F13" s="6">
        <v>5588.3220378623082</v>
      </c>
      <c r="G13" s="6">
        <v>0.59773435727024093</v>
      </c>
      <c r="H13" s="6">
        <v>6.4093340994774621</v>
      </c>
      <c r="I13" s="6">
        <v>4.8882565846426189</v>
      </c>
      <c r="J13" s="6">
        <v>4.7277274235961926</v>
      </c>
      <c r="L13" s="19"/>
      <c r="M13" s="19"/>
      <c r="N13" s="19"/>
    </row>
    <row r="14" spans="1:14" ht="16.2">
      <c r="A14" s="13" t="s">
        <v>12</v>
      </c>
      <c r="B14" s="10">
        <v>49516.070767228535</v>
      </c>
      <c r="C14" s="10">
        <v>52605.953178977063</v>
      </c>
      <c r="D14" s="10">
        <v>53318.45358259834</v>
      </c>
      <c r="E14" s="10">
        <v>712.50040362127766</v>
      </c>
      <c r="F14" s="10">
        <v>3802.382815369805</v>
      </c>
      <c r="G14" s="10">
        <v>1.3544102151275439</v>
      </c>
      <c r="H14" s="10">
        <v>10.775113537602053</v>
      </c>
      <c r="I14" s="10">
        <v>7.7432667263962713</v>
      </c>
      <c r="J14" s="10">
        <v>7.6790883372885901</v>
      </c>
      <c r="L14" s="19"/>
      <c r="M14" s="19"/>
    </row>
    <row r="15" spans="1:14" ht="16.2">
      <c r="A15" s="13" t="s">
        <v>13</v>
      </c>
      <c r="B15" s="10">
        <v>68687.064421379357</v>
      </c>
      <c r="C15" s="10">
        <v>70449.956596115939</v>
      </c>
      <c r="D15" s="10">
        <v>70473.003643871853</v>
      </c>
      <c r="E15" s="10">
        <v>23.047047755913809</v>
      </c>
      <c r="F15" s="10">
        <v>1785.9392224924959</v>
      </c>
      <c r="G15" s="10">
        <v>3.2714069489131248E-2</v>
      </c>
      <c r="H15" s="10">
        <v>3.3517606942489664</v>
      </c>
      <c r="I15" s="10">
        <v>2.8531402673133783</v>
      </c>
      <c r="J15" s="10">
        <v>2.6001099880119654</v>
      </c>
      <c r="L15" s="19"/>
      <c r="M15" s="19"/>
    </row>
    <row r="16" spans="1:14" s="15" customFormat="1" ht="16.8">
      <c r="A16" s="5" t="s">
        <v>14</v>
      </c>
      <c r="B16" s="6">
        <v>75598.455744069826</v>
      </c>
      <c r="C16" s="6">
        <v>85194.027868102246</v>
      </c>
      <c r="D16" s="6">
        <v>86165.249324282369</v>
      </c>
      <c r="E16" s="6">
        <v>971.22145618012291</v>
      </c>
      <c r="F16" s="6">
        <v>10566.793580212543</v>
      </c>
      <c r="G16" s="6">
        <v>1.1400111961882686</v>
      </c>
      <c r="H16" s="6">
        <v>20.498779257667451</v>
      </c>
      <c r="I16" s="6">
        <v>15.859711090167309</v>
      </c>
      <c r="J16" s="6">
        <v>13.97752569971172</v>
      </c>
      <c r="K16" s="1"/>
      <c r="L16" s="19"/>
      <c r="M16" s="19"/>
    </row>
    <row r="17" spans="1:13" ht="17.399999999999999" thickBot="1">
      <c r="A17" s="16" t="s">
        <v>15</v>
      </c>
      <c r="B17" s="17">
        <v>158892.42776172224</v>
      </c>
      <c r="C17" s="17">
        <v>167633.52729466581</v>
      </c>
      <c r="D17" s="17">
        <v>170258.37458147923</v>
      </c>
      <c r="E17" s="17">
        <v>2624.8472868134268</v>
      </c>
      <c r="F17" s="17">
        <v>11365.946819756995</v>
      </c>
      <c r="G17" s="17">
        <v>1.5658247661874327</v>
      </c>
      <c r="H17" s="17">
        <v>10.311617820101191</v>
      </c>
      <c r="I17" s="17">
        <v>7.5040391196015577</v>
      </c>
      <c r="J17" s="17">
        <v>7.1532337820412408</v>
      </c>
      <c r="L17" s="19"/>
      <c r="M17" s="19"/>
    </row>
    <row r="18" spans="1:13" ht="13.8" thickBot="1">
      <c r="B18" s="19"/>
      <c r="C18" s="19"/>
      <c r="D18" s="19"/>
      <c r="E18" s="19"/>
      <c r="H18" s="81"/>
      <c r="I18" s="81"/>
      <c r="J18" s="81"/>
      <c r="L18" s="19"/>
      <c r="M18" s="19"/>
    </row>
    <row r="19" spans="1:13" ht="16.8">
      <c r="A19" s="179" t="s">
        <v>109</v>
      </c>
      <c r="B19" s="170"/>
      <c r="C19" s="170"/>
      <c r="D19" s="170"/>
      <c r="E19" s="170"/>
      <c r="F19" s="170"/>
      <c r="G19" s="170"/>
      <c r="H19" s="169"/>
      <c r="I19" s="170"/>
      <c r="J19" s="170"/>
      <c r="L19" s="19"/>
      <c r="M19" s="19"/>
    </row>
    <row r="20" spans="1:13" ht="15.75" customHeight="1">
      <c r="A20" s="120"/>
      <c r="B20" s="171" t="str">
        <f>B3</f>
        <v xml:space="preserve">             N$ Million</v>
      </c>
      <c r="C20" s="173"/>
      <c r="D20" s="121"/>
      <c r="E20" s="162" t="s">
        <v>1</v>
      </c>
      <c r="F20" s="163"/>
      <c r="G20" s="122" t="s">
        <v>2</v>
      </c>
      <c r="H20" s="167" t="s">
        <v>112</v>
      </c>
      <c r="I20" s="168"/>
      <c r="J20" s="168"/>
      <c r="L20" s="19"/>
      <c r="M20" s="19"/>
    </row>
    <row r="21" spans="1:13" ht="17.399999999999999" thickBot="1">
      <c r="A21" s="118"/>
      <c r="B21" s="123">
        <f>B4</f>
        <v>45626</v>
      </c>
      <c r="C21" s="123">
        <f>C4</f>
        <v>45961</v>
      </c>
      <c r="D21" s="123">
        <f>D4</f>
        <v>45991</v>
      </c>
      <c r="E21" s="124" t="s">
        <v>3</v>
      </c>
      <c r="F21" s="124" t="s">
        <v>4</v>
      </c>
      <c r="G21" s="124" t="s">
        <v>3</v>
      </c>
      <c r="H21" s="125">
        <f>H4</f>
        <v>45930</v>
      </c>
      <c r="I21" s="125">
        <f t="shared" ref="I21:J21" si="0">I4</f>
        <v>45961</v>
      </c>
      <c r="J21" s="125">
        <f t="shared" si="0"/>
        <v>45991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03"/>
      <c r="I22" s="83"/>
      <c r="J22" s="103"/>
      <c r="L22" s="19"/>
      <c r="M22" s="19"/>
    </row>
    <row r="23" spans="1:13" ht="16.8">
      <c r="A23" s="22" t="s">
        <v>16</v>
      </c>
      <c r="B23" s="23">
        <v>158892.42776172224</v>
      </c>
      <c r="C23" s="23">
        <v>167633.52729466581</v>
      </c>
      <c r="D23" s="23">
        <v>170258.37458147923</v>
      </c>
      <c r="E23" s="23">
        <v>2624.8472868134268</v>
      </c>
      <c r="F23" s="23">
        <v>11365.946819756995</v>
      </c>
      <c r="G23" s="23">
        <v>1.5658247661874327</v>
      </c>
      <c r="H23" s="23">
        <v>10.311617820101191</v>
      </c>
      <c r="I23" s="23">
        <v>7.5040391196015577</v>
      </c>
      <c r="J23" s="34">
        <v>7.1532337820412408</v>
      </c>
      <c r="L23" s="19"/>
      <c r="M23" s="19"/>
    </row>
    <row r="24" spans="1:13" ht="16.2">
      <c r="A24" s="24" t="s">
        <v>17</v>
      </c>
      <c r="B24" s="25">
        <v>4114.0696364295727</v>
      </c>
      <c r="C24" s="25">
        <v>3998.3634460201483</v>
      </c>
      <c r="D24" s="25">
        <v>4302.7579705095777</v>
      </c>
      <c r="E24" s="25">
        <v>304.39452448942939</v>
      </c>
      <c r="F24" s="25">
        <v>188.68833408000501</v>
      </c>
      <c r="G24" s="25">
        <v>7.612977874545507</v>
      </c>
      <c r="H24" s="25">
        <v>7.7270858360199952</v>
      </c>
      <c r="I24" s="25">
        <v>5.1770352486983739</v>
      </c>
      <c r="J24" s="36">
        <v>4.5864156602793713</v>
      </c>
      <c r="L24" s="19"/>
      <c r="M24" s="19"/>
    </row>
    <row r="25" spans="1:13" ht="16.2">
      <c r="A25" s="24" t="s">
        <v>18</v>
      </c>
      <c r="B25" s="25">
        <v>87289.685124457421</v>
      </c>
      <c r="C25" s="25">
        <v>88194.284639787482</v>
      </c>
      <c r="D25" s="25">
        <v>90085.843662729923</v>
      </c>
      <c r="E25" s="25">
        <v>1891.5590229424415</v>
      </c>
      <c r="F25" s="25">
        <v>2796.1585382725025</v>
      </c>
      <c r="G25" s="25">
        <v>2.1447637232595582</v>
      </c>
      <c r="H25" s="25">
        <v>6.9784213752670894</v>
      </c>
      <c r="I25" s="25">
        <v>3.1327302759097932</v>
      </c>
      <c r="J25" s="36">
        <v>3.2033092275287203</v>
      </c>
      <c r="L25" s="19"/>
      <c r="M25" s="19"/>
    </row>
    <row r="26" spans="1:13" ht="16.2">
      <c r="A26" s="24" t="s">
        <v>19</v>
      </c>
      <c r="B26" s="25">
        <v>67488.673000835261</v>
      </c>
      <c r="C26" s="25">
        <v>75440.879208858169</v>
      </c>
      <c r="D26" s="25">
        <v>75869.772948239712</v>
      </c>
      <c r="E26" s="25">
        <v>428.89373938154313</v>
      </c>
      <c r="F26" s="25">
        <v>8381.0999474044511</v>
      </c>
      <c r="G26" s="25">
        <v>0.56851635860996907</v>
      </c>
      <c r="H26" s="25">
        <v>14.606408104008665</v>
      </c>
      <c r="I26" s="25">
        <v>13.248355556965393</v>
      </c>
      <c r="J26" s="36">
        <v>12.41852828740717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 t="e">
        <v>#DIV/0!</v>
      </c>
      <c r="H27" s="27">
        <v>0</v>
      </c>
      <c r="I27" s="27">
        <v>0</v>
      </c>
      <c r="J27" s="157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02"/>
      <c r="I28" s="102"/>
      <c r="J28" s="102"/>
      <c r="L28" s="19"/>
      <c r="M28" s="19"/>
    </row>
    <row r="29" spans="1:13" ht="16.8">
      <c r="A29" s="160" t="s">
        <v>110</v>
      </c>
      <c r="B29" s="161"/>
      <c r="C29" s="161"/>
      <c r="D29" s="161"/>
      <c r="E29" s="161"/>
      <c r="F29" s="161"/>
      <c r="G29" s="161"/>
      <c r="H29" s="169"/>
      <c r="I29" s="170"/>
      <c r="J29" s="170"/>
      <c r="L29" s="19"/>
      <c r="M29" s="19"/>
    </row>
    <row r="30" spans="1:13" ht="23.25" customHeight="1">
      <c r="A30" s="115"/>
      <c r="B30" s="171" t="str">
        <f>B3</f>
        <v xml:space="preserve">             N$ Million</v>
      </c>
      <c r="C30" s="172"/>
      <c r="D30" s="173"/>
      <c r="E30" s="162" t="s">
        <v>1</v>
      </c>
      <c r="F30" s="163"/>
      <c r="G30" s="117" t="s">
        <v>2</v>
      </c>
      <c r="H30" s="167" t="s">
        <v>112</v>
      </c>
      <c r="I30" s="168"/>
      <c r="J30" s="168"/>
      <c r="L30" s="19"/>
      <c r="M30" s="19"/>
    </row>
    <row r="31" spans="1:13" ht="17.399999999999999" thickBot="1">
      <c r="A31" s="118"/>
      <c r="B31" s="119">
        <f>B4</f>
        <v>45626</v>
      </c>
      <c r="C31" s="123">
        <f>C4</f>
        <v>45961</v>
      </c>
      <c r="D31" s="123">
        <f>D4</f>
        <v>45991</v>
      </c>
      <c r="E31" s="123" t="s">
        <v>3</v>
      </c>
      <c r="F31" s="123" t="s">
        <v>4</v>
      </c>
      <c r="G31" s="123" t="s">
        <v>3</v>
      </c>
      <c r="H31" s="126">
        <f>H21</f>
        <v>45930</v>
      </c>
      <c r="I31" s="126">
        <f t="shared" ref="I31:J31" si="1">I21</f>
        <v>45961</v>
      </c>
      <c r="J31" s="126">
        <f t="shared" si="1"/>
        <v>45991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99"/>
      <c r="I32" s="99"/>
      <c r="J32" s="99"/>
      <c r="L32" s="19"/>
      <c r="M32" s="19"/>
    </row>
    <row r="33" spans="1:13" ht="16.8">
      <c r="A33" s="33" t="s">
        <v>21</v>
      </c>
      <c r="B33" s="34">
        <v>122495.26434752712</v>
      </c>
      <c r="C33" s="34">
        <v>122497.7284563032</v>
      </c>
      <c r="D33" s="34">
        <v>123125.0308923534</v>
      </c>
      <c r="E33" s="34">
        <v>627.30243605020223</v>
      </c>
      <c r="F33" s="34">
        <v>629.7665448262851</v>
      </c>
      <c r="G33" s="34">
        <v>0.51209311711765793</v>
      </c>
      <c r="H33" s="34">
        <v>0.73508388910209987</v>
      </c>
      <c r="I33" s="34">
        <v>-0.36595417564798538</v>
      </c>
      <c r="J33" s="34">
        <v>-0.62410949980463215</v>
      </c>
      <c r="L33" s="19"/>
      <c r="M33" s="19"/>
    </row>
    <row r="34" spans="1:13" ht="16.2">
      <c r="A34" s="35" t="s">
        <v>9</v>
      </c>
      <c r="B34" s="36">
        <v>4178.4145009466665</v>
      </c>
      <c r="C34" s="36">
        <v>3949.2338342149219</v>
      </c>
      <c r="D34" s="36">
        <v>3917.3781157943467</v>
      </c>
      <c r="E34" s="36">
        <v>-31.855718420575158</v>
      </c>
      <c r="F34" s="36">
        <v>-261.03638515231978</v>
      </c>
      <c r="G34" s="36">
        <v>-0.80663034294367719</v>
      </c>
      <c r="H34" s="36">
        <v>3.6566205149592008</v>
      </c>
      <c r="I34" s="36">
        <v>4.85339735561476</v>
      </c>
      <c r="J34" s="36">
        <v>-6.2472592198112267</v>
      </c>
      <c r="L34" s="19"/>
      <c r="M34" s="19"/>
    </row>
    <row r="35" spans="1:13" ht="16.8">
      <c r="A35" s="33" t="s">
        <v>22</v>
      </c>
      <c r="B35" s="34">
        <v>47875.251040565025</v>
      </c>
      <c r="C35" s="34">
        <v>50721.01666953705</v>
      </c>
      <c r="D35" s="34">
        <v>51323.865272318886</v>
      </c>
      <c r="E35" s="34">
        <v>602.84860278183623</v>
      </c>
      <c r="F35" s="34">
        <v>3448.6142317538615</v>
      </c>
      <c r="G35" s="34">
        <v>1.1885578057505768</v>
      </c>
      <c r="H35" s="34">
        <v>9.4616414405486537</v>
      </c>
      <c r="I35" s="34">
        <v>7.5375777017917143</v>
      </c>
      <c r="J35" s="34">
        <v>7.2033339915686865</v>
      </c>
      <c r="L35" s="19"/>
      <c r="M35" s="2"/>
    </row>
    <row r="36" spans="1:13" ht="16.8">
      <c r="A36" s="33" t="s">
        <v>23</v>
      </c>
      <c r="B36" s="108">
        <v>41632.938784198675</v>
      </c>
      <c r="C36" s="108">
        <v>43079.009904630315</v>
      </c>
      <c r="D36" s="108">
        <v>43666.892913060488</v>
      </c>
      <c r="E36" s="108">
        <v>587.8830084301735</v>
      </c>
      <c r="F36" s="108">
        <v>2033.9541288618129</v>
      </c>
      <c r="G36" s="108">
        <v>1.3646623024337003</v>
      </c>
      <c r="H36" s="108">
        <v>7.505861448603361</v>
      </c>
      <c r="I36" s="108">
        <v>5.2019672125938294</v>
      </c>
      <c r="J36" s="108">
        <v>4.8854445260390262</v>
      </c>
      <c r="L36" s="19"/>
      <c r="M36" s="19"/>
    </row>
    <row r="37" spans="1:13" ht="16.2">
      <c r="A37" s="37" t="s">
        <v>24</v>
      </c>
      <c r="B37" s="109">
        <v>13674.302660274818</v>
      </c>
      <c r="C37" s="109">
        <v>13260.912190917599</v>
      </c>
      <c r="D37" s="109">
        <v>13377.737318532205</v>
      </c>
      <c r="E37" s="109">
        <v>116.82512761460566</v>
      </c>
      <c r="F37" s="109">
        <v>-296.56534174261287</v>
      </c>
      <c r="G37" s="109">
        <v>0.88097354037695652</v>
      </c>
      <c r="H37" s="109">
        <v>-3.0816387834092467</v>
      </c>
      <c r="I37" s="109">
        <v>-4.234077060732659</v>
      </c>
      <c r="J37" s="109">
        <v>-2.1687785411110099</v>
      </c>
      <c r="L37" s="19"/>
      <c r="M37" s="2"/>
    </row>
    <row r="38" spans="1:13" ht="16.2">
      <c r="A38" s="37" t="s">
        <v>25</v>
      </c>
      <c r="B38" s="109">
        <v>18788.858068728139</v>
      </c>
      <c r="C38" s="109">
        <v>19602.076091801227</v>
      </c>
      <c r="D38" s="109">
        <v>20067.450723227263</v>
      </c>
      <c r="E38" s="109">
        <v>465.37463142603519</v>
      </c>
      <c r="F38" s="109">
        <v>1278.5926544991235</v>
      </c>
      <c r="G38" s="109">
        <v>2.3741088915611499</v>
      </c>
      <c r="H38" s="109">
        <v>11.044840982210815</v>
      </c>
      <c r="I38" s="109">
        <v>8.1019652564509244</v>
      </c>
      <c r="J38" s="109">
        <v>6.805057815765764</v>
      </c>
      <c r="L38" s="19"/>
      <c r="M38" s="19"/>
    </row>
    <row r="39" spans="1:13" ht="16.2">
      <c r="A39" s="37" t="s">
        <v>26</v>
      </c>
      <c r="B39" s="109">
        <v>9169.778055195713</v>
      </c>
      <c r="C39" s="109">
        <v>10216.021621911494</v>
      </c>
      <c r="D39" s="109">
        <v>10221.704871301023</v>
      </c>
      <c r="E39" s="109">
        <v>5.6832493895290099</v>
      </c>
      <c r="F39" s="109">
        <v>1051.9268161053096</v>
      </c>
      <c r="G39" s="109">
        <v>5.5630749423428938E-2</v>
      </c>
      <c r="H39" s="109">
        <v>16.775770703479537</v>
      </c>
      <c r="I39" s="109">
        <v>13.907511154034438</v>
      </c>
      <c r="J39" s="109">
        <v>11.471671503644231</v>
      </c>
      <c r="L39" s="19"/>
      <c r="M39" s="19"/>
    </row>
    <row r="40" spans="1:13" ht="16.8">
      <c r="A40" s="33" t="s">
        <v>27</v>
      </c>
      <c r="B40" s="108">
        <v>6242.3122563663474</v>
      </c>
      <c r="C40" s="108">
        <v>7642.0067649067378</v>
      </c>
      <c r="D40" s="108">
        <v>7656.9723592583996</v>
      </c>
      <c r="E40" s="108">
        <v>14.965594351661821</v>
      </c>
      <c r="F40" s="108">
        <v>1414.6601028920522</v>
      </c>
      <c r="G40" s="108">
        <v>0.19583330415757416</v>
      </c>
      <c r="H40" s="108">
        <v>22.371031877975511</v>
      </c>
      <c r="I40" s="108">
        <v>22.921322860127177</v>
      </c>
      <c r="J40" s="108">
        <v>22.662437327598965</v>
      </c>
      <c r="L40" s="19"/>
      <c r="M40" s="19"/>
    </row>
    <row r="41" spans="1:13" ht="16.2">
      <c r="A41" s="38"/>
      <c r="B41" s="106"/>
      <c r="C41" s="106"/>
      <c r="D41" s="106"/>
      <c r="E41" s="106"/>
      <c r="F41" s="106"/>
      <c r="G41" s="106"/>
      <c r="H41" s="106"/>
      <c r="I41" s="106"/>
      <c r="J41" s="106"/>
      <c r="L41" s="19"/>
      <c r="M41" s="19"/>
    </row>
    <row r="42" spans="1:13" ht="16.8">
      <c r="A42" s="33" t="s">
        <v>28</v>
      </c>
      <c r="B42" s="108">
        <v>68445.006848379358</v>
      </c>
      <c r="C42" s="108">
        <v>70169.60922249037</v>
      </c>
      <c r="D42" s="108">
        <v>70185.831569871836</v>
      </c>
      <c r="E42" s="108">
        <v>16.222347381466534</v>
      </c>
      <c r="F42" s="108">
        <v>1740.8247214924777</v>
      </c>
      <c r="G42" s="108">
        <v>2.3118765461589419E-2</v>
      </c>
      <c r="H42" s="108">
        <v>3.3752132231309324</v>
      </c>
      <c r="I42" s="108">
        <v>2.8192797878662619</v>
      </c>
      <c r="J42" s="108">
        <v>2.5433918435405887</v>
      </c>
      <c r="L42" s="19"/>
      <c r="M42" s="19"/>
    </row>
    <row r="43" spans="1:13" ht="16.8">
      <c r="A43" s="33" t="s">
        <v>29</v>
      </c>
      <c r="B43" s="108">
        <v>60821.355806877487</v>
      </c>
      <c r="C43" s="108">
        <v>61438.776946505212</v>
      </c>
      <c r="D43" s="108">
        <v>61358.439208297874</v>
      </c>
      <c r="E43" s="108">
        <v>-80.337738207337679</v>
      </c>
      <c r="F43" s="108">
        <v>537.08340142038651</v>
      </c>
      <c r="G43" s="108">
        <v>-0.13076064042955693</v>
      </c>
      <c r="H43" s="108">
        <v>1.8355953127125644</v>
      </c>
      <c r="I43" s="108">
        <v>1.3204214658421909</v>
      </c>
      <c r="J43" s="108">
        <v>0.8830506888497458</v>
      </c>
      <c r="L43" s="19"/>
      <c r="M43" s="19"/>
    </row>
    <row r="44" spans="1:13" ht="16.2">
      <c r="A44" s="37" t="s">
        <v>24</v>
      </c>
      <c r="B44" s="109">
        <v>45807.592341534371</v>
      </c>
      <c r="C44" s="109">
        <v>45800.150729622866</v>
      </c>
      <c r="D44" s="109">
        <v>45792.781616524524</v>
      </c>
      <c r="E44" s="109">
        <v>-7.3691130983424955</v>
      </c>
      <c r="F44" s="109">
        <v>-14.810725009847374</v>
      </c>
      <c r="G44" s="109">
        <v>-1.6089713638379521E-2</v>
      </c>
      <c r="H44" s="109">
        <v>0.57063966091436669</v>
      </c>
      <c r="I44" s="109">
        <v>0.15196423552879423</v>
      </c>
      <c r="J44" s="109">
        <v>-3.2332467725922243E-2</v>
      </c>
      <c r="L44" s="19"/>
      <c r="M44" s="19"/>
    </row>
    <row r="45" spans="1:13" ht="16.2">
      <c r="A45" s="37" t="s">
        <v>30</v>
      </c>
      <c r="B45" s="109">
        <v>12354.102596189798</v>
      </c>
      <c r="C45" s="109">
        <v>13248.823542589873</v>
      </c>
      <c r="D45" s="109">
        <v>13241.82154512024</v>
      </c>
      <c r="E45" s="109">
        <v>-7.001997469633352</v>
      </c>
      <c r="F45" s="109">
        <v>887.71894893044191</v>
      </c>
      <c r="G45" s="109">
        <v>-5.2849956429142253E-2</v>
      </c>
      <c r="H45" s="109">
        <v>9.2639351996869124</v>
      </c>
      <c r="I45" s="109">
        <v>8.2420120786778028</v>
      </c>
      <c r="J45" s="109">
        <v>7.1856206634080166</v>
      </c>
      <c r="L45" s="19"/>
      <c r="M45" s="19"/>
    </row>
    <row r="46" spans="1:13" ht="16.2">
      <c r="A46" s="37" t="s">
        <v>26</v>
      </c>
      <c r="B46" s="109">
        <v>2659.6608691533161</v>
      </c>
      <c r="C46" s="109">
        <v>2389.8026742924712</v>
      </c>
      <c r="D46" s="109">
        <v>2323.8360466531117</v>
      </c>
      <c r="E46" s="109">
        <v>-65.966627639359558</v>
      </c>
      <c r="F46" s="109">
        <v>-335.82482250020439</v>
      </c>
      <c r="G46" s="109">
        <v>-2.7603378450017715</v>
      </c>
      <c r="H46" s="109">
        <v>-10.310904296813888</v>
      </c>
      <c r="I46" s="109">
        <v>-10.408408916769957</v>
      </c>
      <c r="J46" s="109">
        <v>-12.626603128056388</v>
      </c>
      <c r="L46" s="19"/>
      <c r="M46" s="19"/>
    </row>
    <row r="47" spans="1:13" ht="16.8">
      <c r="A47" s="33" t="s">
        <v>31</v>
      </c>
      <c r="B47" s="108">
        <v>7623.6510415018629</v>
      </c>
      <c r="C47" s="108">
        <v>8730.832275985169</v>
      </c>
      <c r="D47" s="108">
        <v>8827.3923615739604</v>
      </c>
      <c r="E47" s="108">
        <v>96.56008558879148</v>
      </c>
      <c r="F47" s="108">
        <v>1203.7413200720976</v>
      </c>
      <c r="G47" s="108">
        <v>1.1059665623675698</v>
      </c>
      <c r="H47" s="108">
        <v>15.89244000062358</v>
      </c>
      <c r="I47" s="108">
        <v>14.766462565505137</v>
      </c>
      <c r="J47" s="108">
        <v>15.789564783581184</v>
      </c>
      <c r="L47" s="19"/>
      <c r="M47" s="19"/>
    </row>
    <row r="48" spans="1:13" ht="17.399999999999999" thickBot="1">
      <c r="A48" s="39" t="s">
        <v>111</v>
      </c>
      <c r="B48" s="107">
        <v>6175.0064585827286</v>
      </c>
      <c r="C48" s="107">
        <v>1607.1025642757693</v>
      </c>
      <c r="D48" s="107">
        <v>1615.3340501626799</v>
      </c>
      <c r="E48" s="107">
        <v>8.2314858869106047</v>
      </c>
      <c r="F48" s="107">
        <v>-4559.6724084200487</v>
      </c>
      <c r="G48" s="107">
        <v>0.51219418535492878</v>
      </c>
      <c r="H48" s="107">
        <v>-96.471374364513935</v>
      </c>
      <c r="I48" s="107">
        <v>-96.531904487057645</v>
      </c>
      <c r="J48" s="107">
        <v>-96.42003736813227</v>
      </c>
      <c r="L48" s="19"/>
      <c r="M48" s="19"/>
    </row>
    <row r="49" spans="2:6">
      <c r="E49" s="40"/>
      <c r="F49" s="40"/>
    </row>
    <row r="50" spans="2:6">
      <c r="B50" s="156"/>
      <c r="C50" s="156"/>
      <c r="D50" s="156"/>
    </row>
    <row r="51" spans="2:6">
      <c r="B51" s="156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E30:F30"/>
    <mergeCell ref="H3:J3"/>
    <mergeCell ref="H20:J20"/>
    <mergeCell ref="H30:J30"/>
    <mergeCell ref="H19:J19"/>
    <mergeCell ref="H29:J29"/>
    <mergeCell ref="B30:D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K8" sqref="K8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27" t="s">
        <v>33</v>
      </c>
      <c r="B2" s="133">
        <v>45961</v>
      </c>
      <c r="C2" s="133">
        <v>45991</v>
      </c>
    </row>
    <row r="3" spans="1:5" ht="16.2">
      <c r="A3" s="128"/>
      <c r="B3" s="42"/>
      <c r="C3" s="42"/>
    </row>
    <row r="4" spans="1:5" ht="16.2">
      <c r="A4" s="128" t="s">
        <v>34</v>
      </c>
      <c r="B4" s="43">
        <v>6.5</v>
      </c>
      <c r="C4" s="43">
        <v>6.5</v>
      </c>
    </row>
    <row r="5" spans="1:5" ht="16.2">
      <c r="A5" s="129"/>
      <c r="B5" s="43"/>
      <c r="C5" s="43"/>
    </row>
    <row r="6" spans="1:5" ht="16.2">
      <c r="A6" s="128" t="s">
        <v>35</v>
      </c>
      <c r="B6" s="159">
        <v>10.125</v>
      </c>
      <c r="C6" s="158">
        <v>10.125</v>
      </c>
    </row>
    <row r="7" spans="1:5" ht="16.2">
      <c r="A7" s="129"/>
      <c r="B7" s="43"/>
      <c r="C7" s="43"/>
    </row>
    <row r="8" spans="1:5" ht="16.2">
      <c r="A8" s="128" t="s">
        <v>36</v>
      </c>
      <c r="B8" s="158">
        <v>11.125</v>
      </c>
      <c r="C8" s="158">
        <v>11.125</v>
      </c>
    </row>
    <row r="9" spans="1:5" ht="15">
      <c r="A9" s="129"/>
      <c r="B9" s="44"/>
      <c r="C9" s="44"/>
    </row>
    <row r="10" spans="1:5" ht="16.2">
      <c r="A10" s="128" t="s">
        <v>37</v>
      </c>
      <c r="B10" s="43">
        <v>10.086862947772195</v>
      </c>
      <c r="C10" s="43">
        <v>9.4994356049232103</v>
      </c>
    </row>
    <row r="11" spans="1:5" ht="16.2">
      <c r="A11" s="128"/>
      <c r="B11" s="43"/>
      <c r="C11" s="43"/>
    </row>
    <row r="12" spans="1:5" ht="16.2">
      <c r="A12" s="128" t="s">
        <v>38</v>
      </c>
      <c r="B12" s="43">
        <v>4.2489482512803116</v>
      </c>
      <c r="C12" s="43">
        <v>4.1828689719170127</v>
      </c>
    </row>
    <row r="13" spans="1:5" ht="16.8" thickBot="1">
      <c r="A13" s="128"/>
      <c r="B13" s="45"/>
      <c r="C13" s="45"/>
    </row>
    <row r="14" spans="1:5" ht="17.399999999999999" thickBot="1">
      <c r="A14" s="127" t="s">
        <v>39</v>
      </c>
      <c r="B14" s="133">
        <f>B2</f>
        <v>45961</v>
      </c>
      <c r="C14" s="133">
        <f>C2</f>
        <v>45991</v>
      </c>
    </row>
    <row r="15" spans="1:5" ht="16.2">
      <c r="A15" s="128"/>
      <c r="B15" s="45"/>
      <c r="C15" s="45"/>
    </row>
    <row r="16" spans="1:5" ht="16.2">
      <c r="A16" s="130" t="s">
        <v>102</v>
      </c>
      <c r="B16" s="46">
        <v>48570.956812999997</v>
      </c>
      <c r="C16" s="46">
        <v>49162.095335719998</v>
      </c>
      <c r="E16" s="100"/>
    </row>
    <row r="17" spans="1:3" ht="16.2">
      <c r="A17" s="130" t="s">
        <v>103</v>
      </c>
      <c r="B17" s="46">
        <v>-6100.9050028100028</v>
      </c>
      <c r="C17" s="46">
        <f>C16-B16</f>
        <v>591.13852272000076</v>
      </c>
    </row>
    <row r="18" spans="1:3" ht="16.8" thickBot="1">
      <c r="A18" s="128"/>
      <c r="B18" s="47"/>
      <c r="C18" s="47"/>
    </row>
    <row r="19" spans="1:3" ht="17.399999999999999" thickBot="1">
      <c r="A19" s="127" t="s">
        <v>40</v>
      </c>
      <c r="B19" s="133">
        <f>B2</f>
        <v>45961</v>
      </c>
      <c r="C19" s="133">
        <f>C2</f>
        <v>45991</v>
      </c>
    </row>
    <row r="20" spans="1:3" ht="16.2">
      <c r="A20" s="128"/>
      <c r="B20" s="45"/>
      <c r="C20" s="45"/>
    </row>
    <row r="21" spans="1:3" ht="16.8">
      <c r="A21" s="131" t="s">
        <v>41</v>
      </c>
      <c r="B21" s="48">
        <v>17.295100000000001</v>
      </c>
      <c r="C21" s="48">
        <v>17.158550000000002</v>
      </c>
    </row>
    <row r="22" spans="1:3" ht="16.2">
      <c r="A22" s="128" t="s">
        <v>42</v>
      </c>
      <c r="B22" s="48">
        <v>5.7819844927175901E-2</v>
      </c>
      <c r="C22" s="48">
        <f>1/C21</f>
        <v>5.8279982865685032E-2</v>
      </c>
    </row>
    <row r="23" spans="1:3" ht="16.8">
      <c r="A23" s="131" t="s">
        <v>43</v>
      </c>
      <c r="B23" s="98">
        <v>22.7529</v>
      </c>
      <c r="C23" s="98">
        <v>22.714549999999999</v>
      </c>
    </row>
    <row r="24" spans="1:3" ht="16.2">
      <c r="A24" s="128" t="s">
        <v>44</v>
      </c>
      <c r="B24" s="48">
        <v>4.3950441482184688E-2</v>
      </c>
      <c r="C24" s="48">
        <f>1/C23</f>
        <v>4.4024644996268916E-2</v>
      </c>
    </row>
    <row r="25" spans="1:3" ht="16.8">
      <c r="A25" s="131" t="s">
        <v>45</v>
      </c>
      <c r="B25" s="48">
        <v>8.8999600000000001</v>
      </c>
      <c r="C25" s="48">
        <v>9.1033200000000001</v>
      </c>
    </row>
    <row r="26" spans="1:3" ht="16.2">
      <c r="A26" s="128" t="s">
        <v>46</v>
      </c>
      <c r="B26" s="48">
        <v>0.11236005555081147</v>
      </c>
      <c r="C26" s="48">
        <f>1/C25</f>
        <v>0.10985003273530976</v>
      </c>
    </row>
    <row r="27" spans="1:3" ht="16.8">
      <c r="A27" s="131" t="s">
        <v>47</v>
      </c>
      <c r="B27" s="48">
        <v>20.013850000000001</v>
      </c>
      <c r="C27" s="48">
        <v>19.888300000000001</v>
      </c>
    </row>
    <row r="28" spans="1:3" ht="16.2">
      <c r="A28" s="128" t="s">
        <v>48</v>
      </c>
      <c r="B28" s="48">
        <v>4.9965398961219355E-2</v>
      </c>
      <c r="C28" s="48">
        <f>1/C27</f>
        <v>5.0280818370599799E-2</v>
      </c>
    </row>
    <row r="29" spans="1:3" ht="17.399999999999999" thickBot="1">
      <c r="A29" s="131"/>
      <c r="B29" s="45"/>
      <c r="C29" s="45"/>
    </row>
    <row r="30" spans="1:3" ht="17.399999999999999" thickBot="1">
      <c r="A30" s="127" t="s">
        <v>49</v>
      </c>
      <c r="B30" s="133">
        <f>B2</f>
        <v>45961</v>
      </c>
      <c r="C30" s="133">
        <f>C2</f>
        <v>45991</v>
      </c>
    </row>
    <row r="31" spans="1:3" ht="16.2">
      <c r="A31" s="128"/>
      <c r="B31" s="49"/>
      <c r="C31" s="101"/>
    </row>
    <row r="32" spans="1:3" ht="16.2">
      <c r="A32" s="128" t="s">
        <v>50</v>
      </c>
      <c r="B32" s="50">
        <v>3.6086416436538684</v>
      </c>
      <c r="C32" s="50">
        <v>3.3629750220936359</v>
      </c>
    </row>
    <row r="33" spans="1:3" ht="16.2">
      <c r="A33" s="128" t="s">
        <v>51</v>
      </c>
      <c r="B33" s="50">
        <v>3.0907150825093339</v>
      </c>
      <c r="C33" s="50">
        <v>3.1094571856665141</v>
      </c>
    </row>
    <row r="34" spans="1:3" ht="16.8" thickBot="1">
      <c r="A34" s="132" t="s">
        <v>52</v>
      </c>
      <c r="B34" s="51">
        <v>0.51378857790425059</v>
      </c>
      <c r="C34" s="51">
        <v>1.8180204824631119E-2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O13" sqref="O13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04" t="s">
        <v>54</v>
      </c>
    </row>
    <row r="30" spans="2:2">
      <c r="B30" s="54"/>
    </row>
    <row r="33" spans="2:3">
      <c r="B33" s="105" t="s">
        <v>55</v>
      </c>
      <c r="C33" s="105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M1518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" sqref="L1:N1048576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3" ht="17.399999999999999" customHeight="1">
      <c r="A1" s="196" t="s">
        <v>0</v>
      </c>
      <c r="B1" s="197"/>
      <c r="C1" s="197"/>
      <c r="D1" s="197"/>
      <c r="E1" s="197"/>
      <c r="F1" s="197"/>
      <c r="G1" s="197"/>
    </row>
    <row r="2" spans="1:13" ht="19.5" customHeight="1">
      <c r="A2" s="198" t="s">
        <v>106</v>
      </c>
      <c r="B2" s="198"/>
      <c r="C2" s="198"/>
      <c r="D2" s="198"/>
      <c r="E2" s="198"/>
      <c r="F2" s="198"/>
      <c r="G2" s="198"/>
      <c r="H2" s="134"/>
      <c r="I2" s="134"/>
      <c r="J2" s="134"/>
    </row>
    <row r="3" spans="1:13" ht="19.5" customHeight="1">
      <c r="A3" s="198"/>
      <c r="B3" s="198"/>
      <c r="C3" s="198"/>
      <c r="D3" s="198"/>
      <c r="E3" s="198"/>
      <c r="F3" s="198"/>
      <c r="G3" s="198"/>
      <c r="H3" s="135"/>
      <c r="I3" s="135"/>
      <c r="J3" s="135"/>
    </row>
    <row r="4" spans="1:13" ht="19.5" customHeight="1">
      <c r="A4" s="136"/>
      <c r="B4" s="167" t="s">
        <v>107</v>
      </c>
      <c r="C4" s="168"/>
      <c r="D4" s="137"/>
      <c r="E4" s="168" t="s">
        <v>1</v>
      </c>
      <c r="F4" s="187"/>
      <c r="G4" s="138" t="s">
        <v>2</v>
      </c>
      <c r="H4" s="167" t="s">
        <v>112</v>
      </c>
      <c r="I4" s="168"/>
      <c r="J4" s="168"/>
    </row>
    <row r="5" spans="1:13" ht="17.399999999999999" thickBot="1">
      <c r="A5" s="139"/>
      <c r="B5" s="119">
        <v>45626</v>
      </c>
      <c r="C5" s="123">
        <v>45961</v>
      </c>
      <c r="D5" s="123">
        <v>45991</v>
      </c>
      <c r="E5" s="119" t="s">
        <v>3</v>
      </c>
      <c r="F5" s="140" t="s">
        <v>4</v>
      </c>
      <c r="G5" s="119" t="s">
        <v>3</v>
      </c>
      <c r="H5" s="141">
        <v>45930</v>
      </c>
      <c r="I5" s="141">
        <v>45961</v>
      </c>
      <c r="J5" s="141">
        <v>45991</v>
      </c>
    </row>
    <row r="6" spans="1:13" ht="17.399999999999999" thickTop="1">
      <c r="A6" s="55" t="s">
        <v>56</v>
      </c>
      <c r="B6" s="8">
        <v>62832.21399969115</v>
      </c>
      <c r="C6" s="6">
        <v>54781.220400421269</v>
      </c>
      <c r="D6" s="6">
        <v>56240.309244201511</v>
      </c>
      <c r="E6" s="6">
        <v>1459.0888437802423</v>
      </c>
      <c r="F6" s="6">
        <v>-6591.9047554896388</v>
      </c>
      <c r="G6" s="6">
        <v>2.6634836411366649</v>
      </c>
      <c r="H6" s="94">
        <v>3.2090327866430641</v>
      </c>
      <c r="I6" s="94">
        <v>-12.531912683677334</v>
      </c>
      <c r="J6" s="94">
        <v>-10.491281996719138</v>
      </c>
      <c r="L6" s="199"/>
      <c r="M6" s="199"/>
    </row>
    <row r="7" spans="1:13" ht="16.8">
      <c r="A7" s="55" t="s">
        <v>57</v>
      </c>
      <c r="B7" s="8">
        <v>60772.128944301148</v>
      </c>
      <c r="C7" s="6">
        <v>51300.093254251267</v>
      </c>
      <c r="D7" s="6">
        <v>51949.563533831511</v>
      </c>
      <c r="E7" s="6">
        <v>649.4702795802441</v>
      </c>
      <c r="F7" s="6">
        <v>-8822.5654104696368</v>
      </c>
      <c r="G7" s="6">
        <v>1.2660216354020406</v>
      </c>
      <c r="H7" s="91">
        <v>1.3231530699940208E-2</v>
      </c>
      <c r="I7" s="91">
        <v>-15.831570608336932</v>
      </c>
      <c r="J7" s="91">
        <v>-14.517453253210348</v>
      </c>
      <c r="L7" s="199"/>
      <c r="M7" s="199"/>
    </row>
    <row r="8" spans="1:13" ht="16.2">
      <c r="A8" s="24" t="s">
        <v>58</v>
      </c>
      <c r="B8" s="11">
        <v>12647.760901850001</v>
      </c>
      <c r="C8" s="10">
        <v>10503.54808742</v>
      </c>
      <c r="D8" s="10">
        <v>9880.55309304</v>
      </c>
      <c r="E8" s="10">
        <v>-622.99499438000021</v>
      </c>
      <c r="F8" s="10">
        <v>-2767.2078088100006</v>
      </c>
      <c r="G8" s="10">
        <v>-5.9312814031494412</v>
      </c>
      <c r="H8" s="92">
        <v>76.941606993216169</v>
      </c>
      <c r="I8" s="92">
        <v>2.6161292529221782</v>
      </c>
      <c r="J8" s="92">
        <v>-21.879033216110528</v>
      </c>
      <c r="L8" s="199"/>
      <c r="M8" s="199"/>
    </row>
    <row r="9" spans="1:13" ht="16.2">
      <c r="A9" s="24" t="s">
        <v>59</v>
      </c>
      <c r="B9" s="11">
        <v>41348.13856354</v>
      </c>
      <c r="C9" s="10">
        <v>36318.746728689999</v>
      </c>
      <c r="D9" s="10">
        <v>37642.983294509999</v>
      </c>
      <c r="E9" s="10">
        <v>1324.2365658199997</v>
      </c>
      <c r="F9" s="10">
        <v>-3705.1552690300014</v>
      </c>
      <c r="G9" s="10">
        <v>3.6461516024007352</v>
      </c>
      <c r="H9" s="92">
        <v>-14.942089771998667</v>
      </c>
      <c r="I9" s="92">
        <v>-17.547189471436326</v>
      </c>
      <c r="J9" s="92">
        <v>-8.9608756228197848</v>
      </c>
      <c r="L9" s="199"/>
      <c r="M9" s="199"/>
    </row>
    <row r="10" spans="1:13" ht="16.2">
      <c r="A10" s="24" t="s">
        <v>60</v>
      </c>
      <c r="B10" s="11">
        <v>4214.4635217011473</v>
      </c>
      <c r="C10" s="10">
        <v>4029.9833755612676</v>
      </c>
      <c r="D10" s="10">
        <v>3978.0771710815156</v>
      </c>
      <c r="E10" s="10">
        <v>-51.906204479751977</v>
      </c>
      <c r="F10" s="10">
        <v>-236.38635061963168</v>
      </c>
      <c r="G10" s="10">
        <v>-1.2880004616029623</v>
      </c>
      <c r="H10" s="92">
        <v>0.39771166991823748</v>
      </c>
      <c r="I10" s="92">
        <v>-2.9428968917268463</v>
      </c>
      <c r="J10" s="92">
        <v>-5.6089309921044332</v>
      </c>
      <c r="L10" s="199"/>
      <c r="M10" s="199"/>
    </row>
    <row r="11" spans="1:13" ht="16.2">
      <c r="A11" s="24" t="s">
        <v>61</v>
      </c>
      <c r="B11" s="11">
        <v>2561.7659572100001</v>
      </c>
      <c r="C11" s="10">
        <v>447.81506257999996</v>
      </c>
      <c r="D11" s="10">
        <v>447.94997519999998</v>
      </c>
      <c r="E11" s="10">
        <v>0.1349126200000228</v>
      </c>
      <c r="F11" s="10">
        <v>-2113.81598201</v>
      </c>
      <c r="G11" s="10">
        <v>3.0126860678308276E-2</v>
      </c>
      <c r="H11" s="92">
        <v>-82.884162481452478</v>
      </c>
      <c r="I11" s="92">
        <v>-82.183365463126677</v>
      </c>
      <c r="J11" s="92">
        <v>-82.514016397974984</v>
      </c>
      <c r="L11" s="199"/>
      <c r="M11" s="199"/>
    </row>
    <row r="12" spans="1:13" ht="16.8">
      <c r="A12" s="55" t="s">
        <v>62</v>
      </c>
      <c r="B12" s="8">
        <v>2060.08505539</v>
      </c>
      <c r="C12" s="6">
        <v>3481.1271461700026</v>
      </c>
      <c r="D12" s="6">
        <v>4290.745710369999</v>
      </c>
      <c r="E12" s="6">
        <v>809.6185641999964</v>
      </c>
      <c r="F12" s="6">
        <v>2230.660654979999</v>
      </c>
      <c r="G12" s="6">
        <v>23.257368381121978</v>
      </c>
      <c r="H12" s="91">
        <v>123.2252108228586</v>
      </c>
      <c r="I12" s="91">
        <v>107.13328151742121</v>
      </c>
      <c r="J12" s="91">
        <v>108.28002703789852</v>
      </c>
      <c r="L12" s="199"/>
      <c r="M12" s="199"/>
    </row>
    <row r="13" spans="1:13" ht="16.2">
      <c r="A13" s="24" t="s">
        <v>63</v>
      </c>
      <c r="B13" s="11">
        <v>1897.36874876</v>
      </c>
      <c r="C13" s="10">
        <v>1019.7033410000029</v>
      </c>
      <c r="D13" s="10">
        <v>739.32101881999915</v>
      </c>
      <c r="E13" s="10">
        <v>-280.38232218000371</v>
      </c>
      <c r="F13" s="10">
        <v>-1158.0477299400009</v>
      </c>
      <c r="G13" s="10">
        <v>-27.496460088582069</v>
      </c>
      <c r="H13" s="92">
        <v>-78.88973255751408</v>
      </c>
      <c r="I13" s="92">
        <v>-33.01133056389645</v>
      </c>
      <c r="J13" s="92">
        <v>-61.034405183327038</v>
      </c>
      <c r="L13" s="199"/>
      <c r="M13" s="199"/>
    </row>
    <row r="14" spans="1:13" ht="16.2">
      <c r="A14" s="24" t="s">
        <v>64</v>
      </c>
      <c r="B14" s="11">
        <v>0</v>
      </c>
      <c r="C14" s="11">
        <v>2272.2906692900001</v>
      </c>
      <c r="D14" s="11">
        <v>3357.4862617199997</v>
      </c>
      <c r="E14" s="11">
        <v>1085.1955924299996</v>
      </c>
      <c r="F14" s="11">
        <v>3357.4862617199997</v>
      </c>
      <c r="G14" s="11">
        <v>47.757780599833211</v>
      </c>
      <c r="H14" s="11">
        <v>0</v>
      </c>
      <c r="I14" s="11">
        <v>0</v>
      </c>
      <c r="J14" s="11">
        <v>0</v>
      </c>
      <c r="L14" s="199"/>
      <c r="M14" s="199"/>
    </row>
    <row r="15" spans="1:13" ht="16.2">
      <c r="A15" s="24" t="s">
        <v>65</v>
      </c>
      <c r="B15" s="11">
        <v>162.71630662999999</v>
      </c>
      <c r="C15" s="10">
        <v>189.13313588</v>
      </c>
      <c r="D15" s="10">
        <v>193.93842983000002</v>
      </c>
      <c r="E15" s="10">
        <v>4.8052939500000207</v>
      </c>
      <c r="F15" s="10">
        <v>31.222123200000027</v>
      </c>
      <c r="G15" s="10">
        <v>2.5406938491459528</v>
      </c>
      <c r="H15" s="92">
        <v>22.378638256884472</v>
      </c>
      <c r="I15" s="92">
        <v>19.387820750681925</v>
      </c>
      <c r="J15" s="92">
        <v>19.188072693289371</v>
      </c>
      <c r="L15" s="199"/>
      <c r="M15" s="199"/>
    </row>
    <row r="16" spans="1:13" ht="16.8">
      <c r="A16" s="56"/>
      <c r="B16" s="11"/>
      <c r="C16" s="10"/>
      <c r="D16" s="10"/>
      <c r="E16" s="10"/>
      <c r="F16" s="10"/>
      <c r="G16" s="10"/>
      <c r="H16" s="92"/>
      <c r="I16" s="92"/>
      <c r="J16" s="92"/>
      <c r="L16" s="199"/>
      <c r="M16" s="199"/>
    </row>
    <row r="17" spans="1:13" ht="16.8">
      <c r="A17" s="55" t="s">
        <v>66</v>
      </c>
      <c r="B17" s="8">
        <v>62832.345762541147</v>
      </c>
      <c r="C17" s="6">
        <v>54780.16797056127</v>
      </c>
      <c r="D17" s="6">
        <v>56239.370016461522</v>
      </c>
      <c r="E17" s="6">
        <v>1459.2020459002524</v>
      </c>
      <c r="F17" s="6">
        <v>-6592.9757460796245</v>
      </c>
      <c r="G17" s="6">
        <v>2.6637414596545597</v>
      </c>
      <c r="H17" s="91">
        <v>3.2066582675851123</v>
      </c>
      <c r="I17" s="91">
        <v>-12.533914319543499</v>
      </c>
      <c r="J17" s="91">
        <v>-10.49296451702773</v>
      </c>
      <c r="L17" s="199"/>
      <c r="M17" s="199"/>
    </row>
    <row r="18" spans="1:13" ht="16.8">
      <c r="A18" s="55" t="s">
        <v>67</v>
      </c>
      <c r="B18" s="8">
        <v>11229.3541725</v>
      </c>
      <c r="C18" s="6">
        <v>9035.3445021200005</v>
      </c>
      <c r="D18" s="6">
        <v>9764.1527830899995</v>
      </c>
      <c r="E18" s="6">
        <v>728.80828096999903</v>
      </c>
      <c r="F18" s="6">
        <v>-1465.20138941</v>
      </c>
      <c r="G18" s="6">
        <v>8.0661925043256133</v>
      </c>
      <c r="H18" s="91">
        <v>-3.8856659911257196</v>
      </c>
      <c r="I18" s="91">
        <v>-19.096817903093239</v>
      </c>
      <c r="J18" s="91">
        <v>-13.047957762327854</v>
      </c>
      <c r="L18" s="199"/>
      <c r="M18" s="199"/>
    </row>
    <row r="19" spans="1:13" ht="16.2">
      <c r="A19" s="24" t="s">
        <v>68</v>
      </c>
      <c r="B19" s="11">
        <v>5606.2608279599999</v>
      </c>
      <c r="C19" s="10">
        <v>5561.8015748900007</v>
      </c>
      <c r="D19" s="10">
        <v>5859.1013504799994</v>
      </c>
      <c r="E19" s="10">
        <v>297.29977558999872</v>
      </c>
      <c r="F19" s="10">
        <v>252.84052251999947</v>
      </c>
      <c r="G19" s="10">
        <v>5.3453862311849605</v>
      </c>
      <c r="H19" s="92">
        <v>12.309473219832341</v>
      </c>
      <c r="I19" s="92">
        <v>4.016385949264361</v>
      </c>
      <c r="J19" s="92">
        <v>4.5099671649062856</v>
      </c>
      <c r="L19" s="199"/>
      <c r="M19" s="199"/>
    </row>
    <row r="20" spans="1:13" ht="16.2">
      <c r="A20" s="24" t="s">
        <v>69</v>
      </c>
      <c r="B20" s="11">
        <v>5623.0933445399996</v>
      </c>
      <c r="C20" s="11">
        <v>3473.5429272300003</v>
      </c>
      <c r="D20" s="11">
        <v>3905.0514326100001</v>
      </c>
      <c r="E20" s="11">
        <v>431.50850537999986</v>
      </c>
      <c r="F20" s="11">
        <v>-1718.0419119299995</v>
      </c>
      <c r="G20" s="11">
        <v>12.422719811443628</v>
      </c>
      <c r="H20" s="92">
        <v>-23.54846102385892</v>
      </c>
      <c r="I20" s="92">
        <v>-40.327914500515462</v>
      </c>
      <c r="J20" s="92">
        <v>-30.553323707460962</v>
      </c>
      <c r="L20" s="199"/>
      <c r="M20" s="199"/>
    </row>
    <row r="21" spans="1:13" ht="16.2">
      <c r="A21" s="24" t="s">
        <v>70</v>
      </c>
      <c r="B21" s="11">
        <v>18440.502744040001</v>
      </c>
      <c r="C21" s="10">
        <v>13719.941343300001</v>
      </c>
      <c r="D21" s="10">
        <v>13217.171409020002</v>
      </c>
      <c r="E21" s="10">
        <v>-502.76993427999878</v>
      </c>
      <c r="F21" s="10">
        <v>-5223.3313350199987</v>
      </c>
      <c r="G21" s="10">
        <v>-3.664519560978448</v>
      </c>
      <c r="H21" s="92">
        <v>9.057531189291808</v>
      </c>
      <c r="I21" s="92">
        <v>-36.753802818345349</v>
      </c>
      <c r="J21" s="92">
        <v>-28.325319583318773</v>
      </c>
      <c r="L21" s="199"/>
      <c r="M21" s="199"/>
    </row>
    <row r="22" spans="1:13" ht="16.8">
      <c r="A22" s="55" t="s">
        <v>71</v>
      </c>
      <c r="B22" s="8">
        <v>5726.046880939999</v>
      </c>
      <c r="C22" s="8">
        <v>1272.47879321</v>
      </c>
      <c r="D22" s="8">
        <v>793.53685376999988</v>
      </c>
      <c r="E22" s="8">
        <v>-478.94193944000017</v>
      </c>
      <c r="F22" s="8">
        <v>-4932.5100271699994</v>
      </c>
      <c r="G22" s="8">
        <v>-37.638500696094454</v>
      </c>
      <c r="H22" s="91">
        <v>15.93017113711575</v>
      </c>
      <c r="I22" s="91">
        <v>-86.574365429174975</v>
      </c>
      <c r="J22" s="91">
        <v>-86.14162841713005</v>
      </c>
      <c r="L22" s="199"/>
      <c r="M22" s="199"/>
    </row>
    <row r="23" spans="1:13" ht="16.8">
      <c r="A23" s="57" t="s">
        <v>104</v>
      </c>
      <c r="B23" s="8">
        <v>12714.4558631</v>
      </c>
      <c r="C23" s="8">
        <v>12447.46255009</v>
      </c>
      <c r="D23" s="8">
        <v>12423.634555250002</v>
      </c>
      <c r="E23" s="8">
        <v>-23.8279948399977</v>
      </c>
      <c r="F23" s="8">
        <v>-290.82130784999754</v>
      </c>
      <c r="G23" s="8">
        <v>-0.19142853207318922</v>
      </c>
      <c r="H23" s="91">
        <v>4.9323426508906039</v>
      </c>
      <c r="I23" s="91">
        <v>1.9036551462322109</v>
      </c>
      <c r="J23" s="91">
        <v>-2.2873279909211135</v>
      </c>
      <c r="L23" s="199"/>
      <c r="M23" s="199"/>
    </row>
    <row r="24" spans="1:13" ht="16.8">
      <c r="A24" s="57" t="s">
        <v>72</v>
      </c>
      <c r="B24" s="8">
        <v>7535.1956423800002</v>
      </c>
      <c r="C24" s="58">
        <v>7414.7062579999993</v>
      </c>
      <c r="D24" s="58">
        <v>7329.2845551999999</v>
      </c>
      <c r="E24" s="58">
        <v>-85.421702799999366</v>
      </c>
      <c r="F24" s="58">
        <v>-205.91108718000032</v>
      </c>
      <c r="G24" s="8">
        <v>-1.1520578135895079</v>
      </c>
      <c r="H24" s="91">
        <v>1.9292398758227876</v>
      </c>
      <c r="I24" s="91">
        <v>-0.31362245439667902</v>
      </c>
      <c r="J24" s="91">
        <v>-2.7326574776891022</v>
      </c>
      <c r="L24" s="199"/>
      <c r="M24" s="199"/>
    </row>
    <row r="25" spans="1:13" ht="16.8">
      <c r="A25" s="57" t="s">
        <v>73</v>
      </c>
      <c r="B25" s="8">
        <v>26483.304242540002</v>
      </c>
      <c r="C25" s="8">
        <v>25412.152184549999</v>
      </c>
      <c r="D25" s="8">
        <v>26765.198652890002</v>
      </c>
      <c r="E25" s="8">
        <v>1353.0464683400023</v>
      </c>
      <c r="F25" s="8">
        <v>281.89441034999982</v>
      </c>
      <c r="G25" s="8">
        <v>5.3244072305006256</v>
      </c>
      <c r="H25" s="91">
        <v>1.6095165075173696</v>
      </c>
      <c r="I25" s="91">
        <v>9.1363806466870017</v>
      </c>
      <c r="J25" s="91">
        <v>1.0644231088702014</v>
      </c>
      <c r="L25" s="199"/>
      <c r="M25" s="199"/>
    </row>
    <row r="26" spans="1:13" ht="17.399999999999999" thickBot="1">
      <c r="A26" s="59" t="s">
        <v>74</v>
      </c>
      <c r="B26" s="18">
        <v>-856.01103891885236</v>
      </c>
      <c r="C26" s="18">
        <v>-801.97631740873192</v>
      </c>
      <c r="D26" s="18">
        <v>-836.43738373848385</v>
      </c>
      <c r="E26" s="18">
        <v>-34.46106632975193</v>
      </c>
      <c r="F26" s="18">
        <v>19.573655180368519</v>
      </c>
      <c r="G26" s="18">
        <v>4.2970179519888063</v>
      </c>
      <c r="H26" s="90">
        <v>-1.7624115858005496</v>
      </c>
      <c r="I26" s="90">
        <v>-15.902431899845809</v>
      </c>
      <c r="J26" s="90">
        <v>-2.2866124723216359</v>
      </c>
      <c r="L26" s="199"/>
      <c r="M26" s="199"/>
    </row>
    <row r="27" spans="1:13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3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3" ht="13.8" thickBot="1">
      <c r="A29" s="62"/>
      <c r="B29" s="61"/>
      <c r="C29" s="61"/>
      <c r="D29" s="61"/>
      <c r="E29" s="61"/>
      <c r="F29" s="61"/>
      <c r="G29" s="61"/>
      <c r="H29" s="85"/>
      <c r="I29" s="85"/>
      <c r="J29" s="85"/>
      <c r="L29" s="19"/>
    </row>
    <row r="30" spans="1:13" ht="19.5" customHeight="1">
      <c r="A30" s="180" t="s">
        <v>114</v>
      </c>
      <c r="B30" s="181"/>
      <c r="C30" s="181"/>
      <c r="D30" s="181"/>
      <c r="E30" s="181"/>
      <c r="F30" s="181"/>
      <c r="G30" s="181"/>
      <c r="H30" s="134"/>
      <c r="I30" s="153"/>
      <c r="J30" s="153"/>
      <c r="L30" s="19"/>
    </row>
    <row r="31" spans="1:13" ht="19.5" customHeight="1">
      <c r="A31" s="182"/>
      <c r="B31" s="183"/>
      <c r="C31" s="183"/>
      <c r="D31" s="183"/>
      <c r="E31" s="183"/>
      <c r="F31" s="183"/>
      <c r="G31" s="183"/>
      <c r="H31" s="135"/>
      <c r="I31" s="154"/>
      <c r="J31" s="154"/>
      <c r="L31" s="19"/>
    </row>
    <row r="32" spans="1:13" ht="19.5" customHeight="1">
      <c r="A32" s="120"/>
      <c r="B32" s="167" t="str">
        <f>B4</f>
        <v xml:space="preserve">           N$ Million</v>
      </c>
      <c r="C32" s="168"/>
      <c r="D32" s="137"/>
      <c r="E32" s="167" t="s">
        <v>1</v>
      </c>
      <c r="F32" s="187"/>
      <c r="G32" s="155" t="s">
        <v>2</v>
      </c>
      <c r="H32" s="167" t="s">
        <v>112</v>
      </c>
      <c r="I32" s="168"/>
      <c r="J32" s="168"/>
      <c r="L32" s="19"/>
    </row>
    <row r="33" spans="1:13" ht="17.399999999999999" thickBot="1">
      <c r="A33" s="118"/>
      <c r="B33" s="119">
        <f>B5</f>
        <v>45626</v>
      </c>
      <c r="C33" s="119">
        <f>C5</f>
        <v>45961</v>
      </c>
      <c r="D33" s="123">
        <f>D5</f>
        <v>45991</v>
      </c>
      <c r="E33" s="119" t="s">
        <v>3</v>
      </c>
      <c r="F33" s="140" t="s">
        <v>4</v>
      </c>
      <c r="G33" s="119" t="s">
        <v>3</v>
      </c>
      <c r="H33" s="141">
        <f t="shared" ref="H33:I33" si="0">H5</f>
        <v>45930</v>
      </c>
      <c r="I33" s="141">
        <f t="shared" si="0"/>
        <v>45961</v>
      </c>
      <c r="J33" s="141">
        <f>J5</f>
        <v>45991</v>
      </c>
      <c r="L33" s="19"/>
    </row>
    <row r="34" spans="1:13" ht="17.399999999999999" thickTop="1">
      <c r="A34" s="63" t="s">
        <v>56</v>
      </c>
      <c r="B34" s="65">
        <v>221944.29031361543</v>
      </c>
      <c r="C34" s="65">
        <v>227703.98498129897</v>
      </c>
      <c r="D34" s="65">
        <v>231190.62841033249</v>
      </c>
      <c r="E34" s="65">
        <v>3486.6434290335164</v>
      </c>
      <c r="F34" s="65">
        <v>9246.3380967170524</v>
      </c>
      <c r="G34" s="65">
        <v>1.5312175714974359</v>
      </c>
      <c r="H34" s="91">
        <v>7.8065292353973916</v>
      </c>
      <c r="I34" s="91">
        <v>4.359750509788455</v>
      </c>
      <c r="J34" s="91">
        <v>4.1660626113209105</v>
      </c>
      <c r="L34" s="199"/>
      <c r="M34" s="199"/>
    </row>
    <row r="35" spans="1:13" ht="16.8">
      <c r="A35" s="57" t="s">
        <v>57</v>
      </c>
      <c r="B35" s="65">
        <v>39757.837738945767</v>
      </c>
      <c r="C35" s="65">
        <v>41841.261485888201</v>
      </c>
      <c r="D35" s="65">
        <v>43405.574302335721</v>
      </c>
      <c r="E35" s="65">
        <v>1564.3128164475202</v>
      </c>
      <c r="F35" s="65">
        <v>3647.7365633899535</v>
      </c>
      <c r="G35" s="65">
        <v>3.7386846402207965</v>
      </c>
      <c r="H35" s="91">
        <v>37.214960190549363</v>
      </c>
      <c r="I35" s="91">
        <v>6.8842216181085121</v>
      </c>
      <c r="J35" s="91">
        <v>9.1748866911258773</v>
      </c>
      <c r="L35" s="199"/>
      <c r="M35" s="199"/>
    </row>
    <row r="36" spans="1:13" ht="16.2">
      <c r="A36" s="66" t="s">
        <v>75</v>
      </c>
      <c r="B36" s="67">
        <v>179.59568747957334</v>
      </c>
      <c r="C36" s="67">
        <v>160.56884622014746</v>
      </c>
      <c r="D36" s="67">
        <v>199.09131078957853</v>
      </c>
      <c r="E36" s="67">
        <v>38.522464569431065</v>
      </c>
      <c r="F36" s="67">
        <v>19.495623310005186</v>
      </c>
      <c r="G36" s="67">
        <v>23.991244551022646</v>
      </c>
      <c r="H36" s="92">
        <v>15.628945392513828</v>
      </c>
      <c r="I36" s="92">
        <v>-9.7530884950870416</v>
      </c>
      <c r="J36" s="92">
        <v>10.855284769698343</v>
      </c>
      <c r="L36" s="199"/>
      <c r="M36" s="199"/>
    </row>
    <row r="37" spans="1:13" ht="16.2">
      <c r="A37" s="66" t="s">
        <v>58</v>
      </c>
      <c r="B37" s="67">
        <v>24172.336993102566</v>
      </c>
      <c r="C37" s="67">
        <v>21474.383538816808</v>
      </c>
      <c r="D37" s="67">
        <v>23312.89023319741</v>
      </c>
      <c r="E37" s="67">
        <v>1838.5066943806014</v>
      </c>
      <c r="F37" s="67">
        <v>-859.4467599051568</v>
      </c>
      <c r="G37" s="67">
        <v>8.5613945148057127</v>
      </c>
      <c r="H37" s="92">
        <v>25.834588215455923</v>
      </c>
      <c r="I37" s="92">
        <v>-8.8317270311678726</v>
      </c>
      <c r="J37" s="92">
        <v>-3.5554971790704144</v>
      </c>
      <c r="L37" s="199"/>
      <c r="M37" s="199"/>
    </row>
    <row r="38" spans="1:13" ht="16.2">
      <c r="A38" s="66" t="s">
        <v>76</v>
      </c>
      <c r="B38" s="67">
        <v>6175.0064585827286</v>
      </c>
      <c r="C38" s="67">
        <v>1326.7705918557695</v>
      </c>
      <c r="D38" s="67">
        <v>1851.7793945726801</v>
      </c>
      <c r="E38" s="67">
        <v>525.00880271691062</v>
      </c>
      <c r="F38" s="67">
        <v>-4323.2270640100487</v>
      </c>
      <c r="G38" s="67">
        <v>39.570428070957973</v>
      </c>
      <c r="H38" s="92">
        <v>-73.389689208709882</v>
      </c>
      <c r="I38" s="92">
        <v>-78.380228114357266</v>
      </c>
      <c r="J38" s="92">
        <v>-70.011701089010757</v>
      </c>
      <c r="L38" s="199"/>
      <c r="M38" s="199"/>
    </row>
    <row r="39" spans="1:13" ht="16.2">
      <c r="A39" s="66" t="s">
        <v>77</v>
      </c>
      <c r="B39" s="67">
        <v>9230.8985997809013</v>
      </c>
      <c r="C39" s="67">
        <v>18879.538508995473</v>
      </c>
      <c r="D39" s="67">
        <v>18041.813363776047</v>
      </c>
      <c r="E39" s="67">
        <v>-837.72514521942503</v>
      </c>
      <c r="F39" s="67">
        <v>8810.9147639951461</v>
      </c>
      <c r="G39" s="67">
        <v>-4.4372119838643016</v>
      </c>
      <c r="H39" s="92">
        <v>149.60255256803828</v>
      </c>
      <c r="I39" s="92">
        <v>103.51101276412157</v>
      </c>
      <c r="J39" s="92">
        <v>95.450238877115112</v>
      </c>
      <c r="L39" s="199"/>
      <c r="M39" s="199"/>
    </row>
    <row r="40" spans="1:13" ht="16.8">
      <c r="A40" s="57" t="s">
        <v>62</v>
      </c>
      <c r="B40" s="65">
        <v>182186.45257466967</v>
      </c>
      <c r="C40" s="65">
        <v>185862.72349541076</v>
      </c>
      <c r="D40" s="65">
        <v>187785.05410799675</v>
      </c>
      <c r="E40" s="65">
        <v>1922.3306125859963</v>
      </c>
      <c r="F40" s="65">
        <v>5598.601533327077</v>
      </c>
      <c r="G40" s="65">
        <v>1.0342744238510164</v>
      </c>
      <c r="H40" s="91">
        <v>2.1479856656587515</v>
      </c>
      <c r="I40" s="91">
        <v>3.8078011033235981</v>
      </c>
      <c r="J40" s="91">
        <v>3.073006501969445</v>
      </c>
      <c r="L40" s="199"/>
      <c r="M40" s="199"/>
    </row>
    <row r="41" spans="1:13" ht="16.2">
      <c r="A41" s="66" t="s">
        <v>78</v>
      </c>
      <c r="B41" s="67">
        <v>18150.018771450137</v>
      </c>
      <c r="C41" s="67">
        <v>7111.6815070228404</v>
      </c>
      <c r="D41" s="67">
        <v>7459.672088153372</v>
      </c>
      <c r="E41" s="67">
        <v>347.99058113053161</v>
      </c>
      <c r="F41" s="67">
        <v>-10690.346683296764</v>
      </c>
      <c r="G41" s="67">
        <v>4.8932250521467751</v>
      </c>
      <c r="H41" s="92">
        <v>-55.291468997230794</v>
      </c>
      <c r="I41" s="92">
        <v>-56.548252314402639</v>
      </c>
      <c r="J41" s="92">
        <v>-58.899920809517901</v>
      </c>
      <c r="L41" s="199"/>
      <c r="M41" s="199"/>
    </row>
    <row r="42" spans="1:13" ht="16.2">
      <c r="A42" s="66" t="s">
        <v>64</v>
      </c>
      <c r="B42" s="67">
        <v>40183.283604494973</v>
      </c>
      <c r="C42" s="67">
        <v>50122.306463820001</v>
      </c>
      <c r="D42" s="67">
        <v>50825.078569529993</v>
      </c>
      <c r="E42" s="67">
        <v>702.77210570999159</v>
      </c>
      <c r="F42" s="67">
        <v>10641.79496503502</v>
      </c>
      <c r="G42" s="67">
        <v>1.4021144581949301</v>
      </c>
      <c r="H42" s="92">
        <v>10.863031605250015</v>
      </c>
      <c r="I42" s="92">
        <v>25.47019542625064</v>
      </c>
      <c r="J42" s="92">
        <v>26.483139281939145</v>
      </c>
      <c r="L42" s="199"/>
      <c r="M42" s="199"/>
    </row>
    <row r="43" spans="1:13" ht="16.2">
      <c r="A43" s="66" t="s">
        <v>9</v>
      </c>
      <c r="B43" s="67">
        <v>4178.4145009466665</v>
      </c>
      <c r="C43" s="67">
        <v>3949.2338342149219</v>
      </c>
      <c r="D43" s="67">
        <v>3917.3781157943467</v>
      </c>
      <c r="E43" s="67">
        <v>-31.855718420575158</v>
      </c>
      <c r="F43" s="67">
        <v>-261.03638515231978</v>
      </c>
      <c r="G43" s="67">
        <v>-0.80663034294367719</v>
      </c>
      <c r="H43" s="92">
        <v>3.6566205149592008</v>
      </c>
      <c r="I43" s="92">
        <v>4.85339735561476</v>
      </c>
      <c r="J43" s="92">
        <v>-6.2472592198112267</v>
      </c>
      <c r="L43" s="199"/>
      <c r="M43" s="199"/>
    </row>
    <row r="44" spans="1:13" ht="16.2">
      <c r="A44" s="66" t="s">
        <v>101</v>
      </c>
      <c r="B44" s="67">
        <v>177.75798554000022</v>
      </c>
      <c r="C44" s="67">
        <v>109.75725496000015</v>
      </c>
      <c r="D44" s="67">
        <v>108.11087531</v>
      </c>
      <c r="E44" s="67">
        <v>-1.6463796500001564</v>
      </c>
      <c r="F44" s="67">
        <v>-69.647110230000223</v>
      </c>
      <c r="G44" s="67">
        <v>-1.5000189742356014</v>
      </c>
      <c r="H44" s="92">
        <v>-37.464029090065232</v>
      </c>
      <c r="I44" s="92">
        <v>-35.793329156489634</v>
      </c>
      <c r="J44" s="92">
        <v>-39.180861562097192</v>
      </c>
      <c r="L44" s="199"/>
      <c r="M44" s="199"/>
    </row>
    <row r="45" spans="1:13" ht="16.2">
      <c r="A45" s="66" t="s">
        <v>10</v>
      </c>
      <c r="B45" s="67">
        <v>1456.5588292599998</v>
      </c>
      <c r="C45" s="67">
        <v>1702.9677951800002</v>
      </c>
      <c r="D45" s="67">
        <v>1877.2956615688354</v>
      </c>
      <c r="E45" s="67">
        <v>174.32786638883522</v>
      </c>
      <c r="F45" s="67">
        <v>420.73683230883557</v>
      </c>
      <c r="G45" s="67">
        <v>10.236709518655871</v>
      </c>
      <c r="H45" s="92">
        <v>5.8281759333467846</v>
      </c>
      <c r="I45" s="92">
        <v>4.4318407989848652</v>
      </c>
      <c r="J45" s="92">
        <v>28.885673812611458</v>
      </c>
      <c r="L45" s="199"/>
      <c r="M45" s="199"/>
    </row>
    <row r="46" spans="1:13" ht="16.2">
      <c r="A46" s="66" t="s">
        <v>79</v>
      </c>
      <c r="B46" s="67">
        <v>49516.070767228535</v>
      </c>
      <c r="C46" s="67">
        <v>52605.953178977063</v>
      </c>
      <c r="D46" s="67">
        <v>53318.45358259834</v>
      </c>
      <c r="E46" s="67">
        <v>712.50040362127766</v>
      </c>
      <c r="F46" s="67">
        <v>3802.382815369805</v>
      </c>
      <c r="G46" s="67">
        <v>1.3544102151275439</v>
      </c>
      <c r="H46" s="92">
        <v>10.775113537602053</v>
      </c>
      <c r="I46" s="92">
        <v>7.7432667263962713</v>
      </c>
      <c r="J46" s="92">
        <v>7.6790883372885901</v>
      </c>
      <c r="L46" s="199"/>
      <c r="M46" s="199"/>
    </row>
    <row r="47" spans="1:13" ht="16.2">
      <c r="A47" s="66" t="s">
        <v>13</v>
      </c>
      <c r="B47" s="67">
        <v>68524.348115749352</v>
      </c>
      <c r="C47" s="67">
        <v>70260.823461235937</v>
      </c>
      <c r="D47" s="67">
        <v>70279.065215041846</v>
      </c>
      <c r="E47" s="67">
        <v>18.241753805908957</v>
      </c>
      <c r="F47" s="67">
        <v>1754.7170992924948</v>
      </c>
      <c r="G47" s="67">
        <v>2.5962909210662133E-2</v>
      </c>
      <c r="H47" s="92">
        <v>3.3078303425518243</v>
      </c>
      <c r="I47" s="92">
        <v>2.8148096471134636</v>
      </c>
      <c r="J47" s="92">
        <v>2.5607206015714041</v>
      </c>
      <c r="L47" s="199"/>
      <c r="M47" s="199"/>
    </row>
    <row r="48" spans="1:13" ht="16.8">
      <c r="A48" s="68"/>
      <c r="B48" s="65"/>
      <c r="C48" s="65"/>
      <c r="D48" s="65"/>
      <c r="E48" s="65"/>
      <c r="F48" s="65"/>
      <c r="G48" s="65"/>
      <c r="H48" s="91"/>
      <c r="I48" s="91"/>
      <c r="J48" s="91"/>
      <c r="L48" s="199"/>
      <c r="M48" s="199"/>
    </row>
    <row r="49" spans="1:13" ht="16.8">
      <c r="A49" s="57" t="s">
        <v>66</v>
      </c>
      <c r="B49" s="65">
        <v>221945.17937557015</v>
      </c>
      <c r="C49" s="65">
        <v>227704.33506293362</v>
      </c>
      <c r="D49" s="65">
        <v>231191.16570533978</v>
      </c>
      <c r="E49" s="65">
        <v>3486.8306424061593</v>
      </c>
      <c r="F49" s="65">
        <v>9245.9863297696284</v>
      </c>
      <c r="G49" s="65">
        <v>1.5312974350894422</v>
      </c>
      <c r="H49" s="91">
        <v>7.8063191602415003</v>
      </c>
      <c r="I49" s="91">
        <v>4.3597181076298313</v>
      </c>
      <c r="J49" s="91">
        <v>4.1658874303026892</v>
      </c>
      <c r="L49" s="199"/>
      <c r="M49" s="199"/>
    </row>
    <row r="50" spans="1:13" ht="16.8">
      <c r="A50" s="57" t="s">
        <v>80</v>
      </c>
      <c r="B50" s="65">
        <v>13400.937647809056</v>
      </c>
      <c r="C50" s="65">
        <v>9254.5150419339698</v>
      </c>
      <c r="D50" s="65">
        <v>11106.606311696309</v>
      </c>
      <c r="E50" s="65">
        <v>1852.0912697623389</v>
      </c>
      <c r="F50" s="65">
        <v>-2294.3313361127475</v>
      </c>
      <c r="G50" s="65">
        <v>20.012839801655318</v>
      </c>
      <c r="H50" s="91">
        <v>-29.965865637040608</v>
      </c>
      <c r="I50" s="91">
        <v>-28.877328836322874</v>
      </c>
      <c r="J50" s="91">
        <v>-17.120677645178446</v>
      </c>
      <c r="L50" s="199"/>
      <c r="M50" s="199"/>
    </row>
    <row r="51" spans="1:13" ht="16.2">
      <c r="A51" s="66" t="s">
        <v>58</v>
      </c>
      <c r="B51" s="67">
        <v>10055.213941603899</v>
      </c>
      <c r="C51" s="67">
        <v>4667.62694488331</v>
      </c>
      <c r="D51" s="67">
        <v>6389.5570716411221</v>
      </c>
      <c r="E51" s="67">
        <v>1721.9301267578121</v>
      </c>
      <c r="F51" s="67">
        <v>-3665.6568699627769</v>
      </c>
      <c r="G51" s="67">
        <v>36.890911529367287</v>
      </c>
      <c r="H51" s="92">
        <v>-48.379918287902456</v>
      </c>
      <c r="I51" s="92">
        <v>-49.828231088782573</v>
      </c>
      <c r="J51" s="92">
        <v>-36.455284703550241</v>
      </c>
      <c r="L51" s="199"/>
      <c r="M51" s="199"/>
    </row>
    <row r="52" spans="1:13" ht="16.2">
      <c r="A52" s="66" t="s">
        <v>81</v>
      </c>
      <c r="B52" s="67">
        <v>1613.1013213400001</v>
      </c>
      <c r="C52" s="67">
        <v>1337.9223282399998</v>
      </c>
      <c r="D52" s="67">
        <v>1341.5216490800001</v>
      </c>
      <c r="E52" s="67">
        <v>3.5993208400002459</v>
      </c>
      <c r="F52" s="67">
        <v>-271.57967226000005</v>
      </c>
      <c r="G52" s="67">
        <v>0.269023153588833</v>
      </c>
      <c r="H52" s="92">
        <v>-32.959069071541933</v>
      </c>
      <c r="I52" s="92">
        <v>-30.806267019978307</v>
      </c>
      <c r="J52" s="92">
        <v>-16.835871911282013</v>
      </c>
      <c r="L52" s="199"/>
      <c r="M52" s="199"/>
    </row>
    <row r="53" spans="1:13" ht="16.2">
      <c r="A53" s="66" t="s">
        <v>76</v>
      </c>
      <c r="B53" s="67">
        <v>972.85370191515653</v>
      </c>
      <c r="C53" s="67">
        <v>869.58455313066054</v>
      </c>
      <c r="D53" s="67">
        <v>853.78955978518695</v>
      </c>
      <c r="E53" s="67">
        <v>-15.794993345473586</v>
      </c>
      <c r="F53" s="67">
        <v>-119.06414212996958</v>
      </c>
      <c r="G53" s="67">
        <v>-1.8163838454361638</v>
      </c>
      <c r="H53" s="92">
        <v>-10.084341666444999</v>
      </c>
      <c r="I53" s="92">
        <v>-10.362917571716054</v>
      </c>
      <c r="J53" s="92">
        <v>-12.238648205334499</v>
      </c>
      <c r="L53" s="199"/>
      <c r="M53" s="199"/>
    </row>
    <row r="54" spans="1:13" ht="16.2">
      <c r="A54" s="66" t="s">
        <v>82</v>
      </c>
      <c r="B54" s="67">
        <v>759.76868294999986</v>
      </c>
      <c r="C54" s="67">
        <v>2379.3812156800004</v>
      </c>
      <c r="D54" s="67">
        <v>2521.7380311900001</v>
      </c>
      <c r="E54" s="67">
        <v>142.35681550999971</v>
      </c>
      <c r="F54" s="67">
        <v>1761.9693482400003</v>
      </c>
      <c r="G54" s="67">
        <v>5.9829343264490547</v>
      </c>
      <c r="H54" s="92">
        <v>163.30849203027202</v>
      </c>
      <c r="I54" s="92">
        <v>195.55802017913817</v>
      </c>
      <c r="J54" s="92">
        <v>231.90865690840207</v>
      </c>
      <c r="L54" s="199"/>
      <c r="M54" s="199"/>
    </row>
    <row r="55" spans="1:13" ht="16.8">
      <c r="A55" s="57" t="s">
        <v>83</v>
      </c>
      <c r="B55" s="65">
        <v>208544.24172776108</v>
      </c>
      <c r="C55" s="65">
        <v>218449.82002099964</v>
      </c>
      <c r="D55" s="65">
        <v>220084.55939364346</v>
      </c>
      <c r="E55" s="65">
        <v>1634.7393726438168</v>
      </c>
      <c r="F55" s="65">
        <v>11540.31766588238</v>
      </c>
      <c r="G55" s="65">
        <v>0.74833633302451119</v>
      </c>
      <c r="H55" s="91">
        <v>10.23494135512135</v>
      </c>
      <c r="I55" s="91">
        <v>6.4675382888635227</v>
      </c>
      <c r="J55" s="91">
        <v>5.5337503305161562</v>
      </c>
      <c r="L55" s="199"/>
      <c r="M55" s="199"/>
    </row>
    <row r="56" spans="1:13" ht="16.8">
      <c r="A56" s="57" t="s">
        <v>84</v>
      </c>
      <c r="B56" s="65">
        <v>154778.35810390272</v>
      </c>
      <c r="C56" s="65">
        <v>163635.16382725566</v>
      </c>
      <c r="D56" s="65">
        <v>165955.61658957961</v>
      </c>
      <c r="E56" s="65">
        <v>2320.4527623239555</v>
      </c>
      <c r="F56" s="65">
        <v>11177.258485676895</v>
      </c>
      <c r="G56" s="65">
        <v>1.4180648633527255</v>
      </c>
      <c r="H56" s="91">
        <v>10.37579087950256</v>
      </c>
      <c r="I56" s="91">
        <v>7.5621880123810001</v>
      </c>
      <c r="J56" s="91">
        <v>7.2214608182970892</v>
      </c>
      <c r="L56" s="199"/>
      <c r="M56" s="199"/>
    </row>
    <row r="57" spans="1:13" ht="16.2">
      <c r="A57" s="69" t="s">
        <v>85</v>
      </c>
      <c r="B57" s="67">
        <v>87289.68510306743</v>
      </c>
      <c r="C57" s="67">
        <v>88194.284618397476</v>
      </c>
      <c r="D57" s="67">
        <v>90085.843641339918</v>
      </c>
      <c r="E57" s="67">
        <v>1891.5590229424415</v>
      </c>
      <c r="F57" s="67">
        <v>2796.1585382724879</v>
      </c>
      <c r="G57" s="67">
        <v>2.1447637237797466</v>
      </c>
      <c r="H57" s="92">
        <v>6.978421377081915</v>
      </c>
      <c r="I57" s="92">
        <v>3.1327302766933798</v>
      </c>
      <c r="J57" s="92">
        <v>3.2033092283136426</v>
      </c>
      <c r="L57" s="199"/>
      <c r="M57" s="199"/>
    </row>
    <row r="58" spans="1:13" ht="16.2">
      <c r="A58" s="69" t="s">
        <v>82</v>
      </c>
      <c r="B58" s="67">
        <v>67488.673000835275</v>
      </c>
      <c r="C58" s="67">
        <v>75440.879208858183</v>
      </c>
      <c r="D58" s="67">
        <v>75869.772948239697</v>
      </c>
      <c r="E58" s="67">
        <v>428.89373938151402</v>
      </c>
      <c r="F58" s="67">
        <v>8381.099947404422</v>
      </c>
      <c r="G58" s="67">
        <v>0.56851635860992644</v>
      </c>
      <c r="H58" s="92">
        <v>14.606408104008665</v>
      </c>
      <c r="I58" s="92">
        <v>13.248355556965436</v>
      </c>
      <c r="J58" s="92">
        <v>12.418528287407128</v>
      </c>
      <c r="L58" s="199"/>
      <c r="M58" s="199"/>
    </row>
    <row r="59" spans="1:13" ht="16.8">
      <c r="A59" s="57" t="s">
        <v>86</v>
      </c>
      <c r="B59" s="65">
        <v>7521.1861489763214</v>
      </c>
      <c r="C59" s="65">
        <v>10528.244088553169</v>
      </c>
      <c r="D59" s="65">
        <v>9518.745397906885</v>
      </c>
      <c r="E59" s="65">
        <v>-1009.4986906462836</v>
      </c>
      <c r="F59" s="65">
        <v>1997.5592489305636</v>
      </c>
      <c r="G59" s="65">
        <v>-9.588481062515072</v>
      </c>
      <c r="H59" s="91">
        <v>20.553023340311086</v>
      </c>
      <c r="I59" s="91">
        <v>36.551612053694072</v>
      </c>
      <c r="J59" s="91">
        <v>26.55909864965173</v>
      </c>
      <c r="L59" s="199"/>
      <c r="M59" s="199"/>
    </row>
    <row r="60" spans="1:13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9"/>
      <c r="M60" s="199"/>
    </row>
    <row r="61" spans="1:13" ht="16.8">
      <c r="A61" s="57" t="s">
        <v>88</v>
      </c>
      <c r="B61" s="65">
        <v>17947.90401842137</v>
      </c>
      <c r="C61" s="65">
        <v>17706.871654951865</v>
      </c>
      <c r="D61" s="65">
        <v>17859.62502639135</v>
      </c>
      <c r="E61" s="65">
        <v>152.75337143948491</v>
      </c>
      <c r="F61" s="65">
        <v>-88.278992030020163</v>
      </c>
      <c r="G61" s="65">
        <v>0.8626784810786603</v>
      </c>
      <c r="H61" s="93">
        <v>-11.19729839504123</v>
      </c>
      <c r="I61" s="93">
        <v>-2.7104560996434373</v>
      </c>
      <c r="J61" s="93">
        <v>-0.4918624032054737</v>
      </c>
      <c r="L61" s="199"/>
      <c r="M61" s="199"/>
    </row>
    <row r="62" spans="1:13" ht="16.8">
      <c r="A62" s="57" t="s">
        <v>89</v>
      </c>
      <c r="B62" s="65">
        <v>3577.0739409799999</v>
      </c>
      <c r="C62" s="65">
        <v>3583.8629295600003</v>
      </c>
      <c r="D62" s="65">
        <v>3578.4909883999999</v>
      </c>
      <c r="E62" s="65">
        <v>-5.3719411600004605</v>
      </c>
      <c r="F62" s="65">
        <v>1.4170474200000172</v>
      </c>
      <c r="G62" s="65">
        <v>-0.14989248376919306</v>
      </c>
      <c r="H62" s="91">
        <v>-0.96844364078243927</v>
      </c>
      <c r="I62" s="91">
        <v>1.2248385564973603</v>
      </c>
      <c r="J62" s="91">
        <v>3.9614708652393915E-2</v>
      </c>
      <c r="L62" s="199"/>
      <c r="M62" s="199"/>
    </row>
    <row r="63" spans="1:13" ht="16.8">
      <c r="A63" s="57" t="s">
        <v>90</v>
      </c>
      <c r="B63" s="65">
        <v>2672.6274271294014</v>
      </c>
      <c r="C63" s="65">
        <v>671.04615045999992</v>
      </c>
      <c r="D63" s="65">
        <v>388.65931007000006</v>
      </c>
      <c r="E63" s="65">
        <v>-282.38684038999986</v>
      </c>
      <c r="F63" s="65">
        <v>-2283.9681170594013</v>
      </c>
      <c r="G63" s="65">
        <v>-42.081582644714466</v>
      </c>
      <c r="H63" s="65">
        <v>-84.236401091123241</v>
      </c>
      <c r="I63" s="65">
        <v>-62.482844988248686</v>
      </c>
      <c r="J63" s="65">
        <v>-85.457781876935655</v>
      </c>
      <c r="L63" s="199"/>
      <c r="M63" s="199"/>
    </row>
    <row r="64" spans="1:13" ht="16.8">
      <c r="A64" s="57" t="s">
        <v>76</v>
      </c>
      <c r="B64" s="65">
        <v>194.50299999999999</v>
      </c>
      <c r="C64" s="65">
        <v>218.07499999999999</v>
      </c>
      <c r="D64" s="65">
        <v>219.67400000000001</v>
      </c>
      <c r="E64" s="65">
        <v>1.599000000000018</v>
      </c>
      <c r="F64" s="65">
        <v>25.171000000000021</v>
      </c>
      <c r="G64" s="65">
        <v>0.73323397913563326</v>
      </c>
      <c r="H64" s="91">
        <v>11.368561256115356</v>
      </c>
      <c r="I64" s="91">
        <v>10.544217687074834</v>
      </c>
      <c r="J64" s="91">
        <v>12.941188567785588</v>
      </c>
      <c r="L64" s="199"/>
      <c r="M64" s="199"/>
    </row>
    <row r="65" spans="1:13" ht="16.8">
      <c r="A65" s="57" t="s">
        <v>91</v>
      </c>
      <c r="B65" s="65">
        <v>116.93508527</v>
      </c>
      <c r="C65" s="65">
        <v>272.38309644000003</v>
      </c>
      <c r="D65" s="65">
        <v>264.93751615999997</v>
      </c>
      <c r="E65" s="65">
        <v>-7.4455802800000583</v>
      </c>
      <c r="F65" s="65">
        <v>148.00243088999997</v>
      </c>
      <c r="G65" s="65">
        <v>-2.7334957188285642</v>
      </c>
      <c r="H65" s="91">
        <v>78.115381575627197</v>
      </c>
      <c r="I65" s="91">
        <v>110.09384076184742</v>
      </c>
      <c r="J65" s="91">
        <v>126.56802750711327</v>
      </c>
      <c r="L65" s="199"/>
      <c r="M65" s="199"/>
    </row>
    <row r="66" spans="1:13" ht="16.8">
      <c r="A66" s="57" t="s">
        <v>92</v>
      </c>
      <c r="B66" s="65">
        <v>27855.610661267085</v>
      </c>
      <c r="C66" s="65">
        <v>29392.023581700003</v>
      </c>
      <c r="D66" s="65">
        <v>30140.711376629999</v>
      </c>
      <c r="E66" s="65">
        <v>748.68779492999602</v>
      </c>
      <c r="F66" s="65">
        <v>2285.1007153629143</v>
      </c>
      <c r="G66" s="65">
        <v>2.5472482112328692</v>
      </c>
      <c r="H66" s="91">
        <v>6.6723950409788984</v>
      </c>
      <c r="I66" s="91">
        <v>5.8565162494979859</v>
      </c>
      <c r="J66" s="91">
        <v>8.203376846232004</v>
      </c>
      <c r="L66" s="199"/>
      <c r="M66" s="199"/>
    </row>
    <row r="67" spans="1:13" ht="17.399999999999999" thickBot="1">
      <c r="A67" s="70" t="s">
        <v>74</v>
      </c>
      <c r="B67" s="71">
        <v>-6119.9566581857889</v>
      </c>
      <c r="C67" s="71">
        <v>-7557.8503079210568</v>
      </c>
      <c r="D67" s="71">
        <v>-7841.9008114944218</v>
      </c>
      <c r="E67" s="71">
        <v>-284.05050357336495</v>
      </c>
      <c r="F67" s="71">
        <v>-1721.9441533086328</v>
      </c>
      <c r="G67" s="71">
        <v>3.7583504832804522</v>
      </c>
      <c r="H67" s="65">
        <v>-51.218883624661075</v>
      </c>
      <c r="I67" s="65">
        <v>20.285895120383216</v>
      </c>
      <c r="J67" s="65">
        <v>28.136541637193375</v>
      </c>
      <c r="L67" s="199"/>
      <c r="M67" s="199"/>
    </row>
    <row r="68" spans="1:13" ht="31.8" hidden="1" customHeight="1" thickBot="1">
      <c r="A68" s="72"/>
      <c r="B68" s="95"/>
      <c r="C68" s="73"/>
      <c r="D68" s="96"/>
      <c r="E68" s="96"/>
      <c r="F68" s="96"/>
      <c r="G68" s="96"/>
      <c r="H68" s="97"/>
      <c r="I68" s="97"/>
      <c r="J68" s="97"/>
      <c r="L68" s="19"/>
    </row>
    <row r="69" spans="1:13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3">
      <c r="A70" s="74"/>
      <c r="B70" s="75"/>
      <c r="C70" s="75"/>
      <c r="D70" s="75"/>
      <c r="E70" s="75"/>
      <c r="F70" s="75"/>
      <c r="G70" s="75"/>
      <c r="H70" s="86"/>
      <c r="I70" s="86"/>
      <c r="J70" s="86"/>
      <c r="L70" s="19"/>
    </row>
    <row r="71" spans="1:13" ht="13.8" thickBot="1">
      <c r="A71" s="74"/>
      <c r="B71" s="75"/>
      <c r="C71" s="75"/>
      <c r="D71" s="75"/>
      <c r="E71" s="75"/>
      <c r="F71" s="75"/>
      <c r="G71" s="75"/>
      <c r="H71" s="84"/>
      <c r="I71" s="84"/>
      <c r="J71" s="84"/>
      <c r="L71" s="19"/>
    </row>
    <row r="72" spans="1:13" ht="12.75" customHeight="1">
      <c r="A72" s="188" t="s">
        <v>115</v>
      </c>
      <c r="B72" s="189"/>
      <c r="C72" s="189"/>
      <c r="D72" s="189"/>
      <c r="E72" s="189"/>
      <c r="F72" s="189"/>
      <c r="G72" s="189"/>
      <c r="H72" s="142"/>
      <c r="I72" s="143"/>
      <c r="J72" s="143"/>
      <c r="L72" s="19"/>
    </row>
    <row r="73" spans="1:13" ht="19.2" customHeight="1">
      <c r="A73" s="190"/>
      <c r="B73" s="191"/>
      <c r="C73" s="191"/>
      <c r="D73" s="192"/>
      <c r="E73" s="191"/>
      <c r="F73" s="191"/>
      <c r="G73" s="191"/>
      <c r="H73" s="144"/>
      <c r="I73" s="145"/>
      <c r="J73" s="145"/>
      <c r="L73" s="19"/>
    </row>
    <row r="74" spans="1:13" ht="19.5" customHeight="1">
      <c r="A74" s="146"/>
      <c r="B74" s="193" t="str">
        <f>B4</f>
        <v xml:space="preserve">           N$ Million</v>
      </c>
      <c r="C74" s="194"/>
      <c r="D74" s="147"/>
      <c r="E74" s="194" t="s">
        <v>1</v>
      </c>
      <c r="F74" s="195"/>
      <c r="G74" s="148" t="s">
        <v>2</v>
      </c>
      <c r="H74" s="184" t="s">
        <v>112</v>
      </c>
      <c r="I74" s="185"/>
      <c r="J74" s="186"/>
      <c r="L74" s="19"/>
    </row>
    <row r="75" spans="1:13" ht="17.399999999999999" thickBot="1">
      <c r="A75" s="149"/>
      <c r="B75" s="150">
        <f>B5</f>
        <v>45626</v>
      </c>
      <c r="C75" s="151">
        <f>C5</f>
        <v>45961</v>
      </c>
      <c r="D75" s="151">
        <f>D5</f>
        <v>45991</v>
      </c>
      <c r="E75" s="151" t="s">
        <v>3</v>
      </c>
      <c r="F75" s="152" t="s">
        <v>4</v>
      </c>
      <c r="G75" s="151" t="s">
        <v>3</v>
      </c>
      <c r="H75" s="141">
        <f t="shared" ref="H75:I75" si="1">H33</f>
        <v>45930</v>
      </c>
      <c r="I75" s="141">
        <f t="shared" si="1"/>
        <v>45961</v>
      </c>
      <c r="J75" s="141">
        <f>J33</f>
        <v>45991</v>
      </c>
      <c r="L75" s="19"/>
    </row>
    <row r="76" spans="1:13" ht="17.399999999999999" thickTop="1">
      <c r="A76" s="57" t="s">
        <v>56</v>
      </c>
      <c r="B76" s="65">
        <v>234490.75168098739</v>
      </c>
      <c r="C76" s="65">
        <v>252828.60751099343</v>
      </c>
      <c r="D76" s="65">
        <v>256424.56283849428</v>
      </c>
      <c r="E76" s="65">
        <v>3595.9553275008511</v>
      </c>
      <c r="F76" s="65">
        <v>21933.811157506891</v>
      </c>
      <c r="G76" s="65">
        <v>1.4222897333105351</v>
      </c>
      <c r="H76" s="64">
        <v>13.543982309606534</v>
      </c>
      <c r="I76" s="64">
        <v>10.182190692214604</v>
      </c>
      <c r="J76" s="64">
        <v>9.3538064935485181</v>
      </c>
      <c r="L76" s="19"/>
    </row>
    <row r="77" spans="1:13" ht="16.8">
      <c r="A77" s="57" t="s">
        <v>5</v>
      </c>
      <c r="B77" s="65">
        <v>79594.722393057862</v>
      </c>
      <c r="C77" s="65">
        <v>76472.483440205498</v>
      </c>
      <c r="D77" s="65">
        <v>76919.783969270909</v>
      </c>
      <c r="E77" s="65">
        <v>447.30052906541096</v>
      </c>
      <c r="F77" s="65">
        <v>-2674.9384237869526</v>
      </c>
      <c r="G77" s="65">
        <v>0.58491696482585098</v>
      </c>
      <c r="H77" s="64">
        <v>22.875069964279021</v>
      </c>
      <c r="I77" s="64">
        <v>-3.9845186861613513</v>
      </c>
      <c r="J77" s="64">
        <v>-3.3606982264194158</v>
      </c>
      <c r="L77" s="19"/>
    </row>
    <row r="78" spans="1:13" ht="16.8">
      <c r="A78" s="57" t="s">
        <v>6</v>
      </c>
      <c r="B78" s="65">
        <v>154896.02928792953</v>
      </c>
      <c r="C78" s="65">
        <v>176356.12407078792</v>
      </c>
      <c r="D78" s="65">
        <v>179504.77886922337</v>
      </c>
      <c r="E78" s="65">
        <v>3148.6547984354547</v>
      </c>
      <c r="F78" s="65">
        <v>24608.749581293843</v>
      </c>
      <c r="G78" s="65">
        <v>1.7853957808528378</v>
      </c>
      <c r="H78" s="64">
        <v>9.1421200134377472</v>
      </c>
      <c r="I78" s="64">
        <v>17.713465886475419</v>
      </c>
      <c r="J78" s="64">
        <v>15.887269476449717</v>
      </c>
      <c r="L78" s="19"/>
    </row>
    <row r="79" spans="1:13" ht="16.2">
      <c r="A79" s="24" t="s">
        <v>93</v>
      </c>
      <c r="B79" s="67">
        <v>30880.162782574975</v>
      </c>
      <c r="C79" s="67">
        <v>47538.255410340003</v>
      </c>
      <c r="D79" s="67">
        <v>49810.536989079992</v>
      </c>
      <c r="E79" s="67">
        <v>2272.2815787399886</v>
      </c>
      <c r="F79" s="67">
        <v>18930.374206505017</v>
      </c>
      <c r="G79" s="67">
        <v>4.7799010694148194</v>
      </c>
      <c r="H79" s="89">
        <v>21.019833199463321</v>
      </c>
      <c r="I79" s="89">
        <v>76.531147433926208</v>
      </c>
      <c r="J79" s="89">
        <v>61.302702125608704</v>
      </c>
      <c r="L79" s="19"/>
    </row>
    <row r="80" spans="1:13" ht="16.8">
      <c r="A80" s="57" t="s">
        <v>94</v>
      </c>
      <c r="B80" s="65">
        <v>124015.86650535456</v>
      </c>
      <c r="C80" s="65">
        <v>128817.86866044792</v>
      </c>
      <c r="D80" s="65">
        <v>129694.24188014338</v>
      </c>
      <c r="E80" s="65">
        <v>876.3732196954661</v>
      </c>
      <c r="F80" s="65">
        <v>5678.3753747888259</v>
      </c>
      <c r="G80" s="65">
        <v>0.6803196084586034</v>
      </c>
      <c r="H80" s="64">
        <v>6.2517717748922479</v>
      </c>
      <c r="I80" s="64">
        <v>4.8245419355859696</v>
      </c>
      <c r="J80" s="64">
        <v>4.5787491026752178</v>
      </c>
      <c r="L80" s="19"/>
    </row>
    <row r="81" spans="1:12" ht="16.2">
      <c r="A81" s="35" t="s">
        <v>9</v>
      </c>
      <c r="B81" s="67">
        <v>4178.4145019466669</v>
      </c>
      <c r="C81" s="67">
        <v>3949.2338352149218</v>
      </c>
      <c r="D81" s="67">
        <v>3917.3781167943466</v>
      </c>
      <c r="E81" s="67">
        <v>-31.855718420575158</v>
      </c>
      <c r="F81" s="67">
        <v>-261.03638515232024</v>
      </c>
      <c r="G81" s="67">
        <v>-0.80663034273942458</v>
      </c>
      <c r="H81" s="89">
        <v>3.6566205140056809</v>
      </c>
      <c r="I81" s="89">
        <v>4.8533973543261766</v>
      </c>
      <c r="J81" s="89">
        <v>-6.2472592183161026</v>
      </c>
      <c r="L81" s="19"/>
    </row>
    <row r="82" spans="1:12" ht="16.2">
      <c r="A82" s="35" t="s">
        <v>100</v>
      </c>
      <c r="B82" s="67">
        <v>177.75798554000022</v>
      </c>
      <c r="C82" s="67">
        <v>109.75725496000015</v>
      </c>
      <c r="D82" s="67">
        <v>108.11087531</v>
      </c>
      <c r="E82" s="67">
        <v>-1.6463796500001564</v>
      </c>
      <c r="F82" s="67">
        <v>-69.647110230000223</v>
      </c>
      <c r="G82" s="67">
        <v>-1.5000189742356014</v>
      </c>
      <c r="H82" s="89">
        <v>-37.464029090065232</v>
      </c>
      <c r="I82" s="89">
        <v>-35.793329156489634</v>
      </c>
      <c r="J82" s="89">
        <v>-39.180861562097192</v>
      </c>
      <c r="L82" s="19"/>
    </row>
    <row r="83" spans="1:12" ht="16.2">
      <c r="A83" s="35" t="s">
        <v>10</v>
      </c>
      <c r="B83" s="67">
        <v>1456.5588292599998</v>
      </c>
      <c r="C83" s="67">
        <v>1702.9677951800002</v>
      </c>
      <c r="D83" s="67">
        <v>1877.2956615688354</v>
      </c>
      <c r="E83" s="67">
        <v>174.32786638883522</v>
      </c>
      <c r="F83" s="67">
        <v>420.73683230883557</v>
      </c>
      <c r="G83" s="67">
        <v>10.236709518655871</v>
      </c>
      <c r="H83" s="89">
        <v>5.8281759333467846</v>
      </c>
      <c r="I83" s="89">
        <v>4.4318407989848652</v>
      </c>
      <c r="J83" s="89">
        <v>28.885673812611458</v>
      </c>
      <c r="L83" s="19"/>
    </row>
    <row r="84" spans="1:12" ht="16.2">
      <c r="A84" s="35" t="s">
        <v>95</v>
      </c>
      <c r="B84" s="67">
        <v>49516.070767228535</v>
      </c>
      <c r="C84" s="67">
        <v>52605.953178977063</v>
      </c>
      <c r="D84" s="67">
        <v>53318.45358259834</v>
      </c>
      <c r="E84" s="67">
        <v>712.50040362127766</v>
      </c>
      <c r="F84" s="67">
        <v>3802.382815369805</v>
      </c>
      <c r="G84" s="67">
        <v>1.3544102151275439</v>
      </c>
      <c r="H84" s="89">
        <v>10.775113537602053</v>
      </c>
      <c r="I84" s="89">
        <v>7.7432667263962713</v>
      </c>
      <c r="J84" s="89">
        <v>7.6790883372885901</v>
      </c>
      <c r="L84" s="19"/>
    </row>
    <row r="85" spans="1:12" ht="16.2">
      <c r="A85" s="35" t="s">
        <v>13</v>
      </c>
      <c r="B85" s="67">
        <v>68687.064421379357</v>
      </c>
      <c r="C85" s="67">
        <v>70449.956596115939</v>
      </c>
      <c r="D85" s="67">
        <v>70473.003643871853</v>
      </c>
      <c r="E85" s="67">
        <v>23.047047755913809</v>
      </c>
      <c r="F85" s="67">
        <v>1785.9392224924959</v>
      </c>
      <c r="G85" s="67">
        <v>3.2714069489131248E-2</v>
      </c>
      <c r="H85" s="89">
        <v>3.3517606942489664</v>
      </c>
      <c r="I85" s="89">
        <v>2.8531402673133783</v>
      </c>
      <c r="J85" s="89">
        <v>2.6001099880119654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88"/>
      <c r="I86" s="88"/>
      <c r="J86" s="88"/>
      <c r="L86" s="19"/>
    </row>
    <row r="87" spans="1:12" ht="16.8">
      <c r="A87" s="57" t="s">
        <v>66</v>
      </c>
      <c r="B87" s="65">
        <v>234490.88350579207</v>
      </c>
      <c r="C87" s="65">
        <v>252827.55516276805</v>
      </c>
      <c r="D87" s="65">
        <v>256423.6239057616</v>
      </c>
      <c r="E87" s="65">
        <v>3596.0687429935497</v>
      </c>
      <c r="F87" s="65">
        <v>21932.740399969538</v>
      </c>
      <c r="G87" s="65">
        <v>1.4223405121638848</v>
      </c>
      <c r="H87" s="64">
        <v>13.543341025115922</v>
      </c>
      <c r="I87" s="64">
        <v>10.181621533220778</v>
      </c>
      <c r="J87" s="64">
        <v>9.3533446043021939</v>
      </c>
      <c r="L87" s="19"/>
    </row>
    <row r="88" spans="1:12" ht="16.8">
      <c r="A88" s="57" t="s">
        <v>96</v>
      </c>
      <c r="B88" s="65">
        <v>158892.42776172224</v>
      </c>
      <c r="C88" s="65">
        <v>167633.52729466581</v>
      </c>
      <c r="D88" s="65">
        <v>170258.37458147923</v>
      </c>
      <c r="E88" s="65">
        <v>2624.8472868134268</v>
      </c>
      <c r="F88" s="65">
        <v>11365.946819756995</v>
      </c>
      <c r="G88" s="65">
        <v>1.5658247661874327</v>
      </c>
      <c r="H88" s="64">
        <v>10.311617820101191</v>
      </c>
      <c r="I88" s="64">
        <v>7.5040391196015577</v>
      </c>
      <c r="J88" s="64">
        <v>7.1532337820412408</v>
      </c>
      <c r="L88" s="19"/>
    </row>
    <row r="89" spans="1:12" ht="16.2">
      <c r="A89" s="24" t="s">
        <v>97</v>
      </c>
      <c r="B89" s="67">
        <v>4114.0696364295727</v>
      </c>
      <c r="C89" s="67">
        <v>3998.3634460201483</v>
      </c>
      <c r="D89" s="67">
        <v>4302.7579705095777</v>
      </c>
      <c r="E89" s="67">
        <v>304.39452448942939</v>
      </c>
      <c r="F89" s="67">
        <v>188.68833408000501</v>
      </c>
      <c r="G89" s="67">
        <v>7.612977874545507</v>
      </c>
      <c r="H89" s="89">
        <v>7.7270858360199952</v>
      </c>
      <c r="I89" s="89">
        <v>5.1770352486983739</v>
      </c>
      <c r="J89" s="89">
        <v>4.5864156602793713</v>
      </c>
      <c r="L89" s="19"/>
    </row>
    <row r="90" spans="1:12" ht="16.2">
      <c r="A90" s="24" t="s">
        <v>98</v>
      </c>
      <c r="B90" s="67">
        <v>87289.685124457421</v>
      </c>
      <c r="C90" s="67">
        <v>88194.284639787482</v>
      </c>
      <c r="D90" s="67">
        <v>90085.843662729923</v>
      </c>
      <c r="E90" s="67">
        <v>1891.5590229424415</v>
      </c>
      <c r="F90" s="67">
        <v>2796.1585382725025</v>
      </c>
      <c r="G90" s="67">
        <v>2.1447637232595582</v>
      </c>
      <c r="H90" s="89">
        <v>6.9784213752670894</v>
      </c>
      <c r="I90" s="89">
        <v>3.1327302759097932</v>
      </c>
      <c r="J90" s="89">
        <v>3.2033092275287203</v>
      </c>
      <c r="L90" s="19"/>
    </row>
    <row r="91" spans="1:12" ht="16.2">
      <c r="A91" s="24" t="s">
        <v>99</v>
      </c>
      <c r="B91" s="67">
        <v>67488.673000835261</v>
      </c>
      <c r="C91" s="67">
        <v>75440.879208858169</v>
      </c>
      <c r="D91" s="67">
        <v>75869.772948239712</v>
      </c>
      <c r="E91" s="67">
        <v>428.89373938154313</v>
      </c>
      <c r="F91" s="67">
        <v>8381.0999474044511</v>
      </c>
      <c r="G91" s="67">
        <v>0.56851635860996907</v>
      </c>
      <c r="H91" s="89">
        <v>14.606408104008665</v>
      </c>
      <c r="I91" s="89">
        <v>13.248355556965393</v>
      </c>
      <c r="J91" s="89">
        <v>12.41852828740717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75598.455744069826</v>
      </c>
      <c r="C93" s="71">
        <v>85194.027868102246</v>
      </c>
      <c r="D93" s="71">
        <v>86165.249324282369</v>
      </c>
      <c r="E93" s="71">
        <v>971.22145618012291</v>
      </c>
      <c r="F93" s="71">
        <v>10566.793580212543</v>
      </c>
      <c r="G93" s="71">
        <v>1.1400111961882686</v>
      </c>
      <c r="H93" s="87">
        <v>20.498779257667451</v>
      </c>
      <c r="I93" s="87">
        <v>15.859711090167309</v>
      </c>
      <c r="J93" s="87">
        <v>13.97752569971172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e1fd8d26b5183905f3d145449e082e0c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bfa35001fe69ee93e8774caacb04910c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24E71-5380-4251-9719-BC5911EDDA79}"/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2025-12-30T09:26:05Z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