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theme/themeOverride2.xml" ContentType="application/vnd.openxmlformats-officedocument.themeOverrid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chartsheets/sheet1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earch\Statistics and Publications Division\Monetary and Financial Statistics\Monthly Selected Statistics\Selected Monthly Statistics-Excel files for the Release\2020\"/>
    </mc:Choice>
  </mc:AlternateContent>
  <xr:revisionPtr revIDLastSave="0" documentId="13_ncr:1_{57CA02BD-858C-47BD-9152-4D660D32CD1B}" xr6:coauthVersionLast="36" xr6:coauthVersionMax="45" xr10:uidLastSave="{00000000-0000-0000-0000-000000000000}"/>
  <bookViews>
    <workbookView xWindow="-120" yWindow="-120" windowWidth="13560" windowHeight="2895" firstSheet="1" activeTab="2" xr2:uid="{00000000-000D-0000-FFFF-FFFF00000000}"/>
  </bookViews>
  <sheets>
    <sheet name="S1 Template" sheetId="2" state="hidden" r:id="rId1"/>
    <sheet name="Coverpage" sheetId="6" r:id="rId2"/>
    <sheet name="S1" sheetId="36" r:id="rId3"/>
    <sheet name="S2" sheetId="4" r:id="rId4"/>
    <sheet name="S3" sheetId="23" r:id="rId5"/>
    <sheet name="S4" sheetId="37" r:id="rId6"/>
    <sheet name="S8 - Templat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4">'S3'!BFLD_DF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2">#REF!</definedName>
    <definedName name="C.2" localSheetId="5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2">#REF!</definedName>
    <definedName name="CONSOL" localSheetId="5">#REF!</definedName>
    <definedName name="CONSOL">#REF!</definedName>
    <definedName name="CONSOLC2" localSheetId="2">#REF!</definedName>
    <definedName name="CONSOLC2" localSheetId="5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2">#REF!</definedName>
    <definedName name="GAZZETTE" localSheetId="5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2">#REF!</definedName>
    <definedName name="IFSASSETS" localSheetId="5">#REF!</definedName>
    <definedName name="IFSASSETS">#REF!</definedName>
    <definedName name="IFSLIABS" localSheetId="2">#REF!</definedName>
    <definedName name="IFSLIABS" localSheetId="5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 localSheetId="4">'S3'!NTDD_RG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localSheetId="5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2">#REF!</definedName>
    <definedName name="WAPR" localSheetId="5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localSheetId="5" hidden="1">{#N/A,#N/A,FALSE,"BANKS"}</definedName>
    <definedName name="wrn.BANKS." hidden="1">{#N/A,#N/A,FALSE,"BANKS"}</definedName>
    <definedName name="wrn.BOP." localSheetId="4" hidden="1">{#N/A,#N/A,FALSE,"BOP"}</definedName>
    <definedName name="wrn.BOP." localSheetId="5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localSheetId="5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localSheetId="5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localSheetId="5" hidden="1">{#N/A,#N/A,FALSE,"DEPO"}</definedName>
    <definedName name="wrn.DEPO." hidden="1">{#N/A,#N/A,FALSE,"DEPO"}</definedName>
    <definedName name="wrn.EXCISE." localSheetId="4" hidden="1">{#N/A,#N/A,FALSE,"EXCISE"}</definedName>
    <definedName name="wrn.EXCISE." localSheetId="5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localSheetId="5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localSheetId="5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localSheetId="5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localSheetId="5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localSheetId="5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localSheetId="5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localSheetId="5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MS." localSheetId="4" hidden="1">{#N/A,#N/A,FALSE,"MS"}</definedName>
    <definedName name="wrn.MS." localSheetId="5" hidden="1">{#N/A,#N/A,FALSE,"MS"}</definedName>
    <definedName name="wrn.MS." hidden="1">{#N/A,#N/A,FALSE,"MS"}</definedName>
    <definedName name="wrn.NBG." localSheetId="4" hidden="1">{#N/A,#N/A,FALSE,"NBG"}</definedName>
    <definedName name="wrn.NBG." localSheetId="5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localSheetId="5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localSheetId="5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localSheetId="5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localSheetId="5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localSheetId="5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localSheetId="5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localSheetId="5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localSheetId="5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localSheetId="5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localSheetId="5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localSheetId="5" hidden="1">{#N/A,#N/A,FALSE,"WAGES"}</definedName>
    <definedName name="wrn.WAGES." hidden="1">{#N/A,#N/A,FALSE,"WAGES"}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</workbook>
</file>

<file path=xl/calcChain.xml><?xml version="1.0" encoding="utf-8"?>
<calcChain xmlns="http://schemas.openxmlformats.org/spreadsheetml/2006/main">
  <c r="K6" i="36" l="1"/>
  <c r="L6" i="36"/>
  <c r="M6" i="36"/>
  <c r="N6" i="36"/>
  <c r="O6" i="36"/>
  <c r="P6" i="36"/>
  <c r="Q6" i="36"/>
  <c r="R6" i="36"/>
  <c r="S6" i="36"/>
  <c r="K7" i="36"/>
  <c r="L7" i="36"/>
  <c r="M7" i="36"/>
  <c r="N7" i="36"/>
  <c r="O7" i="36"/>
  <c r="P7" i="36"/>
  <c r="Q7" i="36"/>
  <c r="R7" i="36"/>
  <c r="S7" i="36"/>
  <c r="K8" i="36"/>
  <c r="L8" i="36"/>
  <c r="M8" i="36"/>
  <c r="N8" i="36"/>
  <c r="O8" i="36"/>
  <c r="P8" i="36"/>
  <c r="Q8" i="36"/>
  <c r="R8" i="36"/>
  <c r="S8" i="36"/>
  <c r="K9" i="36"/>
  <c r="L9" i="36"/>
  <c r="M9" i="36"/>
  <c r="N9" i="36"/>
  <c r="O9" i="36"/>
  <c r="P9" i="36"/>
  <c r="Q9" i="36"/>
  <c r="R9" i="36"/>
  <c r="S9" i="36"/>
  <c r="K10" i="36"/>
  <c r="L10" i="36"/>
  <c r="M10" i="36"/>
  <c r="N10" i="36"/>
  <c r="O10" i="36"/>
  <c r="P10" i="36"/>
  <c r="Q10" i="36"/>
  <c r="R10" i="36"/>
  <c r="S10" i="36"/>
  <c r="K11" i="36"/>
  <c r="L11" i="36"/>
  <c r="M11" i="36"/>
  <c r="N11" i="36"/>
  <c r="O11" i="36"/>
  <c r="P11" i="36"/>
  <c r="Q11" i="36"/>
  <c r="R11" i="36"/>
  <c r="S11" i="36"/>
  <c r="K12" i="36"/>
  <c r="L12" i="36"/>
  <c r="M12" i="36"/>
  <c r="N12" i="36"/>
  <c r="O12" i="36"/>
  <c r="P12" i="36"/>
  <c r="Q12" i="36"/>
  <c r="R12" i="36"/>
  <c r="S12" i="36"/>
  <c r="K13" i="36"/>
  <c r="L13" i="36"/>
  <c r="M13" i="36"/>
  <c r="N13" i="36"/>
  <c r="O13" i="36"/>
  <c r="P13" i="36"/>
  <c r="Q13" i="36"/>
  <c r="R13" i="36"/>
  <c r="S13" i="36"/>
  <c r="K14" i="36"/>
  <c r="L14" i="36"/>
  <c r="M14" i="36"/>
  <c r="N14" i="36"/>
  <c r="O14" i="36"/>
  <c r="P14" i="36"/>
  <c r="Q14" i="36"/>
  <c r="R14" i="36"/>
  <c r="S14" i="36"/>
  <c r="K15" i="36"/>
  <c r="L15" i="36"/>
  <c r="M15" i="36"/>
  <c r="N15" i="36"/>
  <c r="O15" i="36"/>
  <c r="P15" i="36"/>
  <c r="Q15" i="36"/>
  <c r="R15" i="36"/>
  <c r="S15" i="36"/>
  <c r="K16" i="36"/>
  <c r="L16" i="36"/>
  <c r="M16" i="36"/>
  <c r="N16" i="36"/>
  <c r="O16" i="36"/>
  <c r="P16" i="36"/>
  <c r="Q16" i="36"/>
  <c r="R16" i="36"/>
  <c r="S16" i="36"/>
  <c r="K17" i="36"/>
  <c r="L17" i="36"/>
  <c r="M17" i="36"/>
  <c r="N17" i="36"/>
  <c r="O17" i="36"/>
  <c r="P17" i="36"/>
  <c r="Q17" i="36"/>
  <c r="R17" i="36"/>
  <c r="S17" i="36"/>
  <c r="K23" i="36"/>
  <c r="L23" i="36"/>
  <c r="M23" i="36"/>
  <c r="N23" i="36"/>
  <c r="O23" i="36"/>
  <c r="P23" i="36"/>
  <c r="Q23" i="36"/>
  <c r="R23" i="36"/>
  <c r="S23" i="36"/>
  <c r="K24" i="36"/>
  <c r="L24" i="36"/>
  <c r="M24" i="36"/>
  <c r="N24" i="36"/>
  <c r="O24" i="36"/>
  <c r="P24" i="36"/>
  <c r="Q24" i="36"/>
  <c r="R24" i="36"/>
  <c r="S24" i="36"/>
  <c r="K25" i="36"/>
  <c r="L25" i="36"/>
  <c r="M25" i="36"/>
  <c r="N25" i="36"/>
  <c r="O25" i="36"/>
  <c r="P25" i="36"/>
  <c r="Q25" i="36"/>
  <c r="R25" i="36"/>
  <c r="S25" i="36"/>
  <c r="K26" i="36"/>
  <c r="L26" i="36"/>
  <c r="M26" i="36"/>
  <c r="N26" i="36"/>
  <c r="O26" i="36"/>
  <c r="P26" i="36"/>
  <c r="Q26" i="36"/>
  <c r="R26" i="36"/>
  <c r="S26" i="36"/>
  <c r="K27" i="36"/>
  <c r="L27" i="36"/>
  <c r="M27" i="36"/>
  <c r="N27" i="36"/>
  <c r="O27" i="36"/>
  <c r="P27" i="36"/>
  <c r="Q27" i="36"/>
  <c r="R27" i="36"/>
  <c r="S27" i="36"/>
  <c r="K33" i="36"/>
  <c r="L33" i="36"/>
  <c r="M33" i="36"/>
  <c r="N33" i="36"/>
  <c r="O33" i="36"/>
  <c r="P33" i="36"/>
  <c r="Q33" i="36"/>
  <c r="R33" i="36"/>
  <c r="S33" i="36"/>
  <c r="K34" i="36"/>
  <c r="L34" i="36"/>
  <c r="M34" i="36"/>
  <c r="N34" i="36"/>
  <c r="O34" i="36"/>
  <c r="P34" i="36"/>
  <c r="Q34" i="36"/>
  <c r="R34" i="36"/>
  <c r="S34" i="36"/>
  <c r="K35" i="36"/>
  <c r="L35" i="36"/>
  <c r="M35" i="36"/>
  <c r="N35" i="36"/>
  <c r="O35" i="36"/>
  <c r="P35" i="36"/>
  <c r="Q35" i="36"/>
  <c r="R35" i="36"/>
  <c r="S35" i="36"/>
  <c r="K36" i="36"/>
  <c r="L36" i="36"/>
  <c r="M36" i="36"/>
  <c r="N36" i="36"/>
  <c r="O36" i="36"/>
  <c r="P36" i="36"/>
  <c r="Q36" i="36"/>
  <c r="R36" i="36"/>
  <c r="S36" i="36"/>
  <c r="K37" i="36"/>
  <c r="L37" i="36"/>
  <c r="M37" i="36"/>
  <c r="N37" i="36"/>
  <c r="O37" i="36"/>
  <c r="P37" i="36"/>
  <c r="Q37" i="36"/>
  <c r="R37" i="36"/>
  <c r="S37" i="36"/>
  <c r="K38" i="36"/>
  <c r="L38" i="36"/>
  <c r="M38" i="36"/>
  <c r="N38" i="36"/>
  <c r="O38" i="36"/>
  <c r="P38" i="36"/>
  <c r="Q38" i="36"/>
  <c r="R38" i="36"/>
  <c r="S38" i="36"/>
  <c r="K39" i="36"/>
  <c r="L39" i="36"/>
  <c r="M39" i="36"/>
  <c r="N39" i="36"/>
  <c r="O39" i="36"/>
  <c r="P39" i="36"/>
  <c r="Q39" i="36"/>
  <c r="R39" i="36"/>
  <c r="S39" i="36"/>
  <c r="K40" i="36"/>
  <c r="L40" i="36"/>
  <c r="M40" i="36"/>
  <c r="N40" i="36"/>
  <c r="O40" i="36"/>
  <c r="P40" i="36"/>
  <c r="Q40" i="36"/>
  <c r="R40" i="36"/>
  <c r="S40" i="36"/>
  <c r="K41" i="36"/>
  <c r="L41" i="36"/>
  <c r="M41" i="36"/>
  <c r="N41" i="36"/>
  <c r="O41" i="36"/>
  <c r="P41" i="36"/>
  <c r="Q41" i="36"/>
  <c r="R41" i="36"/>
  <c r="S41" i="36"/>
  <c r="K42" i="36"/>
  <c r="L42" i="36"/>
  <c r="M42" i="36"/>
  <c r="N42" i="36"/>
  <c r="O42" i="36"/>
  <c r="P42" i="36"/>
  <c r="Q42" i="36"/>
  <c r="R42" i="36"/>
  <c r="S42" i="36"/>
  <c r="K43" i="36"/>
  <c r="L43" i="36"/>
  <c r="M43" i="36"/>
  <c r="N43" i="36"/>
  <c r="O43" i="36"/>
  <c r="P43" i="36"/>
  <c r="Q43" i="36"/>
  <c r="R43" i="36"/>
  <c r="S43" i="36"/>
  <c r="K44" i="36"/>
  <c r="L44" i="36"/>
  <c r="M44" i="36"/>
  <c r="N44" i="36"/>
  <c r="O44" i="36"/>
  <c r="P44" i="36"/>
  <c r="Q44" i="36"/>
  <c r="R44" i="36"/>
  <c r="S44" i="36"/>
  <c r="K45" i="36"/>
  <c r="L45" i="36"/>
  <c r="M45" i="36"/>
  <c r="N45" i="36"/>
  <c r="O45" i="36"/>
  <c r="P45" i="36"/>
  <c r="Q45" i="36"/>
  <c r="R45" i="36"/>
  <c r="S45" i="36"/>
  <c r="K46" i="36"/>
  <c r="L46" i="36"/>
  <c r="M46" i="36"/>
  <c r="N46" i="36"/>
  <c r="O46" i="36"/>
  <c r="P46" i="36"/>
  <c r="Q46" i="36"/>
  <c r="R46" i="36"/>
  <c r="S46" i="36"/>
  <c r="K47" i="36"/>
  <c r="L47" i="36"/>
  <c r="M47" i="36"/>
  <c r="N47" i="36"/>
  <c r="O47" i="36"/>
  <c r="P47" i="36"/>
  <c r="Q47" i="36"/>
  <c r="R47" i="36"/>
  <c r="S47" i="36"/>
  <c r="K48" i="36"/>
  <c r="L48" i="36"/>
  <c r="M48" i="36"/>
  <c r="N48" i="36"/>
  <c r="O48" i="36"/>
  <c r="P48" i="36"/>
  <c r="Q48" i="36"/>
  <c r="R48" i="36"/>
  <c r="S48" i="36"/>
  <c r="K49" i="36"/>
  <c r="L49" i="36"/>
  <c r="M49" i="36"/>
  <c r="N49" i="36"/>
  <c r="O49" i="36"/>
  <c r="P49" i="36"/>
  <c r="Q49" i="36"/>
  <c r="R49" i="36"/>
  <c r="S49" i="36"/>
  <c r="K50" i="36"/>
  <c r="L50" i="36"/>
  <c r="M50" i="36"/>
  <c r="N50" i="36"/>
  <c r="O50" i="36"/>
  <c r="P50" i="36"/>
  <c r="Q50" i="36"/>
  <c r="R50" i="36"/>
  <c r="S50" i="36"/>
  <c r="K51" i="36"/>
  <c r="L51" i="36"/>
  <c r="M51" i="36"/>
  <c r="N51" i="36"/>
  <c r="O51" i="36"/>
  <c r="P51" i="36"/>
  <c r="Q51" i="36"/>
  <c r="R51" i="36"/>
  <c r="S51" i="36"/>
  <c r="K52" i="36"/>
  <c r="L52" i="36"/>
  <c r="M52" i="36"/>
  <c r="N52" i="36"/>
  <c r="O52" i="36"/>
  <c r="P52" i="36"/>
  <c r="Q52" i="36"/>
  <c r="R52" i="36"/>
  <c r="S52" i="36"/>
  <c r="K6" i="37"/>
  <c r="L6" i="37"/>
  <c r="M6" i="37"/>
  <c r="N6" i="37"/>
  <c r="O6" i="37"/>
  <c r="P6" i="37"/>
  <c r="Q6" i="37"/>
  <c r="R6" i="37"/>
  <c r="S6" i="37"/>
  <c r="K7" i="37"/>
  <c r="L7" i="37"/>
  <c r="M7" i="37"/>
  <c r="N7" i="37"/>
  <c r="O7" i="37"/>
  <c r="P7" i="37"/>
  <c r="Q7" i="37"/>
  <c r="R7" i="37"/>
  <c r="S7" i="37"/>
  <c r="K8" i="37"/>
  <c r="L8" i="37"/>
  <c r="M8" i="37"/>
  <c r="N8" i="37"/>
  <c r="O8" i="37"/>
  <c r="P8" i="37"/>
  <c r="Q8" i="37"/>
  <c r="R8" i="37"/>
  <c r="S8" i="37"/>
  <c r="K9" i="37"/>
  <c r="L9" i="37"/>
  <c r="M9" i="37"/>
  <c r="N9" i="37"/>
  <c r="O9" i="37"/>
  <c r="P9" i="37"/>
  <c r="Q9" i="37"/>
  <c r="R9" i="37"/>
  <c r="S9" i="37"/>
  <c r="K10" i="37"/>
  <c r="L10" i="37"/>
  <c r="M10" i="37"/>
  <c r="N10" i="37"/>
  <c r="O10" i="37"/>
  <c r="P10" i="37"/>
  <c r="Q10" i="37"/>
  <c r="R10" i="37"/>
  <c r="S10" i="37"/>
  <c r="K11" i="37"/>
  <c r="L11" i="37"/>
  <c r="M11" i="37"/>
  <c r="N11" i="37"/>
  <c r="O11" i="37"/>
  <c r="P11" i="37"/>
  <c r="Q11" i="37"/>
  <c r="R11" i="37"/>
  <c r="S11" i="37"/>
  <c r="K12" i="37"/>
  <c r="L12" i="37"/>
  <c r="M12" i="37"/>
  <c r="N12" i="37"/>
  <c r="O12" i="37"/>
  <c r="P12" i="37"/>
  <c r="Q12" i="37"/>
  <c r="R12" i="37"/>
  <c r="S12" i="37"/>
  <c r="K13" i="37"/>
  <c r="L13" i="37"/>
  <c r="M13" i="37"/>
  <c r="N13" i="37"/>
  <c r="O13" i="37"/>
  <c r="P13" i="37"/>
  <c r="Q13" i="37"/>
  <c r="R13" i="37"/>
  <c r="S13" i="37"/>
  <c r="K14" i="37"/>
  <c r="L14" i="37"/>
  <c r="M14" i="37"/>
  <c r="N14" i="37"/>
  <c r="O14" i="37"/>
  <c r="P14" i="37"/>
  <c r="Q14" i="37"/>
  <c r="R14" i="37"/>
  <c r="S14" i="37"/>
  <c r="K15" i="37"/>
  <c r="L15" i="37"/>
  <c r="M15" i="37"/>
  <c r="N15" i="37"/>
  <c r="O15" i="37"/>
  <c r="P15" i="37"/>
  <c r="Q15" i="37"/>
  <c r="R15" i="37"/>
  <c r="S15" i="37"/>
  <c r="K16" i="37"/>
  <c r="L16" i="37"/>
  <c r="M16" i="37"/>
  <c r="N16" i="37"/>
  <c r="O16" i="37"/>
  <c r="P16" i="37"/>
  <c r="Q16" i="37"/>
  <c r="R16" i="37"/>
  <c r="S16" i="37"/>
  <c r="K17" i="37"/>
  <c r="L17" i="37"/>
  <c r="M17" i="37"/>
  <c r="N17" i="37"/>
  <c r="O17" i="37"/>
  <c r="P17" i="37"/>
  <c r="Q17" i="37"/>
  <c r="R17" i="37"/>
  <c r="S17" i="37"/>
  <c r="K18" i="37"/>
  <c r="L18" i="37"/>
  <c r="M18" i="37"/>
  <c r="N18" i="37"/>
  <c r="O18" i="37"/>
  <c r="P18" i="37"/>
  <c r="Q18" i="37"/>
  <c r="R18" i="37"/>
  <c r="S18" i="37"/>
  <c r="K19" i="37"/>
  <c r="L19" i="37"/>
  <c r="M19" i="37"/>
  <c r="N19" i="37"/>
  <c r="O19" i="37"/>
  <c r="P19" i="37"/>
  <c r="Q19" i="37"/>
  <c r="R19" i="37"/>
  <c r="S19" i="37"/>
  <c r="K20" i="37"/>
  <c r="L20" i="37"/>
  <c r="M20" i="37"/>
  <c r="N20" i="37"/>
  <c r="O20" i="37"/>
  <c r="P20" i="37"/>
  <c r="Q20" i="37"/>
  <c r="R20" i="37"/>
  <c r="S20" i="37"/>
  <c r="K21" i="37"/>
  <c r="L21" i="37"/>
  <c r="M21" i="37"/>
  <c r="N21" i="37"/>
  <c r="O21" i="37"/>
  <c r="P21" i="37"/>
  <c r="Q21" i="37"/>
  <c r="R21" i="37"/>
  <c r="S21" i="37"/>
  <c r="K22" i="37"/>
  <c r="L22" i="37"/>
  <c r="M22" i="37"/>
  <c r="N22" i="37"/>
  <c r="O22" i="37"/>
  <c r="P22" i="37"/>
  <c r="Q22" i="37"/>
  <c r="R22" i="37"/>
  <c r="S22" i="37"/>
  <c r="K23" i="37"/>
  <c r="L23" i="37"/>
  <c r="M23" i="37"/>
  <c r="N23" i="37"/>
  <c r="O23" i="37"/>
  <c r="P23" i="37"/>
  <c r="Q23" i="37"/>
  <c r="R23" i="37"/>
  <c r="S23" i="37"/>
  <c r="K24" i="37"/>
  <c r="L24" i="37"/>
  <c r="M24" i="37"/>
  <c r="N24" i="37"/>
  <c r="O24" i="37"/>
  <c r="P24" i="37"/>
  <c r="Q24" i="37"/>
  <c r="R24" i="37"/>
  <c r="S24" i="37"/>
  <c r="K25" i="37"/>
  <c r="L25" i="37"/>
  <c r="M25" i="37"/>
  <c r="N25" i="37"/>
  <c r="O25" i="37"/>
  <c r="P25" i="37"/>
  <c r="Q25" i="37"/>
  <c r="R25" i="37"/>
  <c r="S25" i="37"/>
  <c r="K26" i="37"/>
  <c r="L26" i="37"/>
  <c r="M26" i="37"/>
  <c r="N26" i="37"/>
  <c r="O26" i="37"/>
  <c r="P26" i="37"/>
  <c r="Q26" i="37"/>
  <c r="R26" i="37"/>
  <c r="S26" i="37"/>
  <c r="K33" i="37"/>
  <c r="L33" i="37"/>
  <c r="M33" i="37"/>
  <c r="N33" i="37"/>
  <c r="O33" i="37"/>
  <c r="P33" i="37"/>
  <c r="Q33" i="37"/>
  <c r="R33" i="37"/>
  <c r="S33" i="37"/>
  <c r="K34" i="37"/>
  <c r="L34" i="37"/>
  <c r="M34" i="37"/>
  <c r="N34" i="37"/>
  <c r="O34" i="37"/>
  <c r="P34" i="37"/>
  <c r="Q34" i="37"/>
  <c r="R34" i="37"/>
  <c r="S34" i="37"/>
  <c r="K35" i="37"/>
  <c r="L35" i="37"/>
  <c r="M35" i="37"/>
  <c r="N35" i="37"/>
  <c r="O35" i="37"/>
  <c r="P35" i="37"/>
  <c r="Q35" i="37"/>
  <c r="R35" i="37"/>
  <c r="S35" i="37"/>
  <c r="K36" i="37"/>
  <c r="L36" i="37"/>
  <c r="M36" i="37"/>
  <c r="N36" i="37"/>
  <c r="O36" i="37"/>
  <c r="P36" i="37"/>
  <c r="Q36" i="37"/>
  <c r="R36" i="37"/>
  <c r="S36" i="37"/>
  <c r="K37" i="37"/>
  <c r="L37" i="37"/>
  <c r="M37" i="37"/>
  <c r="N37" i="37"/>
  <c r="O37" i="37"/>
  <c r="P37" i="37"/>
  <c r="Q37" i="37"/>
  <c r="R37" i="37"/>
  <c r="S37" i="37"/>
  <c r="K38" i="37"/>
  <c r="L38" i="37"/>
  <c r="M38" i="37"/>
  <c r="N38" i="37"/>
  <c r="O38" i="37"/>
  <c r="P38" i="37"/>
  <c r="Q38" i="37"/>
  <c r="R38" i="37"/>
  <c r="S38" i="37"/>
  <c r="K39" i="37"/>
  <c r="L39" i="37"/>
  <c r="M39" i="37"/>
  <c r="N39" i="37"/>
  <c r="O39" i="37"/>
  <c r="P39" i="37"/>
  <c r="Q39" i="37"/>
  <c r="R39" i="37"/>
  <c r="S39" i="37"/>
  <c r="K40" i="37"/>
  <c r="L40" i="37"/>
  <c r="M40" i="37"/>
  <c r="N40" i="37"/>
  <c r="O40" i="37"/>
  <c r="P40" i="37"/>
  <c r="Q40" i="37"/>
  <c r="R40" i="37"/>
  <c r="S40" i="37"/>
  <c r="K41" i="37"/>
  <c r="L41" i="37"/>
  <c r="M41" i="37"/>
  <c r="N41" i="37"/>
  <c r="O41" i="37"/>
  <c r="P41" i="37"/>
  <c r="Q41" i="37"/>
  <c r="R41" i="37"/>
  <c r="S41" i="37"/>
  <c r="K42" i="37"/>
  <c r="L42" i="37"/>
  <c r="M42" i="37"/>
  <c r="N42" i="37"/>
  <c r="O42" i="37"/>
  <c r="P42" i="37"/>
  <c r="Q42" i="37"/>
  <c r="R42" i="37"/>
  <c r="S42" i="37"/>
  <c r="K43" i="37"/>
  <c r="L43" i="37"/>
  <c r="M43" i="37"/>
  <c r="N43" i="37"/>
  <c r="O43" i="37"/>
  <c r="P43" i="37"/>
  <c r="Q43" i="37"/>
  <c r="R43" i="37"/>
  <c r="S43" i="37"/>
  <c r="K44" i="37"/>
  <c r="L44" i="37"/>
  <c r="M44" i="37"/>
  <c r="N44" i="37"/>
  <c r="O44" i="37"/>
  <c r="P44" i="37"/>
  <c r="Q44" i="37"/>
  <c r="R44" i="37"/>
  <c r="S44" i="37"/>
  <c r="K45" i="37"/>
  <c r="L45" i="37"/>
  <c r="M45" i="37"/>
  <c r="N45" i="37"/>
  <c r="O45" i="37"/>
  <c r="P45" i="37"/>
  <c r="Q45" i="37"/>
  <c r="R45" i="37"/>
  <c r="S45" i="37"/>
  <c r="K46" i="37"/>
  <c r="L46" i="37"/>
  <c r="M46" i="37"/>
  <c r="N46" i="37"/>
  <c r="O46" i="37"/>
  <c r="P46" i="37"/>
  <c r="Q46" i="37"/>
  <c r="R46" i="37"/>
  <c r="S46" i="37"/>
  <c r="K47" i="37"/>
  <c r="L47" i="37"/>
  <c r="M47" i="37"/>
  <c r="N47" i="37"/>
  <c r="O47" i="37"/>
  <c r="P47" i="37"/>
  <c r="Q47" i="37"/>
  <c r="R47" i="37"/>
  <c r="S47" i="37"/>
  <c r="K48" i="37"/>
  <c r="L48" i="37"/>
  <c r="M48" i="37"/>
  <c r="N48" i="37"/>
  <c r="O48" i="37"/>
  <c r="P48" i="37"/>
  <c r="Q48" i="37"/>
  <c r="R48" i="37"/>
  <c r="S48" i="37"/>
  <c r="K49" i="37"/>
  <c r="L49" i="37"/>
  <c r="M49" i="37"/>
  <c r="N49" i="37"/>
  <c r="O49" i="37"/>
  <c r="P49" i="37"/>
  <c r="Q49" i="37"/>
  <c r="R49" i="37"/>
  <c r="S49" i="37"/>
  <c r="K50" i="37"/>
  <c r="L50" i="37"/>
  <c r="M50" i="37"/>
  <c r="N50" i="37"/>
  <c r="O50" i="37"/>
  <c r="P50" i="37"/>
  <c r="Q50" i="37"/>
  <c r="R50" i="37"/>
  <c r="S50" i="37"/>
  <c r="K51" i="37"/>
  <c r="L51" i="37"/>
  <c r="M51" i="37"/>
  <c r="N51" i="37"/>
  <c r="O51" i="37"/>
  <c r="P51" i="37"/>
  <c r="Q51" i="37"/>
  <c r="R51" i="37"/>
  <c r="S51" i="37"/>
  <c r="K52" i="37"/>
  <c r="L52" i="37"/>
  <c r="M52" i="37"/>
  <c r="N52" i="37"/>
  <c r="O52" i="37"/>
  <c r="P52" i="37"/>
  <c r="Q52" i="37"/>
  <c r="R52" i="37"/>
  <c r="S52" i="37"/>
  <c r="K53" i="37"/>
  <c r="L53" i="37"/>
  <c r="M53" i="37"/>
  <c r="N53" i="37"/>
  <c r="O53" i="37"/>
  <c r="P53" i="37"/>
  <c r="Q53" i="37"/>
  <c r="R53" i="37"/>
  <c r="S53" i="37"/>
  <c r="K54" i="37"/>
  <c r="L54" i="37"/>
  <c r="M54" i="37"/>
  <c r="N54" i="37"/>
  <c r="O54" i="37"/>
  <c r="P54" i="37"/>
  <c r="Q54" i="37"/>
  <c r="R54" i="37"/>
  <c r="S54" i="37"/>
  <c r="K55" i="37"/>
  <c r="L55" i="37"/>
  <c r="M55" i="37"/>
  <c r="N55" i="37"/>
  <c r="O55" i="37"/>
  <c r="P55" i="37"/>
  <c r="Q55" i="37"/>
  <c r="R55" i="37"/>
  <c r="S55" i="37"/>
  <c r="K56" i="37"/>
  <c r="L56" i="37"/>
  <c r="M56" i="37"/>
  <c r="N56" i="37"/>
  <c r="O56" i="37"/>
  <c r="P56" i="37"/>
  <c r="Q56" i="37"/>
  <c r="R56" i="37"/>
  <c r="S56" i="37"/>
  <c r="K57" i="37"/>
  <c r="L57" i="37"/>
  <c r="M57" i="37"/>
  <c r="N57" i="37"/>
  <c r="O57" i="37"/>
  <c r="P57" i="37"/>
  <c r="Q57" i="37"/>
  <c r="R57" i="37"/>
  <c r="S57" i="37"/>
  <c r="K58" i="37"/>
  <c r="L58" i="37"/>
  <c r="M58" i="37"/>
  <c r="N58" i="37"/>
  <c r="O58" i="37"/>
  <c r="P58" i="37"/>
  <c r="Q58" i="37"/>
  <c r="R58" i="37"/>
  <c r="S58" i="37"/>
  <c r="K59" i="37"/>
  <c r="L59" i="37"/>
  <c r="M59" i="37"/>
  <c r="N59" i="37"/>
  <c r="O59" i="37"/>
  <c r="P59" i="37"/>
  <c r="Q59" i="37"/>
  <c r="R59" i="37"/>
  <c r="S59" i="37"/>
  <c r="K60" i="37"/>
  <c r="L60" i="37"/>
  <c r="M60" i="37"/>
  <c r="N60" i="37"/>
  <c r="O60" i="37"/>
  <c r="P60" i="37"/>
  <c r="Q60" i="37"/>
  <c r="R60" i="37"/>
  <c r="S60" i="37"/>
  <c r="K61" i="37"/>
  <c r="L61" i="37"/>
  <c r="M61" i="37"/>
  <c r="N61" i="37"/>
  <c r="O61" i="37"/>
  <c r="P61" i="37"/>
  <c r="Q61" i="37"/>
  <c r="R61" i="37"/>
  <c r="S61" i="37"/>
  <c r="K62" i="37"/>
  <c r="L62" i="37"/>
  <c r="M62" i="37"/>
  <c r="N62" i="37"/>
  <c r="O62" i="37"/>
  <c r="P62" i="37"/>
  <c r="Q62" i="37"/>
  <c r="R62" i="37"/>
  <c r="S62" i="37"/>
  <c r="K63" i="37"/>
  <c r="L63" i="37"/>
  <c r="M63" i="37"/>
  <c r="N63" i="37"/>
  <c r="O63" i="37"/>
  <c r="P63" i="37"/>
  <c r="Q63" i="37"/>
  <c r="R63" i="37"/>
  <c r="S63" i="37"/>
  <c r="K64" i="37"/>
  <c r="L64" i="37"/>
  <c r="M64" i="37"/>
  <c r="N64" i="37"/>
  <c r="O64" i="37"/>
  <c r="P64" i="37"/>
  <c r="Q64" i="37"/>
  <c r="R64" i="37"/>
  <c r="S64" i="37"/>
  <c r="K65" i="37"/>
  <c r="L65" i="37"/>
  <c r="M65" i="37"/>
  <c r="N65" i="37"/>
  <c r="O65" i="37"/>
  <c r="P65" i="37"/>
  <c r="Q65" i="37"/>
  <c r="R65" i="37"/>
  <c r="S65" i="37"/>
  <c r="K66" i="37"/>
  <c r="L66" i="37"/>
  <c r="M66" i="37"/>
  <c r="N66" i="37"/>
  <c r="O66" i="37"/>
  <c r="P66" i="37"/>
  <c r="Q66" i="37"/>
  <c r="R66" i="37"/>
  <c r="S66" i="37"/>
  <c r="K73" i="37"/>
  <c r="L73" i="37"/>
  <c r="M73" i="37"/>
  <c r="N73" i="37"/>
  <c r="O73" i="37"/>
  <c r="P73" i="37"/>
  <c r="Q73" i="37"/>
  <c r="R73" i="37"/>
  <c r="S73" i="37"/>
  <c r="K74" i="37"/>
  <c r="L74" i="37"/>
  <c r="M74" i="37"/>
  <c r="N74" i="37"/>
  <c r="O74" i="37"/>
  <c r="P74" i="37"/>
  <c r="Q74" i="37"/>
  <c r="R74" i="37"/>
  <c r="S74" i="37"/>
  <c r="K75" i="37"/>
  <c r="L75" i="37"/>
  <c r="M75" i="37"/>
  <c r="N75" i="37"/>
  <c r="O75" i="37"/>
  <c r="P75" i="37"/>
  <c r="Q75" i="37"/>
  <c r="R75" i="37"/>
  <c r="S75" i="37"/>
  <c r="K76" i="37"/>
  <c r="L76" i="37"/>
  <c r="M76" i="37"/>
  <c r="N76" i="37"/>
  <c r="O76" i="37"/>
  <c r="P76" i="37"/>
  <c r="Q76" i="37"/>
  <c r="R76" i="37"/>
  <c r="S76" i="37"/>
  <c r="K77" i="37"/>
  <c r="L77" i="37"/>
  <c r="M77" i="37"/>
  <c r="N77" i="37"/>
  <c r="O77" i="37"/>
  <c r="P77" i="37"/>
  <c r="Q77" i="37"/>
  <c r="R77" i="37"/>
  <c r="S77" i="37"/>
  <c r="K78" i="37"/>
  <c r="L78" i="37"/>
  <c r="M78" i="37"/>
  <c r="N78" i="37"/>
  <c r="O78" i="37"/>
  <c r="P78" i="37"/>
  <c r="Q78" i="37"/>
  <c r="R78" i="37"/>
  <c r="S78" i="37"/>
  <c r="K79" i="37"/>
  <c r="L79" i="37"/>
  <c r="M79" i="37"/>
  <c r="N79" i="37"/>
  <c r="O79" i="37"/>
  <c r="P79" i="37"/>
  <c r="Q79" i="37"/>
  <c r="R79" i="37"/>
  <c r="S79" i="37"/>
  <c r="K80" i="37"/>
  <c r="L80" i="37"/>
  <c r="M80" i="37"/>
  <c r="N80" i="37"/>
  <c r="O80" i="37"/>
  <c r="P80" i="37"/>
  <c r="Q80" i="37"/>
  <c r="R80" i="37"/>
  <c r="S80" i="37"/>
  <c r="K81" i="37"/>
  <c r="L81" i="37"/>
  <c r="M81" i="37"/>
  <c r="N81" i="37"/>
  <c r="O81" i="37"/>
  <c r="P81" i="37"/>
  <c r="Q81" i="37"/>
  <c r="R81" i="37"/>
  <c r="S81" i="37"/>
  <c r="K82" i="37"/>
  <c r="L82" i="37"/>
  <c r="M82" i="37"/>
  <c r="N82" i="37"/>
  <c r="O82" i="37"/>
  <c r="P82" i="37"/>
  <c r="Q82" i="37"/>
  <c r="R82" i="37"/>
  <c r="S82" i="37"/>
  <c r="K83" i="37"/>
  <c r="L83" i="37"/>
  <c r="M83" i="37"/>
  <c r="N83" i="37"/>
  <c r="O83" i="37"/>
  <c r="P83" i="37"/>
  <c r="Q83" i="37"/>
  <c r="R83" i="37"/>
  <c r="S83" i="37"/>
  <c r="K84" i="37"/>
  <c r="L84" i="37"/>
  <c r="M84" i="37"/>
  <c r="N84" i="37"/>
  <c r="O84" i="37"/>
  <c r="P84" i="37"/>
  <c r="Q84" i="37"/>
  <c r="R84" i="37"/>
  <c r="S84" i="37"/>
  <c r="K85" i="37"/>
  <c r="L85" i="37"/>
  <c r="M85" i="37"/>
  <c r="N85" i="37"/>
  <c r="O85" i="37"/>
  <c r="P85" i="37"/>
  <c r="Q85" i="37"/>
  <c r="R85" i="37"/>
  <c r="S85" i="37"/>
  <c r="K86" i="37"/>
  <c r="L86" i="37"/>
  <c r="M86" i="37"/>
  <c r="N86" i="37"/>
  <c r="O86" i="37"/>
  <c r="P86" i="37"/>
  <c r="Q86" i="37"/>
  <c r="R86" i="37"/>
  <c r="S86" i="37"/>
  <c r="K87" i="37"/>
  <c r="L87" i="37"/>
  <c r="M87" i="37"/>
  <c r="N87" i="37"/>
  <c r="O87" i="37"/>
  <c r="P87" i="37"/>
  <c r="Q87" i="37"/>
  <c r="R87" i="37"/>
  <c r="S87" i="37"/>
  <c r="K88" i="37"/>
  <c r="L88" i="37"/>
  <c r="M88" i="37"/>
  <c r="N88" i="37"/>
  <c r="O88" i="37"/>
  <c r="P88" i="37"/>
  <c r="Q88" i="37"/>
  <c r="R88" i="37"/>
  <c r="S88" i="37"/>
  <c r="K89" i="37"/>
  <c r="L89" i="37"/>
  <c r="M89" i="37"/>
  <c r="N89" i="37"/>
  <c r="O89" i="37"/>
  <c r="P89" i="37"/>
  <c r="Q89" i="37"/>
  <c r="R89" i="37"/>
  <c r="S89" i="37"/>
  <c r="K90" i="37"/>
  <c r="L90" i="37"/>
  <c r="M90" i="37"/>
  <c r="N90" i="37"/>
  <c r="O90" i="37"/>
  <c r="P90" i="37"/>
  <c r="Q90" i="37"/>
  <c r="R90" i="37"/>
  <c r="S90" i="37"/>
  <c r="B28" i="4" l="1"/>
  <c r="B26" i="4"/>
  <c r="B24" i="4"/>
  <c r="B22" i="4"/>
  <c r="C22" i="4"/>
  <c r="H71" i="37" l="1"/>
  <c r="B71" i="37"/>
  <c r="B31" i="37"/>
  <c r="H31" i="37"/>
  <c r="H30" i="36"/>
  <c r="B30" i="36"/>
  <c r="B20" i="36"/>
  <c r="H20" i="36"/>
  <c r="B30" i="4" l="1"/>
  <c r="B19" i="4"/>
  <c r="B14" i="4"/>
  <c r="C28" i="4"/>
  <c r="C26" i="4"/>
  <c r="C24" i="4"/>
  <c r="J32" i="37" l="1"/>
  <c r="J31" i="36"/>
  <c r="I31" i="36"/>
  <c r="I21" i="36"/>
  <c r="H31" i="36"/>
  <c r="D31" i="36"/>
  <c r="C31" i="36"/>
  <c r="B31" i="36"/>
  <c r="J21" i="36"/>
  <c r="H21" i="36"/>
  <c r="C21" i="36"/>
  <c r="D21" i="36"/>
  <c r="B21" i="36"/>
  <c r="J72" i="37"/>
  <c r="I72" i="37"/>
  <c r="H72" i="37"/>
  <c r="C72" i="37"/>
  <c r="D72" i="37"/>
  <c r="B72" i="37"/>
  <c r="I32" i="37"/>
  <c r="H32" i="37"/>
  <c r="C32" i="37"/>
  <c r="D32" i="37"/>
  <c r="B32" i="37"/>
  <c r="C30" i="4"/>
  <c r="C19" i="4"/>
  <c r="C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Hamauka, Grace</author>
  </authors>
  <commentList>
    <comment ref="V4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Hamauka, Grace:</t>
        </r>
        <r>
          <rPr>
            <sz val="9"/>
            <color indexed="81"/>
            <rFont val="Tahoma"/>
            <family val="2"/>
          </rPr>
          <t xml:space="preserve">
Change the number in The Excel Selected release to 13.9 and discuss the recommended correct formula to compute Total Liabilities for ODCs</t>
        </r>
      </text>
    </comment>
  </commentList>
</comments>
</file>

<file path=xl/sharedStrings.xml><?xml version="1.0" encoding="utf-8"?>
<sst xmlns="http://schemas.openxmlformats.org/spreadsheetml/2006/main" count="332" uniqueCount="129">
  <si>
    <t>Determinants of Money Supply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</si>
  <si>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</si>
  <si>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</si>
  <si>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</si>
  <si>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</si>
  <si>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</si>
  <si>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</si>
  <si>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</si>
  <si>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</si>
  <si>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</si>
  <si>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</si>
  <si>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State and local government</t>
  </si>
  <si>
    <t>Public nonfinancial corporations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</si>
  <si>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</si>
  <si>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</si>
  <si>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</si>
  <si>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</si>
  <si>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</si>
  <si>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</si>
  <si>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</si>
  <si>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</si>
  <si>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</si>
  <si>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</si>
  <si>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 xml:space="preserve">Change over 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</si>
  <si>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</si>
  <si>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</si>
  <si>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</si>
  <si>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</si>
  <si>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</si>
  <si>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Instalment Credit</t>
  </si>
  <si>
    <t>Leasing Transactions</t>
  </si>
  <si>
    <t>Other Claims</t>
  </si>
  <si>
    <t>Other resident sectors (Individuals)</t>
  </si>
  <si>
    <t xml:space="preserve">Loans and Advances </t>
  </si>
  <si>
    <t>Other Loans &amp; Advances</t>
  </si>
  <si>
    <t>Claims on non-resident private sector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</si>
  <si>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</si>
  <si>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</si>
  <si>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</si>
  <si>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</si>
  <si>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</si>
  <si>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</si>
  <si>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Namibia Consumer Price Index (NCPI) [Percentage Change]</t>
  </si>
  <si>
    <t>Twelve Months</t>
  </si>
  <si>
    <t>Since last December</t>
  </si>
  <si>
    <t>Month-on-Month</t>
  </si>
  <si>
    <t xml:space="preserve">   Change in reserves</t>
  </si>
  <si>
    <t>Japanese yen per NAD</t>
  </si>
  <si>
    <t>NAD per Euro</t>
  </si>
  <si>
    <t>Euro per NAD</t>
  </si>
  <si>
    <t>Total Assets</t>
  </si>
  <si>
    <t>Claims on nonresidents</t>
  </si>
  <si>
    <t>Deposits</t>
  </si>
  <si>
    <t>Securities other than shares</t>
  </si>
  <si>
    <t xml:space="preserve">Other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</si>
  <si>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</si>
  <si>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</si>
  <si>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</si>
  <si>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</si>
  <si>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</si>
  <si>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</si>
  <si>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</si>
  <si>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</si>
  <si>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</si>
  <si>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</si>
  <si>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</si>
  <si>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 xml:space="preserve">Other Items Net </t>
  </si>
  <si>
    <t>Foreign currency</t>
  </si>
  <si>
    <t>Loans</t>
  </si>
  <si>
    <t>Others</t>
  </si>
  <si>
    <t>Central bank</t>
  </si>
  <si>
    <t>State and local governments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</si>
  <si>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</si>
  <si>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</si>
  <si>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</si>
  <si>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</si>
  <si>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</si>
  <si>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</si>
  <si>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</si>
  <si>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</si>
  <si>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</si>
  <si>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</si>
  <si>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</si>
  <si>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</si>
  <si>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</si>
  <si>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</si>
  <si>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</si>
  <si>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</si>
  <si>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</si>
  <si>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</si>
  <si>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</si>
  <si>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</si>
  <si>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 xml:space="preserve">Components of Money Supply </t>
  </si>
  <si>
    <t>Annual percentage change</t>
  </si>
  <si>
    <t xml:space="preserve">Other Foreign Assets </t>
  </si>
  <si>
    <t>N$ Million</t>
  </si>
  <si>
    <t xml:space="preserve">Monetary and Financial Statistics </t>
  </si>
  <si>
    <t>Source: NSA &amp; STATSSA</t>
  </si>
  <si>
    <t>Monetary and Financial Statistics</t>
  </si>
  <si>
    <t>Central Bank</t>
  </si>
  <si>
    <t xml:space="preserve"> (N$ Million)</t>
  </si>
  <si>
    <t xml:space="preserve">Depository Corporations Survey </t>
  </si>
  <si>
    <t>Other Depository Corporations</t>
  </si>
  <si>
    <t>Other Liabilities e.g OFCs</t>
  </si>
  <si>
    <t>Shares and other eruity</t>
  </si>
  <si>
    <t>Shares and eruity</t>
  </si>
  <si>
    <t>Overdrafts</t>
  </si>
  <si>
    <t>Overdraft</t>
  </si>
  <si>
    <t>Foreign exchange rates (end of period)</t>
  </si>
  <si>
    <t xml:space="preserve"> </t>
  </si>
  <si>
    <t xml:space="preserve">Claims on Private Sector </t>
  </si>
  <si>
    <t>ECONOMIC AND FINANCIAL  INDICATORS</t>
  </si>
  <si>
    <t>NAD per U.S Dollar</t>
  </si>
  <si>
    <t xml:space="preserve">NAD per British Pound </t>
  </si>
  <si>
    <t xml:space="preserve">NAD per Japanese Yen </t>
  </si>
  <si>
    <t>U.S Dollar per NAD</t>
  </si>
  <si>
    <t>British Pound per NAD</t>
  </si>
  <si>
    <t xml:space="preserve">   International reserves</t>
  </si>
  <si>
    <t>International reserves (N$ million)</t>
  </si>
  <si>
    <t>Namibia selected interest rates</t>
  </si>
  <si>
    <t>Annual inflation (Namibia vs South Africa)</t>
  </si>
  <si>
    <t xml:space="preserve">Determinants of Money Supply </t>
  </si>
  <si>
    <t>Components of Money Supply</t>
  </si>
  <si>
    <t xml:space="preserve">Central Bank </t>
  </si>
  <si>
    <t>Depository Corporations Survey</t>
  </si>
  <si>
    <t>Other resident sectors (Households)</t>
  </si>
  <si>
    <t>Shares and equity</t>
  </si>
  <si>
    <t>Other Items equity</t>
  </si>
  <si>
    <t>* Note that RSA CPI data for April 2020 was unavaliable at the time of publication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</si>
</sst>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6" formatCode="&quot;£&quot;#,##0;[Red]\-&quot;£&quot;#,##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 * #,##0.00_ ;_ * \-#,##0.00_ ;_ * &quot;-&quot;??_ ;_ @_ "/>
    <numFmt numFmtId="170" formatCode="[$-409]mmm\-yy;@"/>
    <numFmt numFmtId="171" formatCode="#,##0.0"/>
    <numFmt numFmtId="172" formatCode="_-[$€-2]* #,##0.00_-;\-[$€-2]* #,##0.00_-;_-[$€-2]* &quot;-&quot;??_-"/>
    <numFmt numFmtId="173" formatCode="&quot;   &quot;@"/>
    <numFmt numFmtId="174" formatCode="&quot;      &quot;@"/>
    <numFmt numFmtId="175" formatCode="&quot;         &quot;@"/>
    <numFmt numFmtId="176" formatCode="&quot;            &quot;@"/>
    <numFmt numFmtId="177" formatCode="&quot;               &quot;@"/>
    <numFmt numFmtId="178" formatCode="[Black][&gt;0.05]#,##0.0;[Black][&lt;-0.05]\-#,##0.0;;"/>
    <numFmt numFmtId="179" formatCode="[Black][&gt;0.5]#,##0;[Black][&lt;-0.5]\-#,##0;;"/>
    <numFmt numFmtId="180" formatCode="0.0"/>
    <numFmt numFmtId="181" formatCode="#,##0.0_);\(#,##0.0\)"/>
    <numFmt numFmtId="182" formatCode="_(* #,##0.0_);_(* \(#,##0.0\);_(* &quot;-&quot;??_);_(@_)"/>
    <numFmt numFmtId="183" formatCode="_ * #,##0.0_ ;_ * \-#,##0.0_ ;_ * &quot;-&quot;??_ ;_ @_ "/>
    <numFmt numFmtId="184" formatCode="0.0000"/>
    <numFmt numFmtId="185" formatCode="_-* #,##0.00\ _€_-;\-* #,##0.00\ _€_-;_-* &quot;-&quot;??\ _€_-;_-@_-"/>
    <numFmt numFmtId="186" formatCode="[$-816]dd/mmm/yy;@"/>
    <numFmt numFmtId="187" formatCode="_-* #,##0.0_-;\-* #,##0.0_-;_-* &quot;-&quot;?_-;_-@_-"/>
  </numFmts>
  <fonts count="13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8"/>
      <name val="Univers"/>
      <family val="2"/>
    </font>
    <font>
      <sz val="8"/>
      <name val="Univers"/>
      <family val="2"/>
    </font>
    <font>
      <sz val="8"/>
      <color indexed="61"/>
      <name val="Arial"/>
      <family val="2"/>
    </font>
    <font>
      <i/>
      <sz val="8"/>
      <color indexed="61"/>
      <name val="Arial"/>
      <family val="2"/>
    </font>
    <font>
      <sz val="10"/>
      <name val="Arial"/>
      <family val="2"/>
      <charset val="162"/>
    </font>
    <font>
      <b/>
      <sz val="12"/>
      <name val="Comic Sans MS"/>
      <family val="4"/>
    </font>
    <font>
      <sz val="8"/>
      <name val="Comic Sans MS"/>
      <family val="4"/>
    </font>
    <font>
      <sz val="10"/>
      <name val="Comic Sans MS"/>
      <family val="4"/>
    </font>
    <font>
      <sz val="8"/>
      <color indexed="61"/>
      <name val="Times New Roman"/>
      <family val="1"/>
    </font>
    <font>
      <sz val="8"/>
      <color indexed="61"/>
      <name val="Univers"/>
      <family val="2"/>
    </font>
    <font>
      <b/>
      <sz val="11"/>
      <color indexed="8"/>
      <name val="Calibri"/>
      <family val="2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i/>
      <sz val="8"/>
      <color indexed="63"/>
      <name val="Comic Sans MS"/>
      <family val="4"/>
    </font>
    <font>
      <sz val="8"/>
      <color indexed="63"/>
      <name val="Comic Sans MS"/>
      <family val="4"/>
    </font>
    <font>
      <b/>
      <i/>
      <sz val="8"/>
      <color indexed="63"/>
      <name val="Comic Sans MS"/>
      <family val="4"/>
    </font>
    <font>
      <b/>
      <sz val="11"/>
      <color indexed="8"/>
      <name val="Comic Sans MS"/>
      <family val="4"/>
    </font>
    <font>
      <sz val="10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10"/>
      <name val="Comic Sans MS"/>
      <family val="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sz val="9"/>
      <color rgb="FFFF0000"/>
      <name val="Comic Sans MS"/>
      <family val="4"/>
    </font>
    <font>
      <b/>
      <i/>
      <sz val="10"/>
      <color theme="1" tint="0.249977111117893"/>
      <name val="Comic Sans MS"/>
      <family val="4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sz val="10"/>
      <color theme="1" tint="0.34998626667073579"/>
      <name val="Comic Sans MS"/>
      <family val="4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omic Sans MS"/>
      <family val="4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63"/>
      <name val="Comic Sans MS"/>
      <family val="4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526">
    <xf numFmtId="0" fontId="0" fillId="0" borderId="0"/>
    <xf numFmtId="0" fontId="44" fillId="0" borderId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96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6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6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6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6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96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6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6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177" fontId="6" fillId="0" borderId="0" applyFont="0" applyFill="0" applyBorder="0" applyAlignment="0" applyProtection="0"/>
    <xf numFmtId="0" fontId="9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7" fillId="50" borderId="0" applyNumberFormat="0" applyBorder="0" applyAlignment="0" applyProtection="0"/>
    <xf numFmtId="0" fontId="97" fillId="5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97" fillId="51" borderId="0" applyNumberFormat="0" applyBorder="0" applyAlignment="0" applyProtection="0"/>
    <xf numFmtId="0" fontId="97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7" fillId="52" borderId="0" applyNumberFormat="0" applyBorder="0" applyAlignment="0" applyProtection="0"/>
    <xf numFmtId="0" fontId="97" fillId="5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7" fillId="53" borderId="0" applyNumberFormat="0" applyBorder="0" applyAlignment="0" applyProtection="0"/>
    <xf numFmtId="0" fontId="97" fillId="5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7" fillId="54" borderId="0" applyNumberFormat="0" applyBorder="0" applyAlignment="0" applyProtection="0"/>
    <xf numFmtId="0" fontId="98" fillId="5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98" fillId="55" borderId="0" applyNumberFormat="0" applyBorder="0" applyAlignment="0" applyProtection="0"/>
    <xf numFmtId="0" fontId="99" fillId="56" borderId="69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99" fillId="56" borderId="69" applyNumberFormat="0" applyAlignment="0" applyProtection="0"/>
    <xf numFmtId="0" fontId="100" fillId="57" borderId="70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100" fillId="57" borderId="70" applyNumberFormat="0" applyAlignment="0" applyProtection="0"/>
    <xf numFmtId="1" fontId="7" fillId="22" borderId="3">
      <alignment horizontal="right" vertical="center"/>
    </xf>
    <xf numFmtId="0" fontId="8" fillId="22" borderId="3">
      <alignment horizontal="right" vertical="center"/>
    </xf>
    <xf numFmtId="0" fontId="5" fillId="22" borderId="4"/>
    <xf numFmtId="0" fontId="7" fillId="23" borderId="3">
      <alignment horizontal="center" vertical="center"/>
    </xf>
    <xf numFmtId="1" fontId="7" fillId="22" borderId="3">
      <alignment horizontal="right" vertical="center"/>
    </xf>
    <xf numFmtId="0" fontId="5" fillId="22" borderId="0"/>
    <xf numFmtId="0" fontId="9" fillId="22" borderId="3">
      <alignment horizontal="left" vertical="center"/>
    </xf>
    <xf numFmtId="0" fontId="9" fillId="22" borderId="3"/>
    <xf numFmtId="0" fontId="8" fillId="22" borderId="3">
      <alignment horizontal="right" vertical="center"/>
    </xf>
    <xf numFmtId="0" fontId="10" fillId="24" borderId="3">
      <alignment horizontal="left" vertical="center"/>
    </xf>
    <xf numFmtId="0" fontId="10" fillId="24" borderId="3">
      <alignment horizontal="left" vertical="center"/>
    </xf>
    <xf numFmtId="0" fontId="11" fillId="22" borderId="3">
      <alignment horizontal="left" vertical="center"/>
    </xf>
    <xf numFmtId="0" fontId="12" fillId="22" borderId="4"/>
    <xf numFmtId="0" fontId="7" fillId="25" borderId="3">
      <alignment horizontal="left" vertical="center"/>
    </xf>
    <xf numFmtId="169" fontId="57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67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68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78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69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96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66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74" fillId="0" borderId="0" applyFont="0" applyFill="0" applyBorder="0" applyAlignment="0" applyProtection="0"/>
    <xf numFmtId="169" fontId="92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3" fontId="34" fillId="0" borderId="0" applyProtection="0"/>
    <xf numFmtId="3" fontId="34" fillId="0" borderId="0" applyProtection="0"/>
    <xf numFmtId="3" fontId="34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5" fillId="0" borderId="0" applyProtection="0"/>
    <xf numFmtId="3" fontId="35" fillId="0" borderId="0" applyProtection="0"/>
    <xf numFmtId="3" fontId="35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7" fillId="0" borderId="0" applyProtection="0"/>
    <xf numFmtId="3" fontId="37" fillId="0" borderId="0" applyProtection="0"/>
    <xf numFmtId="3" fontId="37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9" fillId="0" borderId="0" applyProtection="0"/>
    <xf numFmtId="3" fontId="39" fillId="0" borderId="0" applyProtection="0"/>
    <xf numFmtId="3" fontId="39" fillId="0" borderId="0" applyProtection="0"/>
    <xf numFmtId="2" fontId="13" fillId="0" borderId="0" applyProtection="0"/>
    <xf numFmtId="2" fontId="13" fillId="0" borderId="0" applyProtection="0"/>
    <xf numFmtId="2" fontId="5" fillId="0" borderId="0" applyFont="0" applyFill="0" applyBorder="0" applyAlignment="0" applyProtection="0"/>
    <xf numFmtId="0" fontId="102" fillId="5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02" fillId="58" borderId="0" applyNumberFormat="0" applyBorder="0" applyAlignment="0" applyProtection="0"/>
    <xf numFmtId="0" fontId="103" fillId="0" borderId="71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103" fillId="0" borderId="71" applyNumberFormat="0" applyFill="0" applyAlignment="0" applyProtection="0"/>
    <xf numFmtId="0" fontId="104" fillId="0" borderId="72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80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04" fillId="0" borderId="72" applyNumberFormat="0" applyFill="0" applyAlignment="0" applyProtection="0"/>
    <xf numFmtId="0" fontId="105" fillId="0" borderId="73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05" fillId="0" borderId="73" applyNumberFormat="0" applyFill="0" applyAlignment="0" applyProtection="0"/>
    <xf numFmtId="0" fontId="10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1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6" fillId="59" borderId="69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06" fillId="59" borderId="69" applyNumberFormat="0" applyAlignment="0" applyProtection="0"/>
    <xf numFmtId="0" fontId="107" fillId="0" borderId="74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7" fillId="0" borderId="74" applyNumberFormat="0" applyFill="0" applyAlignment="0" applyProtection="0"/>
    <xf numFmtId="0" fontId="108" fillId="6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08" fillId="60" borderId="0" applyNumberFormat="0" applyBorder="0" applyAlignment="0" applyProtection="0"/>
    <xf numFmtId="0" fontId="15" fillId="0" borderId="0"/>
    <xf numFmtId="0" fontId="96" fillId="0" borderId="0"/>
    <xf numFmtId="0" fontId="5" fillId="0" borderId="0"/>
    <xf numFmtId="0" fontId="2" fillId="0" borderId="0"/>
    <xf numFmtId="0" fontId="78" fillId="0" borderId="0"/>
    <xf numFmtId="0" fontId="84" fillId="0" borderId="0"/>
    <xf numFmtId="0" fontId="84" fillId="0" borderId="0"/>
    <xf numFmtId="0" fontId="5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4" fillId="0" borderId="0"/>
    <xf numFmtId="3" fontId="65" fillId="0" borderId="0"/>
    <xf numFmtId="0" fontId="2" fillId="0" borderId="0"/>
    <xf numFmtId="0" fontId="4" fillId="0" borderId="0"/>
    <xf numFmtId="3" fontId="65" fillId="0" borderId="0"/>
    <xf numFmtId="0" fontId="2" fillId="0" borderId="0"/>
    <xf numFmtId="0" fontId="41" fillId="0" borderId="0"/>
    <xf numFmtId="0" fontId="5" fillId="0" borderId="0"/>
    <xf numFmtId="0" fontId="68" fillId="0" borderId="0"/>
    <xf numFmtId="0" fontId="5" fillId="0" borderId="0"/>
    <xf numFmtId="0" fontId="41" fillId="0" borderId="0"/>
    <xf numFmtId="3" fontId="65" fillId="0" borderId="0"/>
    <xf numFmtId="0" fontId="41" fillId="0" borderId="0"/>
    <xf numFmtId="0" fontId="96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41" fillId="0" borderId="0"/>
    <xf numFmtId="0" fontId="96" fillId="0" borderId="0"/>
    <xf numFmtId="0" fontId="41" fillId="0" borderId="0"/>
    <xf numFmtId="0" fontId="96" fillId="0" borderId="0"/>
    <xf numFmtId="0" fontId="41" fillId="0" borderId="0"/>
    <xf numFmtId="0" fontId="96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2" fillId="0" borderId="0"/>
    <xf numFmtId="0" fontId="5" fillId="0" borderId="0">
      <alignment vertical="top"/>
    </xf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96" fillId="0" borderId="0"/>
    <xf numFmtId="0" fontId="2" fillId="0" borderId="0"/>
    <xf numFmtId="0" fontId="64" fillId="0" borderId="0"/>
    <xf numFmtId="0" fontId="96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5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96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2" fillId="0" borderId="0"/>
    <xf numFmtId="0" fontId="96" fillId="0" borderId="0"/>
    <xf numFmtId="0" fontId="2" fillId="0" borderId="0"/>
    <xf numFmtId="0" fontId="96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4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8" fillId="0" borderId="0"/>
    <xf numFmtId="0" fontId="5" fillId="0" borderId="0"/>
    <xf numFmtId="0" fontId="67" fillId="0" borderId="0"/>
    <xf numFmtId="0" fontId="96" fillId="0" borderId="0"/>
    <xf numFmtId="0" fontId="2" fillId="0" borderId="0"/>
    <xf numFmtId="0" fontId="70" fillId="0" borderId="0"/>
    <xf numFmtId="0" fontId="96" fillId="0" borderId="0"/>
    <xf numFmtId="0" fontId="70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96" fillId="0" borderId="0"/>
    <xf numFmtId="0" fontId="96" fillId="0" borderId="0"/>
    <xf numFmtId="0" fontId="2" fillId="0" borderId="0"/>
    <xf numFmtId="3" fontId="65" fillId="0" borderId="0"/>
    <xf numFmtId="3" fontId="6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96" fillId="0" borderId="0"/>
    <xf numFmtId="0" fontId="96" fillId="0" borderId="0"/>
    <xf numFmtId="0" fontId="72" fillId="0" borderId="0"/>
    <xf numFmtId="0" fontId="5" fillId="0" borderId="0"/>
    <xf numFmtId="0" fontId="96" fillId="0" borderId="0"/>
    <xf numFmtId="0" fontId="96" fillId="0" borderId="0"/>
    <xf numFmtId="3" fontId="65" fillId="0" borderId="0"/>
    <xf numFmtId="3" fontId="65" fillId="0" borderId="0"/>
    <xf numFmtId="3" fontId="65" fillId="0" borderId="0"/>
    <xf numFmtId="3" fontId="65" fillId="0" borderId="0"/>
    <xf numFmtId="0" fontId="70" fillId="0" borderId="0"/>
    <xf numFmtId="0" fontId="70" fillId="0" borderId="0"/>
    <xf numFmtId="0" fontId="2" fillId="0" borderId="0"/>
    <xf numFmtId="0" fontId="96" fillId="0" borderId="0"/>
    <xf numFmtId="0" fontId="5" fillId="0" borderId="0"/>
    <xf numFmtId="0" fontId="2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6" fillId="0" borderId="0"/>
    <xf numFmtId="0" fontId="96" fillId="0" borderId="0"/>
    <xf numFmtId="0" fontId="70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67" fillId="27" borderId="9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70" fillId="27" borderId="9" applyNumberFormat="0" applyFont="0" applyAlignment="0" applyProtection="0"/>
    <xf numFmtId="0" fontId="2" fillId="27" borderId="9" applyNumberFormat="0" applyFont="0" applyAlignment="0" applyProtection="0"/>
    <xf numFmtId="0" fontId="5" fillId="27" borderId="9" applyNumberFormat="0" applyFont="0" applyAlignment="0" applyProtection="0"/>
    <xf numFmtId="0" fontId="4" fillId="27" borderId="9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2" fillId="27" borderId="9" applyNumberFormat="0" applyFont="0" applyAlignment="0" applyProtection="0"/>
    <xf numFmtId="0" fontId="2" fillId="27" borderId="9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09" fillId="56" borderId="76" applyNumberFormat="0" applyAlignment="0" applyProtection="0"/>
    <xf numFmtId="0" fontId="31" fillId="20" borderId="10" applyNumberFormat="0" applyAlignment="0" applyProtection="0"/>
    <xf numFmtId="0" fontId="31" fillId="20" borderId="10" applyNumberFormat="0" applyAlignment="0" applyProtection="0"/>
    <xf numFmtId="0" fontId="109" fillId="56" borderId="76" applyNumberFormat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77" applyNumberFormat="0" applyFill="0" applyAlignment="0" applyProtection="0"/>
    <xf numFmtId="0" fontId="13" fillId="0" borderId="12" applyProtection="0"/>
    <xf numFmtId="0" fontId="50" fillId="0" borderId="11" applyNumberFormat="0" applyFill="0" applyAlignment="0" applyProtection="0"/>
    <xf numFmtId="0" fontId="13" fillId="0" borderId="12" applyProtection="0"/>
    <xf numFmtId="0" fontId="5" fillId="0" borderId="13" applyNumberFormat="0" applyFont="0" applyFill="0" applyAlignment="0" applyProtection="0"/>
    <xf numFmtId="0" fontId="13" fillId="0" borderId="12" applyProtection="0"/>
    <xf numFmtId="0" fontId="111" fillId="0" borderId="77" applyNumberFormat="0" applyFill="0" applyAlignment="0" applyProtection="0"/>
    <xf numFmtId="0" fontId="11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" fillId="0" borderId="0"/>
    <xf numFmtId="168" fontId="96" fillId="0" borderId="0" applyFont="0" applyFill="0" applyBorder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9" fontId="96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6" fillId="0" borderId="0"/>
    <xf numFmtId="186" fontId="5" fillId="0" borderId="0"/>
    <xf numFmtId="186" fontId="128" fillId="0" borderId="0" applyNumberFormat="0" applyFill="0" applyBorder="0" applyAlignment="0" applyProtection="0">
      <alignment vertical="top"/>
      <protection locked="0"/>
    </xf>
    <xf numFmtId="186" fontId="5" fillId="0" borderId="0"/>
    <xf numFmtId="186" fontId="5" fillId="0" borderId="0"/>
    <xf numFmtId="186" fontId="5" fillId="0" borderId="0"/>
    <xf numFmtId="0" fontId="5" fillId="0" borderId="0" applyNumberFormat="0" applyFont="0" applyFill="0" applyBorder="0" applyAlignment="0" applyProtection="0"/>
    <xf numFmtId="186" fontId="5" fillId="0" borderId="0"/>
    <xf numFmtId="44" fontId="5" fillId="0" borderId="0"/>
    <xf numFmtId="6" fontId="5" fillId="0" borderId="0"/>
    <xf numFmtId="44" fontId="5" fillId="0" borderId="0"/>
    <xf numFmtId="186" fontId="5" fillId="0" borderId="0"/>
    <xf numFmtId="186" fontId="5" fillId="0" borderId="0"/>
    <xf numFmtId="186" fontId="96" fillId="0" borderId="0"/>
    <xf numFmtId="186" fontId="96" fillId="0" borderId="0"/>
    <xf numFmtId="0" fontId="5" fillId="0" borderId="0"/>
    <xf numFmtId="41" fontId="5" fillId="0" borderId="0"/>
    <xf numFmtId="41" fontId="5" fillId="0" borderId="0"/>
    <xf numFmtId="0" fontId="5" fillId="0" borderId="0"/>
    <xf numFmtId="186" fontId="5" fillId="0" borderId="0"/>
    <xf numFmtId="186" fontId="5" fillId="0" borderId="0"/>
    <xf numFmtId="186" fontId="5" fillId="0" borderId="0"/>
    <xf numFmtId="186" fontId="5" fillId="0" borderId="0"/>
    <xf numFmtId="186" fontId="5" fillId="0" borderId="0"/>
    <xf numFmtId="186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6" fillId="0" borderId="0"/>
    <xf numFmtId="186" fontId="5" fillId="0" borderId="0"/>
    <xf numFmtId="0" fontId="5" fillId="0" borderId="0" applyNumberFormat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5" fillId="0" borderId="0"/>
    <xf numFmtId="186" fontId="96" fillId="0" borderId="0"/>
    <xf numFmtId="186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6" fontId="5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5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186" fontId="5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124" fillId="0" borderId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5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5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5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186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6" fontId="5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6" fontId="96" fillId="0" borderId="0"/>
    <xf numFmtId="186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</cellStyleXfs>
  <cellXfs count="299">
    <xf numFmtId="0" fontId="0" fillId="0" borderId="0" xfId="0"/>
    <xf numFmtId="0" fontId="38" fillId="0" borderId="0" xfId="603" applyFont="1"/>
    <xf numFmtId="0" fontId="42" fillId="0" borderId="0" xfId="603" applyFont="1"/>
    <xf numFmtId="0" fontId="42" fillId="0" borderId="0" xfId="603" applyFont="1" applyAlignment="1">
      <alignment horizontal="center"/>
    </xf>
    <xf numFmtId="181" fontId="42" fillId="0" borderId="0" xfId="603" applyNumberFormat="1" applyFont="1" applyAlignment="1">
      <alignment horizontal="center"/>
    </xf>
    <xf numFmtId="171" fontId="38" fillId="0" borderId="0" xfId="603" applyNumberFormat="1" applyFont="1"/>
    <xf numFmtId="0" fontId="38" fillId="0" borderId="14" xfId="603" applyFont="1" applyBorder="1"/>
    <xf numFmtId="171" fontId="42" fillId="0" borderId="0" xfId="603" applyNumberFormat="1" applyFont="1"/>
    <xf numFmtId="0" fontId="43" fillId="0" borderId="0" xfId="603" applyFont="1" applyAlignment="1">
      <alignment horizontal="left" indent="1"/>
    </xf>
    <xf numFmtId="171" fontId="38" fillId="0" borderId="15" xfId="603" applyNumberFormat="1" applyFont="1" applyBorder="1"/>
    <xf numFmtId="0" fontId="38" fillId="0" borderId="15" xfId="603" applyFont="1" applyBorder="1"/>
    <xf numFmtId="0" fontId="48" fillId="0" borderId="0" xfId="644" applyFont="1"/>
    <xf numFmtId="171" fontId="48" fillId="0" borderId="0" xfId="644" applyNumberFormat="1" applyFont="1"/>
    <xf numFmtId="180" fontId="48" fillId="0" borderId="0" xfId="644" applyNumberFormat="1" applyFont="1"/>
    <xf numFmtId="0" fontId="49" fillId="0" borderId="0" xfId="644" applyFont="1"/>
    <xf numFmtId="0" fontId="41" fillId="0" borderId="0" xfId="644"/>
    <xf numFmtId="171" fontId="53" fillId="23" borderId="16" xfId="640" applyNumberFormat="1" applyFont="1" applyFill="1" applyBorder="1" applyAlignment="1">
      <alignment horizontal="right"/>
    </xf>
    <xf numFmtId="0" fontId="42" fillId="23" borderId="0" xfId="0" applyFont="1" applyFill="1"/>
    <xf numFmtId="0" fontId="58" fillId="23" borderId="0" xfId="0" applyFont="1" applyFill="1"/>
    <xf numFmtId="171" fontId="58" fillId="23" borderId="0" xfId="0" applyNumberFormat="1" applyFont="1" applyFill="1"/>
    <xf numFmtId="171" fontId="59" fillId="23" borderId="0" xfId="0" applyNumberFormat="1" applyFont="1" applyFill="1"/>
    <xf numFmtId="0" fontId="60" fillId="23" borderId="0" xfId="0" applyFont="1" applyFill="1" applyAlignment="1">
      <alignment horizontal="left" indent="1"/>
    </xf>
    <xf numFmtId="0" fontId="59" fillId="23" borderId="0" xfId="0" applyFont="1" applyFill="1" applyAlignment="1">
      <alignment horizontal="left" indent="2"/>
    </xf>
    <xf numFmtId="0" fontId="58" fillId="23" borderId="14" xfId="0" applyFont="1" applyFill="1" applyBorder="1"/>
    <xf numFmtId="0" fontId="38" fillId="23" borderId="17" xfId="0" applyFont="1" applyFill="1" applyBorder="1"/>
    <xf numFmtId="0" fontId="58" fillId="23" borderId="0" xfId="0" applyFont="1" applyFill="1" applyAlignment="1">
      <alignment horizontal="left" indent="2"/>
    </xf>
    <xf numFmtId="0" fontId="60" fillId="23" borderId="0" xfId="0" applyFont="1" applyFill="1" applyAlignment="1">
      <alignment horizontal="left" indent="2"/>
    </xf>
    <xf numFmtId="0" fontId="59" fillId="23" borderId="0" xfId="0" applyFont="1" applyFill="1" applyAlignment="1">
      <alignment horizontal="left" indent="3"/>
    </xf>
    <xf numFmtId="0" fontId="59" fillId="23" borderId="0" xfId="0" applyFont="1" applyFill="1" applyAlignment="1">
      <alignment horizontal="left" indent="4"/>
    </xf>
    <xf numFmtId="0" fontId="59" fillId="23" borderId="14" xfId="0" applyFont="1" applyFill="1" applyBorder="1" applyAlignment="1">
      <alignment horizontal="left" indent="3"/>
    </xf>
    <xf numFmtId="0" fontId="61" fillId="0" borderId="0" xfId="603" applyFont="1"/>
    <xf numFmtId="171" fontId="58" fillId="23" borderId="18" xfId="0" applyNumberFormat="1" applyFont="1" applyFill="1" applyBorder="1"/>
    <xf numFmtId="0" fontId="51" fillId="0" borderId="0" xfId="640" applyFont="1" applyAlignment="1">
      <alignment horizontal="center"/>
    </xf>
    <xf numFmtId="171" fontId="60" fillId="23" borderId="0" xfId="0" applyNumberFormat="1" applyFont="1" applyFill="1" applyAlignment="1">
      <alignment horizontal="left" indent="1"/>
    </xf>
    <xf numFmtId="171" fontId="58" fillId="23" borderId="0" xfId="0" applyNumberFormat="1" applyFont="1" applyFill="1" applyAlignment="1">
      <alignment horizontal="left"/>
    </xf>
    <xf numFmtId="171" fontId="59" fillId="23" borderId="0" xfId="0" applyNumberFormat="1" applyFont="1" applyFill="1" applyAlignment="1">
      <alignment horizontal="left" indent="2"/>
    </xf>
    <xf numFmtId="171" fontId="62" fillId="23" borderId="18" xfId="0" applyNumberFormat="1" applyFont="1" applyFill="1" applyBorder="1" applyAlignment="1">
      <alignment horizontal="left" indent="1"/>
    </xf>
    <xf numFmtId="0" fontId="58" fillId="23" borderId="0" xfId="0" applyFont="1" applyFill="1" applyAlignment="1">
      <alignment horizontal="left"/>
    </xf>
    <xf numFmtId="0" fontId="60" fillId="23" borderId="18" xfId="0" applyFont="1" applyFill="1" applyBorder="1" applyAlignment="1">
      <alignment horizontal="left" indent="1"/>
    </xf>
    <xf numFmtId="0" fontId="0" fillId="0" borderId="0" xfId="0"/>
    <xf numFmtId="171" fontId="62" fillId="23" borderId="0" xfId="0" applyNumberFormat="1" applyFont="1" applyFill="1" applyAlignment="1">
      <alignment horizontal="left" indent="1"/>
    </xf>
    <xf numFmtId="0" fontId="46" fillId="28" borderId="19" xfId="0" applyFont="1" applyFill="1" applyBorder="1"/>
    <xf numFmtId="0" fontId="55" fillId="28" borderId="20" xfId="0" applyFont="1" applyFill="1" applyBorder="1"/>
    <xf numFmtId="0" fontId="46" fillId="28" borderId="21" xfId="0" applyFont="1" applyFill="1" applyBorder="1"/>
    <xf numFmtId="17" fontId="55" fillId="28" borderId="20" xfId="0" applyNumberFormat="1" applyFont="1" applyFill="1" applyBorder="1"/>
    <xf numFmtId="0" fontId="47" fillId="28" borderId="0" xfId="0" applyFont="1" applyFill="1"/>
    <xf numFmtId="0" fontId="52" fillId="28" borderId="0" xfId="0" applyFont="1" applyFill="1"/>
    <xf numFmtId="0" fontId="52" fillId="28" borderId="0" xfId="0" applyFont="1" applyFill="1" applyAlignment="1">
      <alignment horizontal="center"/>
    </xf>
    <xf numFmtId="0" fontId="47" fillId="28" borderId="18" xfId="0" applyFont="1" applyFill="1" applyBorder="1"/>
    <xf numFmtId="17" fontId="52" fillId="28" borderId="18" xfId="0" applyNumberFormat="1" applyFont="1" applyFill="1" applyBorder="1"/>
    <xf numFmtId="0" fontId="52" fillId="28" borderId="18" xfId="0" applyFont="1" applyFill="1" applyBorder="1" applyAlignment="1">
      <alignment horizontal="center"/>
    </xf>
    <xf numFmtId="0" fontId="52" fillId="28" borderId="22" xfId="640" applyFont="1" applyFill="1" applyBorder="1"/>
    <xf numFmtId="0" fontId="47" fillId="28" borderId="23" xfId="640" applyFont="1" applyFill="1" applyBorder="1"/>
    <xf numFmtId="0" fontId="52" fillId="28" borderId="23" xfId="640" applyFont="1" applyFill="1" applyBorder="1"/>
    <xf numFmtId="0" fontId="47" fillId="28" borderId="24" xfId="640" applyFont="1" applyFill="1" applyBorder="1"/>
    <xf numFmtId="9" fontId="66" fillId="0" borderId="0" xfId="1974" applyFont="1"/>
    <xf numFmtId="0" fontId="58" fillId="23" borderId="17" xfId="0" applyFont="1" applyFill="1" applyBorder="1"/>
    <xf numFmtId="171" fontId="0" fillId="0" borderId="0" xfId="0" applyNumberFormat="1"/>
    <xf numFmtId="171" fontId="76" fillId="29" borderId="0" xfId="806" applyNumberFormat="1" applyFont="1" applyFill="1"/>
    <xf numFmtId="171" fontId="76" fillId="29" borderId="0" xfId="806" applyNumberFormat="1" applyFont="1" applyFill="1" applyAlignment="1">
      <alignment horizontal="center"/>
    </xf>
    <xf numFmtId="171" fontId="77" fillId="29" borderId="0" xfId="806" applyNumberFormat="1" applyFont="1" applyFill="1"/>
    <xf numFmtId="171" fontId="77" fillId="29" borderId="0" xfId="806" applyNumberFormat="1" applyFont="1" applyFill="1" applyAlignment="1">
      <alignment horizontal="center"/>
    </xf>
    <xf numFmtId="171" fontId="76" fillId="29" borderId="0" xfId="809" applyNumberFormat="1" applyFont="1" applyFill="1"/>
    <xf numFmtId="180" fontId="76" fillId="29" borderId="0" xfId="809" applyNumberFormat="1" applyFont="1" applyFill="1"/>
    <xf numFmtId="180" fontId="59" fillId="29" borderId="0" xfId="0" applyNumberFormat="1" applyFont="1" applyFill="1"/>
    <xf numFmtId="171" fontId="77" fillId="29" borderId="0" xfId="809" applyNumberFormat="1" applyFont="1" applyFill="1"/>
    <xf numFmtId="180" fontId="77" fillId="29" borderId="0" xfId="809" applyNumberFormat="1" applyFont="1" applyFill="1"/>
    <xf numFmtId="171" fontId="76" fillId="29" borderId="0" xfId="810" applyNumberFormat="1" applyFont="1" applyFill="1"/>
    <xf numFmtId="180" fontId="76" fillId="29" borderId="0" xfId="810" applyNumberFormat="1" applyFont="1" applyFill="1"/>
    <xf numFmtId="171" fontId="77" fillId="29" borderId="0" xfId="810" applyNumberFormat="1" applyFont="1" applyFill="1"/>
    <xf numFmtId="180" fontId="77" fillId="29" borderId="0" xfId="810" applyNumberFormat="1" applyFont="1" applyFill="1"/>
    <xf numFmtId="171" fontId="58" fillId="29" borderId="18" xfId="0" applyNumberFormat="1" applyFont="1" applyFill="1" applyBorder="1"/>
    <xf numFmtId="171" fontId="76" fillId="29" borderId="0" xfId="571" applyNumberFormat="1" applyFont="1" applyFill="1"/>
    <xf numFmtId="180" fontId="76" fillId="29" borderId="0" xfId="571" applyNumberFormat="1" applyFont="1" applyFill="1"/>
    <xf numFmtId="171" fontId="77" fillId="29" borderId="0" xfId="571" applyNumberFormat="1" applyFont="1" applyFill="1"/>
    <xf numFmtId="180" fontId="77" fillId="29" borderId="0" xfId="571" applyNumberFormat="1" applyFont="1" applyFill="1"/>
    <xf numFmtId="171" fontId="76" fillId="29" borderId="18" xfId="571" applyNumberFormat="1" applyFont="1" applyFill="1" applyBorder="1"/>
    <xf numFmtId="180" fontId="76" fillId="29" borderId="18" xfId="571" applyNumberFormat="1" applyFont="1" applyFill="1" applyBorder="1"/>
    <xf numFmtId="180" fontId="0" fillId="0" borderId="0" xfId="0" applyNumberFormat="1"/>
    <xf numFmtId="180" fontId="58" fillId="29" borderId="0" xfId="809" applyNumberFormat="1" applyFont="1" applyFill="1"/>
    <xf numFmtId="171" fontId="76" fillId="29" borderId="18" xfId="809" applyNumberFormat="1" applyFont="1" applyFill="1" applyBorder="1"/>
    <xf numFmtId="180" fontId="76" fillId="29" borderId="18" xfId="809" applyNumberFormat="1" applyFont="1" applyFill="1" applyBorder="1"/>
    <xf numFmtId="180" fontId="66" fillId="0" borderId="0" xfId="1974" applyNumberFormat="1" applyFont="1"/>
    <xf numFmtId="2" fontId="94" fillId="23" borderId="16" xfId="640" applyNumberFormat="1" applyFont="1" applyFill="1" applyBorder="1" applyAlignment="1">
      <alignment horizontal="right"/>
    </xf>
    <xf numFmtId="171" fontId="94" fillId="23" borderId="16" xfId="640" applyNumberFormat="1" applyFont="1" applyFill="1" applyBorder="1" applyAlignment="1">
      <alignment horizontal="right"/>
    </xf>
    <xf numFmtId="171" fontId="53" fillId="23" borderId="25" xfId="640" applyNumberFormat="1" applyFont="1" applyFill="1" applyBorder="1" applyAlignment="1">
      <alignment horizontal="right"/>
    </xf>
    <xf numFmtId="171" fontId="76" fillId="29" borderId="0" xfId="808" applyNumberFormat="1" applyFont="1" applyFill="1"/>
    <xf numFmtId="171" fontId="76" fillId="29" borderId="0" xfId="808" applyNumberFormat="1" applyFont="1" applyFill="1" applyAlignment="1">
      <alignment horizontal="center"/>
    </xf>
    <xf numFmtId="171" fontId="77" fillId="29" borderId="0" xfId="808" applyNumberFormat="1" applyFont="1" applyFill="1"/>
    <xf numFmtId="171" fontId="77" fillId="29" borderId="0" xfId="808" applyNumberFormat="1" applyFont="1" applyFill="1" applyAlignment="1">
      <alignment horizontal="center"/>
    </xf>
    <xf numFmtId="171" fontId="76" fillId="29" borderId="14" xfId="808" applyNumberFormat="1" applyFont="1" applyFill="1" applyBorder="1"/>
    <xf numFmtId="171" fontId="76" fillId="29" borderId="14" xfId="808" applyNumberFormat="1" applyFont="1" applyFill="1" applyBorder="1" applyAlignment="1">
      <alignment horizontal="center"/>
    </xf>
    <xf numFmtId="0" fontId="66" fillId="0" borderId="0" xfId="1974" applyNumberFormat="1" applyFont="1"/>
    <xf numFmtId="182" fontId="83" fillId="0" borderId="0" xfId="322" applyNumberFormat="1" applyFont="1"/>
    <xf numFmtId="182" fontId="5" fillId="0" borderId="0" xfId="322" applyNumberFormat="1" applyFont="1"/>
    <xf numFmtId="17" fontId="55" fillId="30" borderId="20" xfId="0" applyNumberFormat="1" applyFont="1" applyFill="1" applyBorder="1"/>
    <xf numFmtId="0" fontId="55" fillId="30" borderId="20" xfId="0" applyFont="1" applyFill="1" applyBorder="1"/>
    <xf numFmtId="0" fontId="45" fillId="28" borderId="26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171" fontId="58" fillId="29" borderId="0" xfId="806" applyNumberFormat="1" applyFont="1" applyFill="1"/>
    <xf numFmtId="171" fontId="58" fillId="29" borderId="0" xfId="806" applyNumberFormat="1" applyFont="1" applyFill="1" applyAlignment="1">
      <alignment horizontal="center"/>
    </xf>
    <xf numFmtId="2" fontId="94" fillId="23" borderId="27" xfId="640" applyNumberFormat="1" applyFont="1" applyFill="1" applyBorder="1" applyAlignment="1">
      <alignment horizontal="right"/>
    </xf>
    <xf numFmtId="2" fontId="53" fillId="23" borderId="16" xfId="640" applyNumberFormat="1" applyFont="1" applyFill="1" applyBorder="1" applyAlignment="1">
      <alignment horizontal="right"/>
    </xf>
    <xf numFmtId="0" fontId="0" fillId="0" borderId="0" xfId="0"/>
    <xf numFmtId="0" fontId="2" fillId="0" borderId="0" xfId="571"/>
    <xf numFmtId="0" fontId="86" fillId="0" borderId="0" xfId="571" applyFont="1"/>
    <xf numFmtId="0" fontId="3" fillId="0" borderId="0" xfId="571" applyFont="1"/>
    <xf numFmtId="0" fontId="113" fillId="63" borderId="23" xfId="620" applyFont="1" applyFill="1" applyBorder="1" applyAlignment="1">
      <alignment horizontal="left" indent="1"/>
    </xf>
    <xf numFmtId="171" fontId="85" fillId="0" borderId="0" xfId="620" applyNumberFormat="1" applyFont="1"/>
    <xf numFmtId="0" fontId="85" fillId="0" borderId="0" xfId="620" applyFont="1"/>
    <xf numFmtId="0" fontId="5" fillId="0" borderId="0" xfId="620" applyFont="1"/>
    <xf numFmtId="0" fontId="113" fillId="63" borderId="23" xfId="620" applyFont="1" applyFill="1" applyBorder="1" applyAlignment="1">
      <alignment horizontal="left" indent="2"/>
    </xf>
    <xf numFmtId="0" fontId="114" fillId="63" borderId="23" xfId="620" applyFont="1" applyFill="1" applyBorder="1"/>
    <xf numFmtId="2" fontId="115" fillId="23" borderId="16" xfId="640" applyNumberFormat="1" applyFont="1" applyFill="1" applyBorder="1" applyAlignment="1">
      <alignment horizontal="right"/>
    </xf>
    <xf numFmtId="0" fontId="47" fillId="62" borderId="29" xfId="620" applyFont="1" applyFill="1" applyBorder="1"/>
    <xf numFmtId="0" fontId="52" fillId="62" borderId="17" xfId="620" applyFont="1" applyFill="1" applyBorder="1" applyAlignment="1">
      <alignment horizontal="center"/>
    </xf>
    <xf numFmtId="0" fontId="47" fillId="62" borderId="39" xfId="620" applyFont="1" applyFill="1" applyBorder="1"/>
    <xf numFmtId="17" fontId="52" fillId="62" borderId="40" xfId="620" applyNumberFormat="1" applyFont="1" applyFill="1" applyBorder="1" applyAlignment="1">
      <alignment horizontal="center"/>
    </xf>
    <xf numFmtId="17" fontId="52" fillId="62" borderId="40" xfId="620" applyNumberFormat="1" applyFont="1" applyFill="1" applyBorder="1"/>
    <xf numFmtId="0" fontId="116" fillId="63" borderId="23" xfId="620" applyFont="1" applyFill="1" applyBorder="1" applyAlignment="1">
      <alignment horizontal="left" indent="1"/>
    </xf>
    <xf numFmtId="0" fontId="117" fillId="63" borderId="23" xfId="620" applyFont="1" applyFill="1" applyBorder="1" applyAlignment="1">
      <alignment horizontal="left"/>
    </xf>
    <xf numFmtId="171" fontId="116" fillId="63" borderId="23" xfId="620" applyNumberFormat="1" applyFont="1" applyFill="1" applyBorder="1" applyAlignment="1">
      <alignment horizontal="left" indent="1"/>
    </xf>
    <xf numFmtId="171" fontId="85" fillId="0" borderId="0" xfId="620" applyNumberFormat="1" applyFont="1" applyAlignment="1">
      <alignment horizontal="center"/>
    </xf>
    <xf numFmtId="171" fontId="113" fillId="63" borderId="23" xfId="620" applyNumberFormat="1" applyFont="1" applyFill="1" applyBorder="1" applyAlignment="1">
      <alignment horizontal="left" indent="1"/>
    </xf>
    <xf numFmtId="171" fontId="117" fillId="63" borderId="23" xfId="620" applyNumberFormat="1" applyFont="1" applyFill="1" applyBorder="1" applyAlignment="1">
      <alignment horizontal="left" indent="2"/>
    </xf>
    <xf numFmtId="171" fontId="114" fillId="63" borderId="23" xfId="620" applyNumberFormat="1" applyFont="1" applyFill="1" applyBorder="1" applyAlignment="1">
      <alignment horizontal="left" indent="2"/>
    </xf>
    <xf numFmtId="0" fontId="5" fillId="0" borderId="0" xfId="620" applyFont="1" applyAlignment="1">
      <alignment horizontal="center"/>
    </xf>
    <xf numFmtId="171" fontId="116" fillId="63" borderId="24" xfId="620" applyNumberFormat="1" applyFont="1" applyFill="1" applyBorder="1" applyAlignment="1">
      <alignment horizontal="left" indent="1"/>
    </xf>
    <xf numFmtId="171" fontId="118" fillId="63" borderId="36" xfId="620" applyNumberFormat="1" applyFont="1" applyFill="1" applyBorder="1" applyAlignment="1">
      <alignment horizontal="right"/>
    </xf>
    <xf numFmtId="171" fontId="119" fillId="63" borderId="36" xfId="620" applyNumberFormat="1" applyFont="1" applyFill="1" applyBorder="1" applyAlignment="1">
      <alignment horizontal="right"/>
    </xf>
    <xf numFmtId="171" fontId="119" fillId="63" borderId="35" xfId="620" applyNumberFormat="1" applyFont="1" applyFill="1" applyBorder="1" applyAlignment="1">
      <alignment horizontal="right"/>
    </xf>
    <xf numFmtId="171" fontId="118" fillId="63" borderId="35" xfId="620" applyNumberFormat="1" applyFont="1" applyFill="1" applyBorder="1" applyAlignment="1">
      <alignment horizontal="right"/>
    </xf>
    <xf numFmtId="171" fontId="118" fillId="63" borderId="37" xfId="620" applyNumberFormat="1" applyFont="1" applyFill="1" applyBorder="1" applyAlignment="1">
      <alignment horizontal="right"/>
    </xf>
    <xf numFmtId="171" fontId="118" fillId="63" borderId="38" xfId="620" applyNumberFormat="1" applyFont="1" applyFill="1" applyBorder="1" applyAlignment="1">
      <alignment horizontal="right"/>
    </xf>
    <xf numFmtId="183" fontId="53" fillId="23" borderId="16" xfId="321" applyNumberFormat="1" applyFont="1" applyFill="1" applyBorder="1" applyAlignment="1">
      <alignment horizontal="right"/>
    </xf>
    <xf numFmtId="0" fontId="112" fillId="0" borderId="0" xfId="0" applyFont="1"/>
    <xf numFmtId="168" fontId="0" fillId="0" borderId="0" xfId="0" applyNumberFormat="1"/>
    <xf numFmtId="170" fontId="52" fillId="28" borderId="22" xfId="640" applyNumberFormat="1" applyFont="1" applyFill="1" applyBorder="1"/>
    <xf numFmtId="17" fontId="52" fillId="62" borderId="49" xfId="620" applyNumberFormat="1" applyFont="1" applyFill="1" applyBorder="1"/>
    <xf numFmtId="2" fontId="0" fillId="0" borderId="0" xfId="0" applyNumberFormat="1"/>
    <xf numFmtId="17" fontId="52" fillId="62" borderId="56" xfId="620" applyNumberFormat="1" applyFont="1" applyFill="1" applyBorder="1" applyAlignment="1">
      <alignment horizontal="center"/>
    </xf>
    <xf numFmtId="17" fontId="52" fillId="62" borderId="57" xfId="620" applyNumberFormat="1" applyFont="1" applyFill="1" applyBorder="1" applyAlignment="1">
      <alignment horizontal="center"/>
    </xf>
    <xf numFmtId="0" fontId="47" fillId="62" borderId="43" xfId="620" applyFont="1" applyFill="1" applyBorder="1"/>
    <xf numFmtId="0" fontId="47" fillId="62" borderId="58" xfId="620" applyFont="1" applyFill="1" applyBorder="1"/>
    <xf numFmtId="171" fontId="116" fillId="63" borderId="28" xfId="620" applyNumberFormat="1" applyFont="1" applyFill="1" applyBorder="1" applyAlignment="1">
      <alignment horizontal="left" indent="1"/>
    </xf>
    <xf numFmtId="0" fontId="52" fillId="62" borderId="59" xfId="620" applyFont="1" applyFill="1" applyBorder="1" applyAlignment="1">
      <alignment horizontal="center"/>
    </xf>
    <xf numFmtId="0" fontId="52" fillId="62" borderId="33" xfId="620" applyFont="1" applyFill="1" applyBorder="1" applyAlignment="1">
      <alignment horizontal="center"/>
    </xf>
    <xf numFmtId="17" fontId="52" fillId="62" borderId="5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/>
    <xf numFmtId="17" fontId="52" fillId="62" borderId="61" xfId="620" applyNumberFormat="1" applyFont="1" applyFill="1" applyBorder="1" applyAlignment="1">
      <alignment horizontal="center"/>
    </xf>
    <xf numFmtId="169" fontId="2" fillId="0" borderId="0" xfId="321" applyFont="1"/>
    <xf numFmtId="183" fontId="2" fillId="0" borderId="0" xfId="321" applyNumberFormat="1" applyFont="1"/>
    <xf numFmtId="0" fontId="121" fillId="0" borderId="0" xfId="0" applyFont="1"/>
    <xf numFmtId="0" fontId="2" fillId="0" borderId="0" xfId="571" applyFont="1"/>
    <xf numFmtId="0" fontId="47" fillId="62" borderId="28" xfId="620" applyFont="1" applyFill="1" applyBorder="1"/>
    <xf numFmtId="0" fontId="52" fillId="62" borderId="20" xfId="620" applyFont="1" applyFill="1" applyBorder="1" applyAlignment="1">
      <alignment horizontal="center"/>
    </xf>
    <xf numFmtId="171" fontId="117" fillId="64" borderId="0" xfId="620" applyNumberFormat="1" applyFont="1" applyFill="1" applyAlignment="1">
      <alignment horizontal="center"/>
    </xf>
    <xf numFmtId="0" fontId="117" fillId="63" borderId="28" xfId="620" applyFont="1" applyFill="1" applyBorder="1"/>
    <xf numFmtId="0" fontId="113" fillId="63" borderId="28" xfId="620" applyFont="1" applyFill="1" applyBorder="1" applyAlignment="1">
      <alignment horizontal="left" indent="1"/>
    </xf>
    <xf numFmtId="0" fontId="116" fillId="63" borderId="28" xfId="620" applyFont="1" applyFill="1" applyBorder="1" applyAlignment="1">
      <alignment horizontal="left" indent="1"/>
    </xf>
    <xf numFmtId="0" fontId="114" fillId="63" borderId="28" xfId="620" applyFont="1" applyFill="1" applyBorder="1" applyAlignment="1">
      <alignment horizontal="left" indent="2"/>
    </xf>
    <xf numFmtId="0" fontId="117" fillId="63" borderId="28" xfId="620" applyFont="1" applyFill="1" applyBorder="1" applyAlignment="1">
      <alignment horizontal="left" indent="2"/>
    </xf>
    <xf numFmtId="0" fontId="117" fillId="63" borderId="44" xfId="620" applyFont="1" applyFill="1" applyBorder="1"/>
    <xf numFmtId="171" fontId="5" fillId="0" borderId="0" xfId="620" applyNumberFormat="1" applyFont="1"/>
    <xf numFmtId="17" fontId="52" fillId="62" borderId="20" xfId="620" applyNumberFormat="1" applyFont="1" applyFill="1" applyBorder="1" applyAlignment="1">
      <alignment horizontal="center"/>
    </xf>
    <xf numFmtId="171" fontId="5" fillId="64" borderId="34" xfId="620" applyNumberFormat="1" applyFont="1" applyFill="1" applyBorder="1"/>
    <xf numFmtId="171" fontId="5" fillId="64" borderId="35" xfId="620" applyNumberFormat="1" applyFont="1" applyFill="1" applyBorder="1"/>
    <xf numFmtId="0" fontId="117" fillId="63" borderId="23" xfId="620" applyFont="1" applyFill="1" applyBorder="1"/>
    <xf numFmtId="0" fontId="113" fillId="63" borderId="24" xfId="620" applyFont="1" applyFill="1" applyBorder="1" applyAlignment="1">
      <alignment horizontal="left" indent="1"/>
    </xf>
    <xf numFmtId="0" fontId="123" fillId="0" borderId="0" xfId="620" applyFont="1" applyAlignment="1">
      <alignment horizontal="left" indent="1"/>
    </xf>
    <xf numFmtId="0" fontId="52" fillId="62" borderId="45" xfId="620" applyFont="1" applyFill="1" applyBorder="1" applyAlignment="1">
      <alignment horizontal="center"/>
    </xf>
    <xf numFmtId="0" fontId="124" fillId="63" borderId="35" xfId="620" applyFont="1" applyFill="1" applyBorder="1"/>
    <xf numFmtId="0" fontId="117" fillId="63" borderId="23" xfId="620" applyFont="1" applyFill="1" applyBorder="1" applyAlignment="1">
      <alignment horizontal="left" indent="2"/>
    </xf>
    <xf numFmtId="0" fontId="114" fillId="63" borderId="23" xfId="620" applyFont="1" applyFill="1" applyBorder="1" applyAlignment="1">
      <alignment horizontal="left" indent="4"/>
    </xf>
    <xf numFmtId="0" fontId="114" fillId="63" borderId="23" xfId="620" applyFont="1" applyFill="1" applyBorder="1" applyAlignment="1">
      <alignment horizontal="left" indent="3"/>
    </xf>
    <xf numFmtId="0" fontId="117" fillId="63" borderId="24" xfId="620" applyFont="1" applyFill="1" applyBorder="1" applyAlignment="1">
      <alignment horizontal="left" indent="2"/>
    </xf>
    <xf numFmtId="171" fontId="118" fillId="64" borderId="19" xfId="620" applyNumberFormat="1" applyFont="1" applyFill="1" applyBorder="1" applyAlignment="1">
      <alignment horizontal="right"/>
    </xf>
    <xf numFmtId="171" fontId="118" fillId="64" borderId="0" xfId="620" applyNumberFormat="1" applyFont="1" applyFill="1" applyAlignment="1">
      <alignment horizontal="right"/>
    </xf>
    <xf numFmtId="171" fontId="118" fillId="64" borderId="36" xfId="620" applyNumberFormat="1" applyFont="1" applyFill="1" applyBorder="1" applyAlignment="1">
      <alignment horizontal="right"/>
    </xf>
    <xf numFmtId="171" fontId="118" fillId="64" borderId="35" xfId="620" applyNumberFormat="1" applyFont="1" applyFill="1" applyBorder="1" applyAlignment="1">
      <alignment horizontal="right"/>
    </xf>
    <xf numFmtId="171" fontId="119" fillId="64" borderId="19" xfId="620" applyNumberFormat="1" applyFont="1" applyFill="1" applyBorder="1" applyAlignment="1">
      <alignment horizontal="right"/>
    </xf>
    <xf numFmtId="171" fontId="119" fillId="64" borderId="0" xfId="620" applyNumberFormat="1" applyFont="1" applyFill="1" applyAlignment="1">
      <alignment horizontal="right"/>
    </xf>
    <xf numFmtId="171" fontId="119" fillId="64" borderId="36" xfId="620" applyNumberFormat="1" applyFont="1" applyFill="1" applyBorder="1" applyAlignment="1">
      <alignment horizontal="right"/>
    </xf>
    <xf numFmtId="171" fontId="119" fillId="64" borderId="35" xfId="620" applyNumberFormat="1" applyFont="1" applyFill="1" applyBorder="1" applyAlignment="1">
      <alignment horizontal="right"/>
    </xf>
    <xf numFmtId="171" fontId="118" fillId="64" borderId="46" xfId="620" applyNumberFormat="1" applyFont="1" applyFill="1" applyBorder="1" applyAlignment="1">
      <alignment horizontal="right"/>
    </xf>
    <xf numFmtId="171" fontId="118" fillId="64" borderId="14" xfId="620" applyNumberFormat="1" applyFont="1" applyFill="1" applyBorder="1" applyAlignment="1">
      <alignment horizontal="right"/>
    </xf>
    <xf numFmtId="171" fontId="118" fillId="64" borderId="37" xfId="620" applyNumberFormat="1" applyFont="1" applyFill="1" applyBorder="1" applyAlignment="1">
      <alignment horizontal="right"/>
    </xf>
    <xf numFmtId="171" fontId="118" fillId="64" borderId="38" xfId="620" applyNumberFormat="1" applyFont="1" applyFill="1" applyBorder="1" applyAlignment="1">
      <alignment horizontal="right"/>
    </xf>
    <xf numFmtId="183" fontId="118" fillId="63" borderId="34" xfId="346" applyNumberFormat="1" applyFont="1" applyFill="1" applyBorder="1" applyAlignment="1">
      <alignment horizontal="right"/>
    </xf>
    <xf numFmtId="180" fontId="118" fillId="63" borderId="34" xfId="620" applyNumberFormat="1" applyFont="1" applyFill="1" applyBorder="1" applyAlignment="1">
      <alignment horizontal="right"/>
    </xf>
    <xf numFmtId="180" fontId="118" fillId="63" borderId="35" xfId="620" applyNumberFormat="1" applyFont="1" applyFill="1" applyBorder="1" applyAlignment="1">
      <alignment horizontal="right"/>
    </xf>
    <xf numFmtId="183" fontId="119" fillId="63" borderId="34" xfId="346" applyNumberFormat="1" applyFont="1" applyFill="1" applyBorder="1" applyAlignment="1">
      <alignment horizontal="right"/>
    </xf>
    <xf numFmtId="180" fontId="119" fillId="63" borderId="34" xfId="620" applyNumberFormat="1" applyFont="1" applyFill="1" applyBorder="1" applyAlignment="1">
      <alignment horizontal="right"/>
    </xf>
    <xf numFmtId="180" fontId="119" fillId="63" borderId="35" xfId="620" applyNumberFormat="1" applyFont="1" applyFill="1" applyBorder="1" applyAlignment="1">
      <alignment horizontal="right"/>
    </xf>
    <xf numFmtId="180" fontId="119" fillId="63" borderId="48" xfId="620" applyNumberFormat="1" applyFont="1" applyFill="1" applyBorder="1" applyAlignment="1">
      <alignment horizontal="right"/>
    </xf>
    <xf numFmtId="180" fontId="119" fillId="63" borderId="38" xfId="620" applyNumberFormat="1" applyFont="1" applyFill="1" applyBorder="1" applyAlignment="1">
      <alignment horizontal="right"/>
    </xf>
    <xf numFmtId="183" fontId="118" fillId="63" borderId="36" xfId="346" applyNumberFormat="1" applyFont="1" applyFill="1" applyBorder="1" applyAlignment="1">
      <alignment horizontal="right"/>
    </xf>
    <xf numFmtId="183" fontId="119" fillId="63" borderId="36" xfId="346" applyNumberFormat="1" applyFont="1" applyFill="1" applyBorder="1" applyAlignment="1">
      <alignment horizontal="right"/>
    </xf>
    <xf numFmtId="183" fontId="119" fillId="64" borderId="36" xfId="346" applyNumberFormat="1" applyFont="1" applyFill="1" applyBorder="1" applyAlignment="1">
      <alignment horizontal="right"/>
    </xf>
    <xf numFmtId="183" fontId="47" fillId="63" borderId="36" xfId="346" applyNumberFormat="1" applyFont="1" applyFill="1" applyBorder="1" applyAlignment="1">
      <alignment horizontal="right"/>
    </xf>
    <xf numFmtId="171" fontId="47" fillId="63" borderId="36" xfId="620" applyNumberFormat="1" applyFont="1" applyFill="1" applyBorder="1" applyAlignment="1">
      <alignment horizontal="right"/>
    </xf>
    <xf numFmtId="171" fontId="47" fillId="63" borderId="35" xfId="620" applyNumberFormat="1" applyFont="1" applyFill="1" applyBorder="1" applyAlignment="1">
      <alignment horizontal="right"/>
    </xf>
    <xf numFmtId="183" fontId="118" fillId="63" borderId="37" xfId="346" applyNumberFormat="1" applyFont="1" applyFill="1" applyBorder="1" applyAlignment="1">
      <alignment horizontal="right"/>
    </xf>
    <xf numFmtId="170" fontId="52" fillId="28" borderId="78" xfId="640" applyNumberFormat="1" applyFont="1" applyFill="1" applyBorder="1"/>
    <xf numFmtId="17" fontId="122" fillId="62" borderId="50" xfId="620" applyNumberFormat="1" applyFont="1" applyFill="1" applyBorder="1" applyAlignment="1">
      <alignment horizontal="center"/>
    </xf>
    <xf numFmtId="17" fontId="122" fillId="62" borderId="51" xfId="620" applyNumberFormat="1" applyFont="1" applyFill="1" applyBorder="1" applyAlignment="1">
      <alignment horizontal="center"/>
    </xf>
    <xf numFmtId="184" fontId="53" fillId="23" borderId="16" xfId="640" applyNumberFormat="1" applyFont="1" applyFill="1" applyBorder="1" applyAlignment="1">
      <alignment horizontal="right"/>
    </xf>
    <xf numFmtId="0" fontId="85" fillId="63" borderId="28" xfId="620" applyFont="1" applyFill="1" applyBorder="1"/>
    <xf numFmtId="171" fontId="85" fillId="63" borderId="19" xfId="620" applyNumberFormat="1" applyFont="1" applyFill="1" applyBorder="1"/>
    <xf numFmtId="171" fontId="117" fillId="64" borderId="36" xfId="620" applyNumberFormat="1" applyFont="1" applyFill="1" applyBorder="1" applyAlignment="1">
      <alignment horizontal="center"/>
    </xf>
    <xf numFmtId="171" fontId="117" fillId="64" borderId="41" xfId="620" applyNumberFormat="1" applyFont="1" applyFill="1" applyBorder="1" applyAlignment="1">
      <alignment horizontal="center"/>
    </xf>
    <xf numFmtId="0" fontId="52" fillId="62" borderId="50" xfId="620" applyFont="1" applyFill="1" applyBorder="1" applyAlignment="1">
      <alignment horizontal="center"/>
    </xf>
    <xf numFmtId="0" fontId="5" fillId="63" borderId="23" xfId="620" applyFont="1" applyFill="1" applyBorder="1"/>
    <xf numFmtId="0" fontId="5" fillId="63" borderId="0" xfId="620" applyFont="1" applyFill="1" applyBorder="1"/>
    <xf numFmtId="0" fontId="5" fillId="63" borderId="36" xfId="620" applyFont="1" applyFill="1" applyBorder="1"/>
    <xf numFmtId="0" fontId="124" fillId="63" borderId="36" xfId="620" applyFont="1" applyFill="1" applyBorder="1"/>
    <xf numFmtId="17" fontId="52" fillId="62" borderId="51" xfId="620" applyNumberFormat="1" applyFont="1" applyFill="1" applyBorder="1" applyAlignment="1">
      <alignment horizontal="center"/>
    </xf>
    <xf numFmtId="0" fontId="5" fillId="63" borderId="28" xfId="620" applyFont="1" applyFill="1" applyBorder="1"/>
    <xf numFmtId="0" fontId="52" fillId="62" borderId="3" xfId="620" applyFont="1" applyFill="1" applyBorder="1" applyAlignment="1">
      <alignment horizontal="center"/>
    </xf>
    <xf numFmtId="0" fontId="125" fillId="65" borderId="0" xfId="0" applyFont="1" applyFill="1"/>
    <xf numFmtId="0" fontId="93" fillId="65" borderId="0" xfId="0" applyFont="1" applyFill="1"/>
    <xf numFmtId="0" fontId="0" fillId="65" borderId="0" xfId="0" applyFill="1"/>
    <xf numFmtId="0" fontId="124" fillId="65" borderId="0" xfId="0" applyFont="1" applyFill="1"/>
    <xf numFmtId="169" fontId="0" fillId="0" borderId="0" xfId="321" applyFont="1"/>
    <xf numFmtId="171" fontId="118" fillId="64" borderId="47" xfId="620" applyNumberFormat="1" applyFont="1" applyFill="1" applyBorder="1" applyAlignment="1">
      <alignment horizontal="right"/>
    </xf>
    <xf numFmtId="171" fontId="118" fillId="64" borderId="34" xfId="620" applyNumberFormat="1" applyFont="1" applyFill="1" applyBorder="1" applyAlignment="1">
      <alignment horizontal="right"/>
    </xf>
    <xf numFmtId="171" fontId="118" fillId="64" borderId="41" xfId="620" applyNumberFormat="1" applyFont="1" applyFill="1" applyBorder="1" applyAlignment="1">
      <alignment horizontal="right"/>
    </xf>
    <xf numFmtId="171" fontId="119" fillId="64" borderId="41" xfId="620" applyNumberFormat="1" applyFont="1" applyFill="1" applyBorder="1" applyAlignment="1">
      <alignment horizontal="right"/>
    </xf>
    <xf numFmtId="171" fontId="118" fillId="64" borderId="19" xfId="620" applyNumberFormat="1" applyFont="1" applyFill="1" applyBorder="1"/>
    <xf numFmtId="171" fontId="118" fillId="64" borderId="36" xfId="620" applyNumberFormat="1" applyFont="1" applyFill="1" applyBorder="1"/>
    <xf numFmtId="171" fontId="119" fillId="64" borderId="36" xfId="620" applyNumberFormat="1" applyFont="1" applyFill="1" applyBorder="1"/>
    <xf numFmtId="171" fontId="118" fillId="64" borderId="35" xfId="620" applyNumberFormat="1" applyFont="1" applyFill="1" applyBorder="1"/>
    <xf numFmtId="171" fontId="119" fillId="64" borderId="35" xfId="620" applyNumberFormat="1" applyFont="1" applyFill="1" applyBorder="1"/>
    <xf numFmtId="171" fontId="47" fillId="64" borderId="36" xfId="620" applyNumberFormat="1" applyFont="1" applyFill="1" applyBorder="1"/>
    <xf numFmtId="171" fontId="118" fillId="64" borderId="37" xfId="620" applyNumberFormat="1" applyFont="1" applyFill="1" applyBorder="1"/>
    <xf numFmtId="171" fontId="47" fillId="64" borderId="35" xfId="620" applyNumberFormat="1" applyFont="1" applyFill="1" applyBorder="1"/>
    <xf numFmtId="171" fontId="118" fillId="64" borderId="38" xfId="620" applyNumberFormat="1" applyFont="1" applyFill="1" applyBorder="1"/>
    <xf numFmtId="171" fontId="2" fillId="0" borderId="0" xfId="571" applyNumberFormat="1" applyFont="1"/>
    <xf numFmtId="171" fontId="117" fillId="64" borderId="37" xfId="620" applyNumberFormat="1" applyFont="1" applyFill="1" applyBorder="1"/>
    <xf numFmtId="171" fontId="117" fillId="64" borderId="38" xfId="620" applyNumberFormat="1" applyFont="1" applyFill="1" applyBorder="1"/>
    <xf numFmtId="0" fontId="5" fillId="0" borderId="26" xfId="620" applyFont="1" applyBorder="1"/>
    <xf numFmtId="0" fontId="45" fillId="28" borderId="62" xfId="0" applyFont="1" applyFill="1" applyBorder="1" applyAlignment="1">
      <alignment horizontal="center"/>
    </xf>
    <xf numFmtId="0" fontId="45" fillId="28" borderId="63" xfId="0" applyFont="1" applyFill="1" applyBorder="1" applyAlignment="1">
      <alignment horizontal="center"/>
    </xf>
    <xf numFmtId="0" fontId="45" fillId="28" borderId="64" xfId="0" applyFont="1" applyFill="1" applyBorder="1" applyAlignment="1">
      <alignment horizontal="center"/>
    </xf>
    <xf numFmtId="171" fontId="55" fillId="28" borderId="54" xfId="0" applyNumberFormat="1" applyFont="1" applyFill="1" applyBorder="1" applyAlignment="1">
      <alignment horizontal="center"/>
    </xf>
    <xf numFmtId="0" fontId="0" fillId="28" borderId="52" xfId="0" applyFill="1" applyBorder="1" applyAlignment="1">
      <alignment horizontal="center"/>
    </xf>
    <xf numFmtId="0" fontId="0" fillId="28" borderId="55" xfId="0" applyFill="1" applyBorder="1" applyAlignment="1">
      <alignment horizontal="center"/>
    </xf>
    <xf numFmtId="46" fontId="55" fillId="28" borderId="54" xfId="0" applyNumberFormat="1" applyFont="1" applyFill="1" applyBorder="1" applyAlignment="1">
      <alignment horizontal="center"/>
    </xf>
    <xf numFmtId="46" fontId="55" fillId="28" borderId="52" xfId="0" applyNumberFormat="1" applyFont="1" applyFill="1" applyBorder="1" applyAlignment="1">
      <alignment horizontal="center"/>
    </xf>
    <xf numFmtId="46" fontId="55" fillId="28" borderId="3" xfId="0" applyNumberFormat="1" applyFont="1" applyFill="1" applyBorder="1" applyAlignment="1">
      <alignment horizontal="center"/>
    </xf>
    <xf numFmtId="0" fontId="55" fillId="28" borderId="3" xfId="0" applyFont="1" applyFill="1" applyBorder="1" applyAlignment="1">
      <alignment horizontal="center"/>
    </xf>
    <xf numFmtId="46" fontId="55" fillId="28" borderId="55" xfId="0" applyNumberFormat="1" applyFont="1" applyFill="1" applyBorder="1" applyAlignment="1">
      <alignment horizontal="center"/>
    </xf>
    <xf numFmtId="0" fontId="54" fillId="28" borderId="62" xfId="0" applyFont="1" applyFill="1" applyBorder="1" applyAlignment="1">
      <alignment horizontal="center"/>
    </xf>
    <xf numFmtId="0" fontId="54" fillId="28" borderId="63" xfId="0" applyFont="1" applyFill="1" applyBorder="1" applyAlignment="1">
      <alignment horizontal="center"/>
    </xf>
    <xf numFmtId="0" fontId="54" fillId="28" borderId="64" xfId="0" applyFont="1" applyFill="1" applyBorder="1" applyAlignment="1">
      <alignment horizontal="center"/>
    </xf>
    <xf numFmtId="0" fontId="52" fillId="28" borderId="52" xfId="0" applyFont="1" applyFill="1" applyBorder="1" applyAlignment="1">
      <alignment horizontal="center"/>
    </xf>
    <xf numFmtId="0" fontId="45" fillId="28" borderId="65" xfId="0" applyFont="1" applyFill="1" applyBorder="1" applyAlignment="1">
      <alignment horizontal="center"/>
    </xf>
    <xf numFmtId="0" fontId="63" fillId="28" borderId="62" xfId="0" applyFont="1" applyFill="1" applyBorder="1" applyAlignment="1">
      <alignment horizontal="center"/>
    </xf>
    <xf numFmtId="0" fontId="63" fillId="28" borderId="63" xfId="0" applyFont="1" applyFill="1" applyBorder="1" applyAlignment="1">
      <alignment horizontal="center"/>
    </xf>
    <xf numFmtId="0" fontId="63" fillId="28" borderId="64" xfId="0" applyFont="1" applyFill="1" applyBorder="1" applyAlignment="1">
      <alignment horizontal="center"/>
    </xf>
    <xf numFmtId="0" fontId="126" fillId="0" borderId="14" xfId="571" applyFont="1" applyBorder="1" applyAlignment="1">
      <alignment horizontal="center"/>
    </xf>
    <xf numFmtId="46" fontId="52" fillId="62" borderId="54" xfId="620" applyNumberFormat="1" applyFont="1" applyFill="1" applyBorder="1" applyAlignment="1">
      <alignment horizontal="center"/>
    </xf>
    <xf numFmtId="46" fontId="52" fillId="62" borderId="55" xfId="620" applyNumberFormat="1" applyFont="1" applyFill="1" applyBorder="1" applyAlignment="1">
      <alignment horizontal="center"/>
    </xf>
    <xf numFmtId="0" fontId="52" fillId="62" borderId="66" xfId="620" applyFont="1" applyFill="1" applyBorder="1" applyAlignment="1">
      <alignment horizontal="center"/>
    </xf>
    <xf numFmtId="0" fontId="52" fillId="62" borderId="65" xfId="620" applyFont="1" applyFill="1" applyBorder="1" applyAlignment="1">
      <alignment horizontal="center"/>
    </xf>
    <xf numFmtId="0" fontId="52" fillId="62" borderId="67" xfId="620" applyFont="1" applyFill="1" applyBorder="1" applyAlignment="1">
      <alignment horizontal="center"/>
    </xf>
    <xf numFmtId="0" fontId="52" fillId="62" borderId="31" xfId="620" applyFont="1" applyFill="1" applyBorder="1" applyAlignment="1">
      <alignment horizontal="center"/>
    </xf>
    <xf numFmtId="0" fontId="122" fillId="62" borderId="30" xfId="620" applyFont="1" applyFill="1" applyBorder="1" applyAlignment="1">
      <alignment horizontal="center"/>
    </xf>
    <xf numFmtId="0" fontId="122" fillId="62" borderId="26" xfId="620" applyFont="1" applyFill="1" applyBorder="1" applyAlignment="1">
      <alignment horizontal="center"/>
    </xf>
    <xf numFmtId="0" fontId="122" fillId="62" borderId="31" xfId="620" applyFont="1" applyFill="1" applyBorder="1" applyAlignment="1">
      <alignment horizontal="center"/>
    </xf>
    <xf numFmtId="171" fontId="52" fillId="62" borderId="54" xfId="620" applyNumberFormat="1" applyFont="1" applyFill="1" applyBorder="1" applyAlignment="1">
      <alignment horizontal="center"/>
    </xf>
    <xf numFmtId="171" fontId="52" fillId="62" borderId="52" xfId="620" applyNumberFormat="1" applyFont="1" applyFill="1" applyBorder="1" applyAlignment="1">
      <alignment horizontal="center"/>
    </xf>
    <xf numFmtId="171" fontId="52" fillId="62" borderId="55" xfId="620" applyNumberFormat="1" applyFont="1" applyFill="1" applyBorder="1" applyAlignment="1">
      <alignment horizontal="center"/>
    </xf>
    <xf numFmtId="171" fontId="122" fillId="62" borderId="54" xfId="620" applyNumberFormat="1" applyFont="1" applyFill="1" applyBorder="1" applyAlignment="1">
      <alignment horizontal="center"/>
    </xf>
    <xf numFmtId="171" fontId="122" fillId="62" borderId="52" xfId="620" applyNumberFormat="1" applyFont="1" applyFill="1" applyBorder="1" applyAlignment="1">
      <alignment horizontal="center"/>
    </xf>
    <xf numFmtId="171" fontId="122" fillId="62" borderId="53" xfId="620" applyNumberFormat="1" applyFont="1" applyFill="1" applyBorder="1" applyAlignment="1">
      <alignment horizontal="center"/>
    </xf>
    <xf numFmtId="171" fontId="52" fillId="62" borderId="53" xfId="620" applyNumberFormat="1" applyFont="1" applyFill="1" applyBorder="1" applyAlignment="1">
      <alignment horizontal="center"/>
    </xf>
    <xf numFmtId="0" fontId="45" fillId="0" borderId="24" xfId="620" applyFont="1" applyFill="1" applyBorder="1" applyAlignment="1">
      <alignment horizontal="center" vertical="center"/>
    </xf>
    <xf numFmtId="0" fontId="45" fillId="0" borderId="14" xfId="620" applyFont="1" applyFill="1" applyBorder="1" applyAlignment="1">
      <alignment horizontal="center" vertical="center"/>
    </xf>
    <xf numFmtId="0" fontId="45" fillId="62" borderId="30" xfId="620" applyFont="1" applyFill="1" applyBorder="1" applyAlignment="1">
      <alignment horizontal="center" vertical="center"/>
    </xf>
    <xf numFmtId="0" fontId="45" fillId="62" borderId="26" xfId="620" applyFont="1" applyFill="1" applyBorder="1" applyAlignment="1">
      <alignment horizontal="center" vertical="center"/>
    </xf>
    <xf numFmtId="0" fontId="45" fillId="62" borderId="31" xfId="620" applyFont="1" applyFill="1" applyBorder="1" applyAlignment="1">
      <alignment horizontal="center" vertical="center"/>
    </xf>
    <xf numFmtId="0" fontId="45" fillId="62" borderId="79" xfId="620" applyFont="1" applyFill="1" applyBorder="1" applyAlignment="1">
      <alignment horizontal="center" vertical="center"/>
    </xf>
    <xf numFmtId="0" fontId="45" fillId="62" borderId="18" xfId="620" applyFont="1" applyFill="1" applyBorder="1" applyAlignment="1">
      <alignment horizontal="center" vertical="center"/>
    </xf>
    <xf numFmtId="0" fontId="45" fillId="62" borderId="42" xfId="620" applyFont="1" applyFill="1" applyBorder="1" applyAlignment="1">
      <alignment horizontal="center" vertical="center"/>
    </xf>
    <xf numFmtId="0" fontId="52" fillId="62" borderId="54" xfId="620" applyFont="1" applyFill="1" applyBorder="1" applyAlignment="1">
      <alignment horizontal="center"/>
    </xf>
    <xf numFmtId="0" fontId="52" fillId="62" borderId="55" xfId="620" applyFont="1" applyFill="1" applyBorder="1" applyAlignment="1">
      <alignment horizontal="center"/>
    </xf>
    <xf numFmtId="0" fontId="52" fillId="62" borderId="52" xfId="620" applyFont="1" applyFill="1" applyBorder="1" applyAlignment="1">
      <alignment horizontal="center"/>
    </xf>
    <xf numFmtId="0" fontId="52" fillId="62" borderId="53" xfId="620" applyFont="1" applyFill="1" applyBorder="1" applyAlignment="1">
      <alignment horizontal="center"/>
    </xf>
    <xf numFmtId="0" fontId="52" fillId="28" borderId="0" xfId="0" applyFont="1" applyFill="1" applyAlignment="1">
      <alignment horizontal="center"/>
    </xf>
    <xf numFmtId="0" fontId="52" fillId="28" borderId="19" xfId="0" applyFont="1" applyFill="1" applyBorder="1" applyAlignment="1">
      <alignment horizontal="center"/>
    </xf>
    <xf numFmtId="0" fontId="45" fillId="28" borderId="26" xfId="0" applyFont="1" applyFill="1" applyBorder="1" applyAlignment="1">
      <alignment horizontal="center"/>
    </xf>
    <xf numFmtId="0" fontId="45" fillId="28" borderId="68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0" fontId="45" fillId="28" borderId="19" xfId="0" applyFont="1" applyFill="1" applyBorder="1" applyAlignment="1">
      <alignment horizontal="center"/>
    </xf>
    <xf numFmtId="0" fontId="45" fillId="28" borderId="17" xfId="0" applyFont="1" applyFill="1" applyBorder="1" applyAlignment="1">
      <alignment horizontal="center"/>
    </xf>
    <xf numFmtId="0" fontId="45" fillId="28" borderId="32" xfId="0" applyFont="1" applyFill="1" applyBorder="1" applyAlignment="1">
      <alignment horizontal="center"/>
    </xf>
    <xf numFmtId="187" fontId="2" fillId="0" borderId="0" xfId="321" applyNumberFormat="1" applyFont="1"/>
  </cellXfs>
  <cellStyles count="6526">
    <cellStyle name="=C:\WINNT35\SYSTEM32\COMMAND.COM" xfId="1" xr:uid="{00000000-0005-0000-0000-000000000000}"/>
    <cellStyle name="1 indent" xfId="2" xr:uid="{00000000-0005-0000-0000-000001000000}"/>
    <cellStyle name="2 indents" xfId="3" xr:uid="{00000000-0005-0000-0000-000002000000}"/>
    <cellStyle name="20% - Accent1" xfId="4" builtinId="30" customBuiltin="1"/>
    <cellStyle name="20% - Accent1 2" xfId="5" xr:uid="{00000000-0005-0000-0000-000004000000}"/>
    <cellStyle name="20% - Accent1 2 2" xfId="6" xr:uid="{00000000-0005-0000-0000-000005000000}"/>
    <cellStyle name="20% - Accent1 3" xfId="7" xr:uid="{00000000-0005-0000-0000-000006000000}"/>
    <cellStyle name="20% - Accent1 3 2" xfId="8" xr:uid="{00000000-0005-0000-0000-000007000000}"/>
    <cellStyle name="20% - Accent1 3 3" xfId="9" xr:uid="{00000000-0005-0000-0000-000008000000}"/>
    <cellStyle name="20% - Accent1 3 4" xfId="10" xr:uid="{00000000-0005-0000-0000-000009000000}"/>
    <cellStyle name="20% - Accent1 3 5" xfId="11" xr:uid="{00000000-0005-0000-0000-00000A000000}"/>
    <cellStyle name="20% - Accent1 3 6" xfId="12" xr:uid="{00000000-0005-0000-0000-00000B000000}"/>
    <cellStyle name="20% - Accent1 4" xfId="13" xr:uid="{00000000-0005-0000-0000-00000C000000}"/>
    <cellStyle name="20% - Accent1 4 2" xfId="14" xr:uid="{00000000-0005-0000-0000-00000D000000}"/>
    <cellStyle name="20% - Accent1 4 3" xfId="15" xr:uid="{00000000-0005-0000-0000-00000E000000}"/>
    <cellStyle name="20% - Accent1 4 4" xfId="16" xr:uid="{00000000-0005-0000-0000-00000F000000}"/>
    <cellStyle name="20% - Accent1 4 5" xfId="17" xr:uid="{00000000-0005-0000-0000-000010000000}"/>
    <cellStyle name="20% - Accent1 4 6" xfId="18" xr:uid="{00000000-0005-0000-0000-000011000000}"/>
    <cellStyle name="20% - Accent1 5" xfId="19" xr:uid="{00000000-0005-0000-0000-000012000000}"/>
    <cellStyle name="20% - Accent1 6" xfId="20" xr:uid="{00000000-0005-0000-0000-000013000000}"/>
    <cellStyle name="20% - Accent1 7" xfId="21" xr:uid="{00000000-0005-0000-0000-000014000000}"/>
    <cellStyle name="20% - Accent1 8" xfId="22" xr:uid="{00000000-0005-0000-0000-000015000000}"/>
    <cellStyle name="20% - Accent1 8 2" xfId="23" xr:uid="{00000000-0005-0000-0000-000016000000}"/>
    <cellStyle name="20% - Accent2" xfId="24" builtinId="34" customBuiltin="1"/>
    <cellStyle name="20% - Accent2 2" xfId="25" xr:uid="{00000000-0005-0000-0000-000018000000}"/>
    <cellStyle name="20% - Accent2 2 2" xfId="26" xr:uid="{00000000-0005-0000-0000-000019000000}"/>
    <cellStyle name="20% - Accent2 3" xfId="27" xr:uid="{00000000-0005-0000-0000-00001A000000}"/>
    <cellStyle name="20% - Accent2 3 2" xfId="28" xr:uid="{00000000-0005-0000-0000-00001B000000}"/>
    <cellStyle name="20% - Accent2 3 3" xfId="29" xr:uid="{00000000-0005-0000-0000-00001C000000}"/>
    <cellStyle name="20% - Accent2 3 4" xfId="30" xr:uid="{00000000-0005-0000-0000-00001D000000}"/>
    <cellStyle name="20% - Accent2 3 5" xfId="31" xr:uid="{00000000-0005-0000-0000-00001E000000}"/>
    <cellStyle name="20% - Accent2 3 6" xfId="32" xr:uid="{00000000-0005-0000-0000-00001F000000}"/>
    <cellStyle name="20% - Accent2 4" xfId="33" xr:uid="{00000000-0005-0000-0000-000020000000}"/>
    <cellStyle name="20% - Accent2 4 2" xfId="34" xr:uid="{00000000-0005-0000-0000-000021000000}"/>
    <cellStyle name="20% - Accent2 4 3" xfId="35" xr:uid="{00000000-0005-0000-0000-000022000000}"/>
    <cellStyle name="20% - Accent2 4 4" xfId="36" xr:uid="{00000000-0005-0000-0000-000023000000}"/>
    <cellStyle name="20% - Accent2 4 5" xfId="37" xr:uid="{00000000-0005-0000-0000-000024000000}"/>
    <cellStyle name="20% - Accent2 4 6" xfId="38" xr:uid="{00000000-0005-0000-0000-000025000000}"/>
    <cellStyle name="20% - Accent2 5" xfId="39" xr:uid="{00000000-0005-0000-0000-000026000000}"/>
    <cellStyle name="20% - Accent2 6" xfId="40" xr:uid="{00000000-0005-0000-0000-000027000000}"/>
    <cellStyle name="20% - Accent2 7" xfId="41" xr:uid="{00000000-0005-0000-0000-000028000000}"/>
    <cellStyle name="20% - Accent2 8" xfId="42" xr:uid="{00000000-0005-0000-0000-000029000000}"/>
    <cellStyle name="20% - Accent2 8 2" xfId="43" xr:uid="{00000000-0005-0000-0000-00002A000000}"/>
    <cellStyle name="20% - Accent3" xfId="44" builtinId="38" customBuiltin="1"/>
    <cellStyle name="20% - Accent3 2" xfId="45" xr:uid="{00000000-0005-0000-0000-00002C000000}"/>
    <cellStyle name="20% - Accent3 2 2" xfId="46" xr:uid="{00000000-0005-0000-0000-00002D000000}"/>
    <cellStyle name="20% - Accent3 3" xfId="47" xr:uid="{00000000-0005-0000-0000-00002E000000}"/>
    <cellStyle name="20% - Accent3 3 2" xfId="48" xr:uid="{00000000-0005-0000-0000-00002F000000}"/>
    <cellStyle name="20% - Accent3 3 3" xfId="49" xr:uid="{00000000-0005-0000-0000-000030000000}"/>
    <cellStyle name="20% - Accent3 3 4" xfId="50" xr:uid="{00000000-0005-0000-0000-000031000000}"/>
    <cellStyle name="20% - Accent3 3 5" xfId="51" xr:uid="{00000000-0005-0000-0000-000032000000}"/>
    <cellStyle name="20% - Accent3 3 6" xfId="52" xr:uid="{00000000-0005-0000-0000-000033000000}"/>
    <cellStyle name="20% - Accent3 4" xfId="53" xr:uid="{00000000-0005-0000-0000-000034000000}"/>
    <cellStyle name="20% - Accent3 4 2" xfId="54" xr:uid="{00000000-0005-0000-0000-000035000000}"/>
    <cellStyle name="20% - Accent3 4 3" xfId="55" xr:uid="{00000000-0005-0000-0000-000036000000}"/>
    <cellStyle name="20% - Accent3 4 4" xfId="56" xr:uid="{00000000-0005-0000-0000-000037000000}"/>
    <cellStyle name="20% - Accent3 4 5" xfId="57" xr:uid="{00000000-0005-0000-0000-000038000000}"/>
    <cellStyle name="20% - Accent3 4 6" xfId="58" xr:uid="{00000000-0005-0000-0000-000039000000}"/>
    <cellStyle name="20% - Accent3 5" xfId="59" xr:uid="{00000000-0005-0000-0000-00003A000000}"/>
    <cellStyle name="20% - Accent3 6" xfId="60" xr:uid="{00000000-0005-0000-0000-00003B000000}"/>
    <cellStyle name="20% - Accent3 7" xfId="61" xr:uid="{00000000-0005-0000-0000-00003C000000}"/>
    <cellStyle name="20% - Accent3 8" xfId="62" xr:uid="{00000000-0005-0000-0000-00003D000000}"/>
    <cellStyle name="20% - Accent3 8 2" xfId="63" xr:uid="{00000000-0005-0000-0000-00003E000000}"/>
    <cellStyle name="20% - Accent4" xfId="64" builtinId="42" customBuiltin="1"/>
    <cellStyle name="20% - Accent4 2" xfId="65" xr:uid="{00000000-0005-0000-0000-000040000000}"/>
    <cellStyle name="20% - Accent4 2 2" xfId="66" xr:uid="{00000000-0005-0000-0000-000041000000}"/>
    <cellStyle name="20% - Accent4 3" xfId="67" xr:uid="{00000000-0005-0000-0000-000042000000}"/>
    <cellStyle name="20% - Accent4 3 2" xfId="68" xr:uid="{00000000-0005-0000-0000-000043000000}"/>
    <cellStyle name="20% - Accent4 3 3" xfId="69" xr:uid="{00000000-0005-0000-0000-000044000000}"/>
    <cellStyle name="20% - Accent4 3 4" xfId="70" xr:uid="{00000000-0005-0000-0000-000045000000}"/>
    <cellStyle name="20% - Accent4 3 5" xfId="71" xr:uid="{00000000-0005-0000-0000-000046000000}"/>
    <cellStyle name="20% - Accent4 3 6" xfId="72" xr:uid="{00000000-0005-0000-0000-000047000000}"/>
    <cellStyle name="20% - Accent4 4" xfId="73" xr:uid="{00000000-0005-0000-0000-000048000000}"/>
    <cellStyle name="20% - Accent4 4 2" xfId="74" xr:uid="{00000000-0005-0000-0000-000049000000}"/>
    <cellStyle name="20% - Accent4 4 3" xfId="75" xr:uid="{00000000-0005-0000-0000-00004A000000}"/>
    <cellStyle name="20% - Accent4 4 4" xfId="76" xr:uid="{00000000-0005-0000-0000-00004B000000}"/>
    <cellStyle name="20% - Accent4 4 5" xfId="77" xr:uid="{00000000-0005-0000-0000-00004C000000}"/>
    <cellStyle name="20% - Accent4 4 6" xfId="78" xr:uid="{00000000-0005-0000-0000-00004D000000}"/>
    <cellStyle name="20% - Accent4 5" xfId="79" xr:uid="{00000000-0005-0000-0000-00004E000000}"/>
    <cellStyle name="20% - Accent4 6" xfId="80" xr:uid="{00000000-0005-0000-0000-00004F000000}"/>
    <cellStyle name="20% - Accent4 7" xfId="81" xr:uid="{00000000-0005-0000-0000-000050000000}"/>
    <cellStyle name="20% - Accent4 8" xfId="82" xr:uid="{00000000-0005-0000-0000-000051000000}"/>
    <cellStyle name="20% - Accent4 8 2" xfId="83" xr:uid="{00000000-0005-0000-0000-000052000000}"/>
    <cellStyle name="20% - Accent5" xfId="84" builtinId="46" customBuiltin="1"/>
    <cellStyle name="20% - Accent5 2" xfId="85" xr:uid="{00000000-0005-0000-0000-000054000000}"/>
    <cellStyle name="20% - Accent5 2 2" xfId="86" xr:uid="{00000000-0005-0000-0000-000055000000}"/>
    <cellStyle name="20% - Accent5 3" xfId="87" xr:uid="{00000000-0005-0000-0000-000056000000}"/>
    <cellStyle name="20% - Accent5 3 2" xfId="88" xr:uid="{00000000-0005-0000-0000-000057000000}"/>
    <cellStyle name="20% - Accent5 3 3" xfId="89" xr:uid="{00000000-0005-0000-0000-000058000000}"/>
    <cellStyle name="20% - Accent5 3 4" xfId="90" xr:uid="{00000000-0005-0000-0000-000059000000}"/>
    <cellStyle name="20% - Accent5 3 5" xfId="91" xr:uid="{00000000-0005-0000-0000-00005A000000}"/>
    <cellStyle name="20% - Accent5 3 6" xfId="92" xr:uid="{00000000-0005-0000-0000-00005B000000}"/>
    <cellStyle name="20% - Accent5 4" xfId="93" xr:uid="{00000000-0005-0000-0000-00005C000000}"/>
    <cellStyle name="20% - Accent5 4 2" xfId="94" xr:uid="{00000000-0005-0000-0000-00005D000000}"/>
    <cellStyle name="20% - Accent5 4 3" xfId="95" xr:uid="{00000000-0005-0000-0000-00005E000000}"/>
    <cellStyle name="20% - Accent5 4 4" xfId="96" xr:uid="{00000000-0005-0000-0000-00005F000000}"/>
    <cellStyle name="20% - Accent5 4 5" xfId="97" xr:uid="{00000000-0005-0000-0000-000060000000}"/>
    <cellStyle name="20% - Accent5 4 6" xfId="98" xr:uid="{00000000-0005-0000-0000-000061000000}"/>
    <cellStyle name="20% - Accent5 5" xfId="99" xr:uid="{00000000-0005-0000-0000-000062000000}"/>
    <cellStyle name="20% - Accent5 6" xfId="100" xr:uid="{00000000-0005-0000-0000-000063000000}"/>
    <cellStyle name="20% - Accent5 7" xfId="101" xr:uid="{00000000-0005-0000-0000-000064000000}"/>
    <cellStyle name="20% - Accent5 8" xfId="102" xr:uid="{00000000-0005-0000-0000-000065000000}"/>
    <cellStyle name="20% - Accent5 8 2" xfId="103" xr:uid="{00000000-0005-0000-0000-000066000000}"/>
    <cellStyle name="20% - Accent6" xfId="104" builtinId="50" customBuiltin="1"/>
    <cellStyle name="20% - Accent6 2" xfId="105" xr:uid="{00000000-0005-0000-0000-000068000000}"/>
    <cellStyle name="20% - Accent6 2 2" xfId="106" xr:uid="{00000000-0005-0000-0000-000069000000}"/>
    <cellStyle name="20% - Accent6 3" xfId="107" xr:uid="{00000000-0005-0000-0000-00006A000000}"/>
    <cellStyle name="20% - Accent6 3 2" xfId="108" xr:uid="{00000000-0005-0000-0000-00006B000000}"/>
    <cellStyle name="20% - Accent6 3 3" xfId="109" xr:uid="{00000000-0005-0000-0000-00006C000000}"/>
    <cellStyle name="20% - Accent6 3 4" xfId="110" xr:uid="{00000000-0005-0000-0000-00006D000000}"/>
    <cellStyle name="20% - Accent6 3 5" xfId="111" xr:uid="{00000000-0005-0000-0000-00006E000000}"/>
    <cellStyle name="20% - Accent6 3 6" xfId="112" xr:uid="{00000000-0005-0000-0000-00006F000000}"/>
    <cellStyle name="20% - Accent6 4" xfId="113" xr:uid="{00000000-0005-0000-0000-000070000000}"/>
    <cellStyle name="20% - Accent6 4 2" xfId="114" xr:uid="{00000000-0005-0000-0000-000071000000}"/>
    <cellStyle name="20% - Accent6 4 3" xfId="115" xr:uid="{00000000-0005-0000-0000-000072000000}"/>
    <cellStyle name="20% - Accent6 4 4" xfId="116" xr:uid="{00000000-0005-0000-0000-000073000000}"/>
    <cellStyle name="20% - Accent6 4 5" xfId="117" xr:uid="{00000000-0005-0000-0000-000074000000}"/>
    <cellStyle name="20% - Accent6 4 6" xfId="118" xr:uid="{00000000-0005-0000-0000-000075000000}"/>
    <cellStyle name="20% - Accent6 5" xfId="119" xr:uid="{00000000-0005-0000-0000-000076000000}"/>
    <cellStyle name="20% - Accent6 6" xfId="120" xr:uid="{00000000-0005-0000-0000-000077000000}"/>
    <cellStyle name="20% - Accent6 7" xfId="121" xr:uid="{00000000-0005-0000-0000-000078000000}"/>
    <cellStyle name="20% - Accent6 8" xfId="122" xr:uid="{00000000-0005-0000-0000-000079000000}"/>
    <cellStyle name="20% - Accent6 8 2" xfId="123" xr:uid="{00000000-0005-0000-0000-00007A000000}"/>
    <cellStyle name="3 indents" xfId="124" xr:uid="{00000000-0005-0000-0000-00007B000000}"/>
    <cellStyle name="4 indents" xfId="125" xr:uid="{00000000-0005-0000-0000-00007C000000}"/>
    <cellStyle name="40% - Accent1" xfId="126" builtinId="31" customBuiltin="1"/>
    <cellStyle name="40% - Accent1 2" xfId="127" xr:uid="{00000000-0005-0000-0000-00007E000000}"/>
    <cellStyle name="40% - Accent1 2 2" xfId="128" xr:uid="{00000000-0005-0000-0000-00007F000000}"/>
    <cellStyle name="40% - Accent1 3" xfId="129" xr:uid="{00000000-0005-0000-0000-000080000000}"/>
    <cellStyle name="40% - Accent1 3 2" xfId="130" xr:uid="{00000000-0005-0000-0000-000081000000}"/>
    <cellStyle name="40% - Accent1 3 3" xfId="131" xr:uid="{00000000-0005-0000-0000-000082000000}"/>
    <cellStyle name="40% - Accent1 3 4" xfId="132" xr:uid="{00000000-0005-0000-0000-000083000000}"/>
    <cellStyle name="40% - Accent1 3 5" xfId="133" xr:uid="{00000000-0005-0000-0000-000084000000}"/>
    <cellStyle name="40% - Accent1 3 6" xfId="134" xr:uid="{00000000-0005-0000-0000-000085000000}"/>
    <cellStyle name="40% - Accent1 4" xfId="135" xr:uid="{00000000-0005-0000-0000-000086000000}"/>
    <cellStyle name="40% - Accent1 4 2" xfId="136" xr:uid="{00000000-0005-0000-0000-000087000000}"/>
    <cellStyle name="40% - Accent1 4 3" xfId="137" xr:uid="{00000000-0005-0000-0000-000088000000}"/>
    <cellStyle name="40% - Accent1 4 4" xfId="138" xr:uid="{00000000-0005-0000-0000-000089000000}"/>
    <cellStyle name="40% - Accent1 4 5" xfId="139" xr:uid="{00000000-0005-0000-0000-00008A000000}"/>
    <cellStyle name="40% - Accent1 4 6" xfId="140" xr:uid="{00000000-0005-0000-0000-00008B000000}"/>
    <cellStyle name="40% - Accent1 5" xfId="141" xr:uid="{00000000-0005-0000-0000-00008C000000}"/>
    <cellStyle name="40% - Accent1 6" xfId="142" xr:uid="{00000000-0005-0000-0000-00008D000000}"/>
    <cellStyle name="40% - Accent1 7" xfId="143" xr:uid="{00000000-0005-0000-0000-00008E000000}"/>
    <cellStyle name="40% - Accent1 8" xfId="144" xr:uid="{00000000-0005-0000-0000-00008F000000}"/>
    <cellStyle name="40% - Accent1 8 2" xfId="145" xr:uid="{00000000-0005-0000-0000-000090000000}"/>
    <cellStyle name="40% - Accent2" xfId="146" builtinId="35" customBuiltin="1"/>
    <cellStyle name="40% - Accent2 2" xfId="147" xr:uid="{00000000-0005-0000-0000-000092000000}"/>
    <cellStyle name="40% - Accent2 2 2" xfId="148" xr:uid="{00000000-0005-0000-0000-000093000000}"/>
    <cellStyle name="40% - Accent2 3" xfId="149" xr:uid="{00000000-0005-0000-0000-000094000000}"/>
    <cellStyle name="40% - Accent2 3 2" xfId="150" xr:uid="{00000000-0005-0000-0000-000095000000}"/>
    <cellStyle name="40% - Accent2 3 3" xfId="151" xr:uid="{00000000-0005-0000-0000-000096000000}"/>
    <cellStyle name="40% - Accent2 3 4" xfId="152" xr:uid="{00000000-0005-0000-0000-000097000000}"/>
    <cellStyle name="40% - Accent2 3 5" xfId="153" xr:uid="{00000000-0005-0000-0000-000098000000}"/>
    <cellStyle name="40% - Accent2 3 6" xfId="154" xr:uid="{00000000-0005-0000-0000-000099000000}"/>
    <cellStyle name="40% - Accent2 4" xfId="155" xr:uid="{00000000-0005-0000-0000-00009A000000}"/>
    <cellStyle name="40% - Accent2 4 2" xfId="156" xr:uid="{00000000-0005-0000-0000-00009B000000}"/>
    <cellStyle name="40% - Accent2 4 3" xfId="157" xr:uid="{00000000-0005-0000-0000-00009C000000}"/>
    <cellStyle name="40% - Accent2 4 4" xfId="158" xr:uid="{00000000-0005-0000-0000-00009D000000}"/>
    <cellStyle name="40% - Accent2 4 5" xfId="159" xr:uid="{00000000-0005-0000-0000-00009E000000}"/>
    <cellStyle name="40% - Accent2 4 6" xfId="160" xr:uid="{00000000-0005-0000-0000-00009F000000}"/>
    <cellStyle name="40% - Accent2 5" xfId="161" xr:uid="{00000000-0005-0000-0000-0000A0000000}"/>
    <cellStyle name="40% - Accent2 6" xfId="162" xr:uid="{00000000-0005-0000-0000-0000A1000000}"/>
    <cellStyle name="40% - Accent2 7" xfId="163" xr:uid="{00000000-0005-0000-0000-0000A2000000}"/>
    <cellStyle name="40% - Accent2 8" xfId="164" xr:uid="{00000000-0005-0000-0000-0000A3000000}"/>
    <cellStyle name="40% - Accent2 8 2" xfId="165" xr:uid="{00000000-0005-0000-0000-0000A4000000}"/>
    <cellStyle name="40% - Accent3" xfId="166" builtinId="39" customBuiltin="1"/>
    <cellStyle name="40% - Accent3 2" xfId="167" xr:uid="{00000000-0005-0000-0000-0000A6000000}"/>
    <cellStyle name="40% - Accent3 2 2" xfId="168" xr:uid="{00000000-0005-0000-0000-0000A7000000}"/>
    <cellStyle name="40% - Accent3 3" xfId="169" xr:uid="{00000000-0005-0000-0000-0000A8000000}"/>
    <cellStyle name="40% - Accent3 3 2" xfId="170" xr:uid="{00000000-0005-0000-0000-0000A9000000}"/>
    <cellStyle name="40% - Accent3 3 3" xfId="171" xr:uid="{00000000-0005-0000-0000-0000AA000000}"/>
    <cellStyle name="40% - Accent3 3 4" xfId="172" xr:uid="{00000000-0005-0000-0000-0000AB000000}"/>
    <cellStyle name="40% - Accent3 3 5" xfId="173" xr:uid="{00000000-0005-0000-0000-0000AC000000}"/>
    <cellStyle name="40% - Accent3 3 6" xfId="174" xr:uid="{00000000-0005-0000-0000-0000AD000000}"/>
    <cellStyle name="40% - Accent3 4" xfId="175" xr:uid="{00000000-0005-0000-0000-0000AE000000}"/>
    <cellStyle name="40% - Accent3 4 2" xfId="176" xr:uid="{00000000-0005-0000-0000-0000AF000000}"/>
    <cellStyle name="40% - Accent3 4 3" xfId="177" xr:uid="{00000000-0005-0000-0000-0000B0000000}"/>
    <cellStyle name="40% - Accent3 4 4" xfId="178" xr:uid="{00000000-0005-0000-0000-0000B1000000}"/>
    <cellStyle name="40% - Accent3 4 5" xfId="179" xr:uid="{00000000-0005-0000-0000-0000B2000000}"/>
    <cellStyle name="40% - Accent3 4 6" xfId="180" xr:uid="{00000000-0005-0000-0000-0000B3000000}"/>
    <cellStyle name="40% - Accent3 5" xfId="181" xr:uid="{00000000-0005-0000-0000-0000B4000000}"/>
    <cellStyle name="40% - Accent3 6" xfId="182" xr:uid="{00000000-0005-0000-0000-0000B5000000}"/>
    <cellStyle name="40% - Accent3 7" xfId="183" xr:uid="{00000000-0005-0000-0000-0000B6000000}"/>
    <cellStyle name="40% - Accent3 8" xfId="184" xr:uid="{00000000-0005-0000-0000-0000B7000000}"/>
    <cellStyle name="40% - Accent3 8 2" xfId="185" xr:uid="{00000000-0005-0000-0000-0000B8000000}"/>
    <cellStyle name="40% - Accent4" xfId="186" builtinId="43" customBuiltin="1"/>
    <cellStyle name="40% - Accent4 2" xfId="187" xr:uid="{00000000-0005-0000-0000-0000BA000000}"/>
    <cellStyle name="40% - Accent4 2 2" xfId="188" xr:uid="{00000000-0005-0000-0000-0000BB000000}"/>
    <cellStyle name="40% - Accent4 3" xfId="189" xr:uid="{00000000-0005-0000-0000-0000BC000000}"/>
    <cellStyle name="40% - Accent4 3 2" xfId="190" xr:uid="{00000000-0005-0000-0000-0000BD000000}"/>
    <cellStyle name="40% - Accent4 3 3" xfId="191" xr:uid="{00000000-0005-0000-0000-0000BE000000}"/>
    <cellStyle name="40% - Accent4 3 4" xfId="192" xr:uid="{00000000-0005-0000-0000-0000BF000000}"/>
    <cellStyle name="40% - Accent4 3 5" xfId="193" xr:uid="{00000000-0005-0000-0000-0000C0000000}"/>
    <cellStyle name="40% - Accent4 3 6" xfId="194" xr:uid="{00000000-0005-0000-0000-0000C1000000}"/>
    <cellStyle name="40% - Accent4 4" xfId="195" xr:uid="{00000000-0005-0000-0000-0000C2000000}"/>
    <cellStyle name="40% - Accent4 4 2" xfId="196" xr:uid="{00000000-0005-0000-0000-0000C3000000}"/>
    <cellStyle name="40% - Accent4 4 3" xfId="197" xr:uid="{00000000-0005-0000-0000-0000C4000000}"/>
    <cellStyle name="40% - Accent4 4 4" xfId="198" xr:uid="{00000000-0005-0000-0000-0000C5000000}"/>
    <cellStyle name="40% - Accent4 4 5" xfId="199" xr:uid="{00000000-0005-0000-0000-0000C6000000}"/>
    <cellStyle name="40% - Accent4 4 6" xfId="200" xr:uid="{00000000-0005-0000-0000-0000C7000000}"/>
    <cellStyle name="40% - Accent4 5" xfId="201" xr:uid="{00000000-0005-0000-0000-0000C8000000}"/>
    <cellStyle name="40% - Accent4 6" xfId="202" xr:uid="{00000000-0005-0000-0000-0000C9000000}"/>
    <cellStyle name="40% - Accent4 7" xfId="203" xr:uid="{00000000-0005-0000-0000-0000CA000000}"/>
    <cellStyle name="40% - Accent4 8" xfId="204" xr:uid="{00000000-0005-0000-0000-0000CB000000}"/>
    <cellStyle name="40% - Accent4 8 2" xfId="205" xr:uid="{00000000-0005-0000-0000-0000CC000000}"/>
    <cellStyle name="40% - Accent5" xfId="206" builtinId="47" customBuiltin="1"/>
    <cellStyle name="40% - Accent5 2" xfId="207" xr:uid="{00000000-0005-0000-0000-0000CE000000}"/>
    <cellStyle name="40% - Accent5 2 2" xfId="208" xr:uid="{00000000-0005-0000-0000-0000CF000000}"/>
    <cellStyle name="40% - Accent5 3" xfId="209" xr:uid="{00000000-0005-0000-0000-0000D0000000}"/>
    <cellStyle name="40% - Accent5 3 2" xfId="210" xr:uid="{00000000-0005-0000-0000-0000D1000000}"/>
    <cellStyle name="40% - Accent5 3 3" xfId="211" xr:uid="{00000000-0005-0000-0000-0000D2000000}"/>
    <cellStyle name="40% - Accent5 3 4" xfId="212" xr:uid="{00000000-0005-0000-0000-0000D3000000}"/>
    <cellStyle name="40% - Accent5 3 5" xfId="213" xr:uid="{00000000-0005-0000-0000-0000D4000000}"/>
    <cellStyle name="40% - Accent5 3 6" xfId="214" xr:uid="{00000000-0005-0000-0000-0000D5000000}"/>
    <cellStyle name="40% - Accent5 4" xfId="215" xr:uid="{00000000-0005-0000-0000-0000D6000000}"/>
    <cellStyle name="40% - Accent5 4 2" xfId="216" xr:uid="{00000000-0005-0000-0000-0000D7000000}"/>
    <cellStyle name="40% - Accent5 4 3" xfId="217" xr:uid="{00000000-0005-0000-0000-0000D8000000}"/>
    <cellStyle name="40% - Accent5 4 4" xfId="218" xr:uid="{00000000-0005-0000-0000-0000D9000000}"/>
    <cellStyle name="40% - Accent5 4 5" xfId="219" xr:uid="{00000000-0005-0000-0000-0000DA000000}"/>
    <cellStyle name="40% - Accent5 4 6" xfId="220" xr:uid="{00000000-0005-0000-0000-0000DB000000}"/>
    <cellStyle name="40% - Accent5 5" xfId="221" xr:uid="{00000000-0005-0000-0000-0000DC000000}"/>
    <cellStyle name="40% - Accent5 6" xfId="222" xr:uid="{00000000-0005-0000-0000-0000DD000000}"/>
    <cellStyle name="40% - Accent5 7" xfId="223" xr:uid="{00000000-0005-0000-0000-0000DE000000}"/>
    <cellStyle name="40% - Accent5 8" xfId="224" xr:uid="{00000000-0005-0000-0000-0000DF000000}"/>
    <cellStyle name="40% - Accent5 8 2" xfId="225" xr:uid="{00000000-0005-0000-0000-0000E0000000}"/>
    <cellStyle name="40% - Accent6" xfId="226" builtinId="51" customBuiltin="1"/>
    <cellStyle name="40% - Accent6 2" xfId="227" xr:uid="{00000000-0005-0000-0000-0000E2000000}"/>
    <cellStyle name="40% - Accent6 2 2" xfId="228" xr:uid="{00000000-0005-0000-0000-0000E3000000}"/>
    <cellStyle name="40% - Accent6 3" xfId="229" xr:uid="{00000000-0005-0000-0000-0000E4000000}"/>
    <cellStyle name="40% - Accent6 3 2" xfId="230" xr:uid="{00000000-0005-0000-0000-0000E5000000}"/>
    <cellStyle name="40% - Accent6 3 3" xfId="231" xr:uid="{00000000-0005-0000-0000-0000E6000000}"/>
    <cellStyle name="40% - Accent6 3 4" xfId="232" xr:uid="{00000000-0005-0000-0000-0000E7000000}"/>
    <cellStyle name="40% - Accent6 3 5" xfId="233" xr:uid="{00000000-0005-0000-0000-0000E8000000}"/>
    <cellStyle name="40% - Accent6 3 6" xfId="234" xr:uid="{00000000-0005-0000-0000-0000E9000000}"/>
    <cellStyle name="40% - Accent6 4" xfId="235" xr:uid="{00000000-0005-0000-0000-0000EA000000}"/>
    <cellStyle name="40% - Accent6 4 2" xfId="236" xr:uid="{00000000-0005-0000-0000-0000EB000000}"/>
    <cellStyle name="40% - Accent6 4 3" xfId="237" xr:uid="{00000000-0005-0000-0000-0000EC000000}"/>
    <cellStyle name="40% - Accent6 4 4" xfId="238" xr:uid="{00000000-0005-0000-0000-0000ED000000}"/>
    <cellStyle name="40% - Accent6 4 5" xfId="239" xr:uid="{00000000-0005-0000-0000-0000EE000000}"/>
    <cellStyle name="40% - Accent6 4 6" xfId="240" xr:uid="{00000000-0005-0000-0000-0000EF000000}"/>
    <cellStyle name="40% - Accent6 5" xfId="241" xr:uid="{00000000-0005-0000-0000-0000F0000000}"/>
    <cellStyle name="40% - Accent6 6" xfId="242" xr:uid="{00000000-0005-0000-0000-0000F1000000}"/>
    <cellStyle name="40% - Accent6 7" xfId="243" xr:uid="{00000000-0005-0000-0000-0000F2000000}"/>
    <cellStyle name="40% - Accent6 8" xfId="244" xr:uid="{00000000-0005-0000-0000-0000F3000000}"/>
    <cellStyle name="40% - Accent6 8 2" xfId="245" xr:uid="{00000000-0005-0000-0000-0000F4000000}"/>
    <cellStyle name="5 indents" xfId="246" xr:uid="{00000000-0005-0000-0000-0000F5000000}"/>
    <cellStyle name="60% - Accent1" xfId="247" builtinId="32" customBuiltin="1"/>
    <cellStyle name="60% - Accent1 2" xfId="248" xr:uid="{00000000-0005-0000-0000-0000F7000000}"/>
    <cellStyle name="60% - Accent1 3" xfId="249" xr:uid="{00000000-0005-0000-0000-0000F8000000}"/>
    <cellStyle name="60% - Accent1 3 2" xfId="250" xr:uid="{00000000-0005-0000-0000-0000F9000000}"/>
    <cellStyle name="60% - Accent2" xfId="251" builtinId="36" customBuiltin="1"/>
    <cellStyle name="60% - Accent2 2" xfId="252" xr:uid="{00000000-0005-0000-0000-0000FB000000}"/>
    <cellStyle name="60% - Accent2 3" xfId="253" xr:uid="{00000000-0005-0000-0000-0000FC000000}"/>
    <cellStyle name="60% - Accent2 3 2" xfId="254" xr:uid="{00000000-0005-0000-0000-0000FD000000}"/>
    <cellStyle name="60% - Accent3" xfId="255" builtinId="40" customBuiltin="1"/>
    <cellStyle name="60% - Accent3 2" xfId="256" xr:uid="{00000000-0005-0000-0000-0000FF000000}"/>
    <cellStyle name="60% - Accent3 3" xfId="257" xr:uid="{00000000-0005-0000-0000-000000010000}"/>
    <cellStyle name="60% - Accent3 3 2" xfId="258" xr:uid="{00000000-0005-0000-0000-000001010000}"/>
    <cellStyle name="60% - Accent4" xfId="259" builtinId="44" customBuiltin="1"/>
    <cellStyle name="60% - Accent4 2" xfId="260" xr:uid="{00000000-0005-0000-0000-000003010000}"/>
    <cellStyle name="60% - Accent4 3" xfId="261" xr:uid="{00000000-0005-0000-0000-000004010000}"/>
    <cellStyle name="60% - Accent4 3 2" xfId="262" xr:uid="{00000000-0005-0000-0000-000005010000}"/>
    <cellStyle name="60% - Accent5" xfId="263" builtinId="48" customBuiltin="1"/>
    <cellStyle name="60% - Accent5 2" xfId="264" xr:uid="{00000000-0005-0000-0000-000007010000}"/>
    <cellStyle name="60% - Accent5 3" xfId="265" xr:uid="{00000000-0005-0000-0000-000008010000}"/>
    <cellStyle name="60% - Accent5 3 2" xfId="266" xr:uid="{00000000-0005-0000-0000-000009010000}"/>
    <cellStyle name="60% - Accent6" xfId="267" builtinId="52" customBuiltin="1"/>
    <cellStyle name="60% - Accent6 2" xfId="268" xr:uid="{00000000-0005-0000-0000-00000B010000}"/>
    <cellStyle name="60% - Accent6 3" xfId="269" xr:uid="{00000000-0005-0000-0000-00000C010000}"/>
    <cellStyle name="60% - Accent6 3 2" xfId="270" xr:uid="{00000000-0005-0000-0000-00000D010000}"/>
    <cellStyle name="Accent1" xfId="271" builtinId="29" customBuiltin="1"/>
    <cellStyle name="Accent1 2" xfId="272" xr:uid="{00000000-0005-0000-0000-00000F010000}"/>
    <cellStyle name="Accent1 3" xfId="273" xr:uid="{00000000-0005-0000-0000-000010010000}"/>
    <cellStyle name="Accent1 3 2" xfId="274" xr:uid="{00000000-0005-0000-0000-000011010000}"/>
    <cellStyle name="Accent2" xfId="275" builtinId="33" customBuiltin="1"/>
    <cellStyle name="Accent2 2" xfId="276" xr:uid="{00000000-0005-0000-0000-000013010000}"/>
    <cellStyle name="Accent2 3" xfId="277" xr:uid="{00000000-0005-0000-0000-000014010000}"/>
    <cellStyle name="Accent2 3 2" xfId="278" xr:uid="{00000000-0005-0000-0000-000015010000}"/>
    <cellStyle name="Accent3" xfId="279" builtinId="37" customBuiltin="1"/>
    <cellStyle name="Accent3 2" xfId="280" xr:uid="{00000000-0005-0000-0000-000017010000}"/>
    <cellStyle name="Accent3 3" xfId="281" xr:uid="{00000000-0005-0000-0000-000018010000}"/>
    <cellStyle name="Accent3 3 2" xfId="282" xr:uid="{00000000-0005-0000-0000-000019010000}"/>
    <cellStyle name="Accent4" xfId="283" builtinId="41" customBuiltin="1"/>
    <cellStyle name="Accent4 2" xfId="284" xr:uid="{00000000-0005-0000-0000-00001B010000}"/>
    <cellStyle name="Accent4 3" xfId="285" xr:uid="{00000000-0005-0000-0000-00001C010000}"/>
    <cellStyle name="Accent4 3 2" xfId="286" xr:uid="{00000000-0005-0000-0000-00001D010000}"/>
    <cellStyle name="Accent5" xfId="287" builtinId="45" customBuiltin="1"/>
    <cellStyle name="Accent5 2" xfId="288" xr:uid="{00000000-0005-0000-0000-00001F010000}"/>
    <cellStyle name="Accent5 3" xfId="289" xr:uid="{00000000-0005-0000-0000-000020010000}"/>
    <cellStyle name="Accent5 3 2" xfId="290" xr:uid="{00000000-0005-0000-0000-000021010000}"/>
    <cellStyle name="Accent6" xfId="291" builtinId="49" customBuiltin="1"/>
    <cellStyle name="Accent6 2" xfId="292" xr:uid="{00000000-0005-0000-0000-000023010000}"/>
    <cellStyle name="Accent6 3" xfId="293" xr:uid="{00000000-0005-0000-0000-000024010000}"/>
    <cellStyle name="Accent6 3 2" xfId="294" xr:uid="{00000000-0005-0000-0000-000025010000}"/>
    <cellStyle name="Bad" xfId="295" builtinId="27" customBuiltin="1"/>
    <cellStyle name="Bad 2" xfId="296" xr:uid="{00000000-0005-0000-0000-000027010000}"/>
    <cellStyle name="Bad 3" xfId="297" xr:uid="{00000000-0005-0000-0000-000028010000}"/>
    <cellStyle name="Bad 3 2" xfId="298" xr:uid="{00000000-0005-0000-0000-000029010000}"/>
    <cellStyle name="Calculation" xfId="299" builtinId="22" customBuiltin="1"/>
    <cellStyle name="Calculation 2" xfId="300" xr:uid="{00000000-0005-0000-0000-00002B010000}"/>
    <cellStyle name="Calculation 3" xfId="301" xr:uid="{00000000-0005-0000-0000-00002C010000}"/>
    <cellStyle name="Calculation 3 2" xfId="302" xr:uid="{00000000-0005-0000-0000-00002D010000}"/>
    <cellStyle name="Check Cell" xfId="303" builtinId="23" customBuiltin="1"/>
    <cellStyle name="Check Cell 2" xfId="304" xr:uid="{00000000-0005-0000-0000-00002F010000}"/>
    <cellStyle name="Check Cell 3" xfId="305" xr:uid="{00000000-0005-0000-0000-000030010000}"/>
    <cellStyle name="Check Cell 3 2" xfId="306" xr:uid="{00000000-0005-0000-0000-000031010000}"/>
    <cellStyle name="clsAltData" xfId="307" xr:uid="{00000000-0005-0000-0000-000032010000}"/>
    <cellStyle name="clsAltMRVData" xfId="308" xr:uid="{00000000-0005-0000-0000-000033010000}"/>
    <cellStyle name="clsBlank" xfId="309" xr:uid="{00000000-0005-0000-0000-000034010000}"/>
    <cellStyle name="clsColumnHeader" xfId="310" xr:uid="{00000000-0005-0000-0000-000035010000}"/>
    <cellStyle name="clsData" xfId="311" xr:uid="{00000000-0005-0000-0000-000036010000}"/>
    <cellStyle name="clsDefault" xfId="312" xr:uid="{00000000-0005-0000-0000-000037010000}"/>
    <cellStyle name="clsFooter" xfId="313" xr:uid="{00000000-0005-0000-0000-000038010000}"/>
    <cellStyle name="clsIndexTableTitle" xfId="314" xr:uid="{00000000-0005-0000-0000-000039010000}"/>
    <cellStyle name="clsMRVData" xfId="315" xr:uid="{00000000-0005-0000-0000-00003A010000}"/>
    <cellStyle name="clsReportFooter" xfId="316" xr:uid="{00000000-0005-0000-0000-00003B010000}"/>
    <cellStyle name="clsReportHeader" xfId="317" xr:uid="{00000000-0005-0000-0000-00003C010000}"/>
    <cellStyle name="clsRowHeader" xfId="318" xr:uid="{00000000-0005-0000-0000-00003D010000}"/>
    <cellStyle name="clsScale" xfId="319" xr:uid="{00000000-0005-0000-0000-00003E010000}"/>
    <cellStyle name="clsSection" xfId="320" xr:uid="{00000000-0005-0000-0000-00003F010000}"/>
    <cellStyle name="Comma" xfId="321" builtinId="3"/>
    <cellStyle name="Comma 10" xfId="322" xr:uid="{00000000-0005-0000-0000-000041010000}"/>
    <cellStyle name="Comma 10 2" xfId="323" xr:uid="{00000000-0005-0000-0000-000042010000}"/>
    <cellStyle name="Comma 10 2 2" xfId="324" xr:uid="{00000000-0005-0000-0000-000043010000}"/>
    <cellStyle name="Comma 10 2 3" xfId="325" xr:uid="{00000000-0005-0000-0000-000044010000}"/>
    <cellStyle name="Comma 10 3" xfId="326" xr:uid="{00000000-0005-0000-0000-000045010000}"/>
    <cellStyle name="Comma 10 3 2" xfId="327" xr:uid="{00000000-0005-0000-0000-000046010000}"/>
    <cellStyle name="Comma 10 4" xfId="328" xr:uid="{00000000-0005-0000-0000-000047010000}"/>
    <cellStyle name="Comma 11" xfId="329" xr:uid="{00000000-0005-0000-0000-000048010000}"/>
    <cellStyle name="Comma 11 2" xfId="330" xr:uid="{00000000-0005-0000-0000-000049010000}"/>
    <cellStyle name="Comma 11 3" xfId="331" xr:uid="{00000000-0005-0000-0000-00004A010000}"/>
    <cellStyle name="Comma 12" xfId="332" xr:uid="{00000000-0005-0000-0000-00004B010000}"/>
    <cellStyle name="Comma 12 2" xfId="333" xr:uid="{00000000-0005-0000-0000-00004C010000}"/>
    <cellStyle name="Comma 12 3" xfId="334" xr:uid="{00000000-0005-0000-0000-00004D010000}"/>
    <cellStyle name="Comma 12 4" xfId="335" xr:uid="{00000000-0005-0000-0000-00004E010000}"/>
    <cellStyle name="Comma 13" xfId="336" xr:uid="{00000000-0005-0000-0000-00004F010000}"/>
    <cellStyle name="Comma 14" xfId="337" xr:uid="{00000000-0005-0000-0000-000050010000}"/>
    <cellStyle name="Comma 14 2" xfId="338" xr:uid="{00000000-0005-0000-0000-000051010000}"/>
    <cellStyle name="Comma 14 2 2" xfId="339" xr:uid="{00000000-0005-0000-0000-000052010000}"/>
    <cellStyle name="Comma 14 3" xfId="340" xr:uid="{00000000-0005-0000-0000-000053010000}"/>
    <cellStyle name="Comma 15" xfId="341" xr:uid="{00000000-0005-0000-0000-000054010000}"/>
    <cellStyle name="Comma 15 2" xfId="342" xr:uid="{00000000-0005-0000-0000-000055010000}"/>
    <cellStyle name="Comma 15 3" xfId="343" xr:uid="{00000000-0005-0000-0000-000056010000}"/>
    <cellStyle name="Comma 16" xfId="344" xr:uid="{00000000-0005-0000-0000-000057010000}"/>
    <cellStyle name="Comma 17" xfId="345" xr:uid="{00000000-0005-0000-0000-000058010000}"/>
    <cellStyle name="Comma 18" xfId="346" xr:uid="{00000000-0005-0000-0000-000059010000}"/>
    <cellStyle name="Comma 19" xfId="347" xr:uid="{00000000-0005-0000-0000-00005A010000}"/>
    <cellStyle name="Comma 19 2" xfId="348" xr:uid="{00000000-0005-0000-0000-00005B010000}"/>
    <cellStyle name="Comma 2" xfId="349" xr:uid="{00000000-0005-0000-0000-00005C010000}"/>
    <cellStyle name="Comma 2 10" xfId="350" xr:uid="{00000000-0005-0000-0000-00005D010000}"/>
    <cellStyle name="Comma 2 11" xfId="351" xr:uid="{00000000-0005-0000-0000-00005E010000}"/>
    <cellStyle name="Comma 2 12" xfId="2154" xr:uid="{00000000-0005-0000-0000-00005F010000}"/>
    <cellStyle name="Comma 2 2" xfId="352" xr:uid="{00000000-0005-0000-0000-000060010000}"/>
    <cellStyle name="Comma 2 2 2" xfId="353" xr:uid="{00000000-0005-0000-0000-000061010000}"/>
    <cellStyle name="Comma 2 2 2 2" xfId="354" xr:uid="{00000000-0005-0000-0000-000062010000}"/>
    <cellStyle name="Comma 2 2 3" xfId="355" xr:uid="{00000000-0005-0000-0000-000063010000}"/>
    <cellStyle name="Comma 2 2 4" xfId="356" xr:uid="{00000000-0005-0000-0000-000064010000}"/>
    <cellStyle name="Comma 2 3" xfId="357" xr:uid="{00000000-0005-0000-0000-000065010000}"/>
    <cellStyle name="Comma 2 3 2" xfId="358" xr:uid="{00000000-0005-0000-0000-000066010000}"/>
    <cellStyle name="Comma 2 3 2 2" xfId="359" xr:uid="{00000000-0005-0000-0000-000067010000}"/>
    <cellStyle name="Comma 2 3 3" xfId="360" xr:uid="{00000000-0005-0000-0000-000068010000}"/>
    <cellStyle name="Comma 2 3 4" xfId="361" xr:uid="{00000000-0005-0000-0000-000069010000}"/>
    <cellStyle name="Comma 2 4" xfId="362" xr:uid="{00000000-0005-0000-0000-00006A010000}"/>
    <cellStyle name="Comma 2 4 2" xfId="363" xr:uid="{00000000-0005-0000-0000-00006B010000}"/>
    <cellStyle name="Comma 2 4 2 2" xfId="364" xr:uid="{00000000-0005-0000-0000-00006C010000}"/>
    <cellStyle name="Comma 2 4 3" xfId="365" xr:uid="{00000000-0005-0000-0000-00006D010000}"/>
    <cellStyle name="Comma 2 5" xfId="366" xr:uid="{00000000-0005-0000-0000-00006E010000}"/>
    <cellStyle name="Comma 2 5 2" xfId="367" xr:uid="{00000000-0005-0000-0000-00006F010000}"/>
    <cellStyle name="Comma 2 5 3" xfId="368" xr:uid="{00000000-0005-0000-0000-000070010000}"/>
    <cellStyle name="Comma 2 5 3 2" xfId="369" xr:uid="{00000000-0005-0000-0000-000071010000}"/>
    <cellStyle name="Comma 2 5 3 3" xfId="370" xr:uid="{00000000-0005-0000-0000-000072010000}"/>
    <cellStyle name="Comma 2 6" xfId="371" xr:uid="{00000000-0005-0000-0000-000073010000}"/>
    <cellStyle name="Comma 2 6 2" xfId="372" xr:uid="{00000000-0005-0000-0000-000074010000}"/>
    <cellStyle name="Comma 2 6 3" xfId="373" xr:uid="{00000000-0005-0000-0000-000075010000}"/>
    <cellStyle name="Comma 2 7" xfId="374" xr:uid="{00000000-0005-0000-0000-000076010000}"/>
    <cellStyle name="Comma 2 7 2" xfId="375" xr:uid="{00000000-0005-0000-0000-000077010000}"/>
    <cellStyle name="Comma 2 7 2 2" xfId="376" xr:uid="{00000000-0005-0000-0000-000078010000}"/>
    <cellStyle name="Comma 2 7 3" xfId="377" xr:uid="{00000000-0005-0000-0000-000079010000}"/>
    <cellStyle name="Comma 2 8" xfId="378" xr:uid="{00000000-0005-0000-0000-00007A010000}"/>
    <cellStyle name="Comma 2 8 2" xfId="379" xr:uid="{00000000-0005-0000-0000-00007B010000}"/>
    <cellStyle name="Comma 2 8 2 2" xfId="380" xr:uid="{00000000-0005-0000-0000-00007C010000}"/>
    <cellStyle name="Comma 2 8 3" xfId="381" xr:uid="{00000000-0005-0000-0000-00007D010000}"/>
    <cellStyle name="Comma 2 8 4" xfId="382" xr:uid="{00000000-0005-0000-0000-00007E010000}"/>
    <cellStyle name="Comma 2 8 5" xfId="383" xr:uid="{00000000-0005-0000-0000-00007F010000}"/>
    <cellStyle name="Comma 2 9" xfId="384" xr:uid="{00000000-0005-0000-0000-000080010000}"/>
    <cellStyle name="Comma 2 9 2" xfId="385" xr:uid="{00000000-0005-0000-0000-000081010000}"/>
    <cellStyle name="Comma 3" xfId="386" xr:uid="{00000000-0005-0000-0000-000082010000}"/>
    <cellStyle name="Comma 3 2" xfId="387" xr:uid="{00000000-0005-0000-0000-000083010000}"/>
    <cellStyle name="Comma 3 2 2" xfId="388" xr:uid="{00000000-0005-0000-0000-000084010000}"/>
    <cellStyle name="Comma 3 3" xfId="389" xr:uid="{00000000-0005-0000-0000-000085010000}"/>
    <cellStyle name="Comma 3 3 2" xfId="390" xr:uid="{00000000-0005-0000-0000-000086010000}"/>
    <cellStyle name="Comma 3 4" xfId="391" xr:uid="{00000000-0005-0000-0000-000087010000}"/>
    <cellStyle name="Comma 3 5" xfId="392" xr:uid="{00000000-0005-0000-0000-000088010000}"/>
    <cellStyle name="Comma 4" xfId="393" xr:uid="{00000000-0005-0000-0000-000089010000}"/>
    <cellStyle name="Comma 4 2" xfId="394" xr:uid="{00000000-0005-0000-0000-00008A010000}"/>
    <cellStyle name="Comma 4 2 2" xfId="395" xr:uid="{00000000-0005-0000-0000-00008B010000}"/>
    <cellStyle name="Comma 4 3" xfId="396" xr:uid="{00000000-0005-0000-0000-00008C010000}"/>
    <cellStyle name="Comma 4 3 2" xfId="397" xr:uid="{00000000-0005-0000-0000-00008D010000}"/>
    <cellStyle name="Comma 4 3 3" xfId="398" xr:uid="{00000000-0005-0000-0000-00008E010000}"/>
    <cellStyle name="Comma 4 4" xfId="399" xr:uid="{00000000-0005-0000-0000-00008F010000}"/>
    <cellStyle name="Comma 5" xfId="400" xr:uid="{00000000-0005-0000-0000-000090010000}"/>
    <cellStyle name="Comma 5 2" xfId="401" xr:uid="{00000000-0005-0000-0000-000091010000}"/>
    <cellStyle name="Comma 5 2 2" xfId="402" xr:uid="{00000000-0005-0000-0000-000092010000}"/>
    <cellStyle name="Comma 5 2 3" xfId="403" xr:uid="{00000000-0005-0000-0000-000093010000}"/>
    <cellStyle name="Comma 5 3" xfId="404" xr:uid="{00000000-0005-0000-0000-000094010000}"/>
    <cellStyle name="Comma 5 3 2" xfId="405" xr:uid="{00000000-0005-0000-0000-000095010000}"/>
    <cellStyle name="Comma 5 4" xfId="406" xr:uid="{00000000-0005-0000-0000-000096010000}"/>
    <cellStyle name="Comma 5 5" xfId="407" xr:uid="{00000000-0005-0000-0000-000097010000}"/>
    <cellStyle name="Comma 6" xfId="408" xr:uid="{00000000-0005-0000-0000-000098010000}"/>
    <cellStyle name="Comma 6 2" xfId="409" xr:uid="{00000000-0005-0000-0000-000099010000}"/>
    <cellStyle name="Comma 6 2 2" xfId="410" xr:uid="{00000000-0005-0000-0000-00009A010000}"/>
    <cellStyle name="Comma 6 3" xfId="411" xr:uid="{00000000-0005-0000-0000-00009B010000}"/>
    <cellStyle name="Comma 7" xfId="412" xr:uid="{00000000-0005-0000-0000-00009C010000}"/>
    <cellStyle name="Comma 7 2" xfId="413" xr:uid="{00000000-0005-0000-0000-00009D010000}"/>
    <cellStyle name="Comma 7 2 2" xfId="414" xr:uid="{00000000-0005-0000-0000-00009E010000}"/>
    <cellStyle name="Comma 7 3" xfId="415" xr:uid="{00000000-0005-0000-0000-00009F010000}"/>
    <cellStyle name="Comma 7 4" xfId="416" xr:uid="{00000000-0005-0000-0000-0000A0010000}"/>
    <cellStyle name="Comma 7 5" xfId="417" xr:uid="{00000000-0005-0000-0000-0000A1010000}"/>
    <cellStyle name="Comma 8" xfId="418" xr:uid="{00000000-0005-0000-0000-0000A2010000}"/>
    <cellStyle name="Comma 8 2" xfId="419" xr:uid="{00000000-0005-0000-0000-0000A3010000}"/>
    <cellStyle name="Comma 8 3" xfId="420" xr:uid="{00000000-0005-0000-0000-0000A4010000}"/>
    <cellStyle name="Comma 8 4" xfId="421" xr:uid="{00000000-0005-0000-0000-0000A5010000}"/>
    <cellStyle name="Comma 9" xfId="422" xr:uid="{00000000-0005-0000-0000-0000A6010000}"/>
    <cellStyle name="Comma 9 2" xfId="423" xr:uid="{00000000-0005-0000-0000-0000A7010000}"/>
    <cellStyle name="Comma 9 2 2" xfId="424" xr:uid="{00000000-0005-0000-0000-0000A8010000}"/>
    <cellStyle name="Comma 9 2 3" xfId="425" xr:uid="{00000000-0005-0000-0000-0000A9010000}"/>
    <cellStyle name="Comma 9 3" xfId="426" xr:uid="{00000000-0005-0000-0000-0000AA010000}"/>
    <cellStyle name="Comma 9 3 2" xfId="427" xr:uid="{00000000-0005-0000-0000-0000AB010000}"/>
    <cellStyle name="Comma 9 3 3" xfId="428" xr:uid="{00000000-0005-0000-0000-0000AC010000}"/>
    <cellStyle name="Comma 9 4" xfId="429" xr:uid="{00000000-0005-0000-0000-0000AD010000}"/>
    <cellStyle name="Comma 9 4 2" xfId="430" xr:uid="{00000000-0005-0000-0000-0000AE010000}"/>
    <cellStyle name="Comma 9 5" xfId="431" xr:uid="{00000000-0005-0000-0000-0000AF010000}"/>
    <cellStyle name="Comma 9 6" xfId="432" xr:uid="{00000000-0005-0000-0000-0000B0010000}"/>
    <cellStyle name="Comma 9 7" xfId="433" xr:uid="{00000000-0005-0000-0000-0000B1010000}"/>
    <cellStyle name="Comma 9 8" xfId="434" xr:uid="{00000000-0005-0000-0000-0000B2010000}"/>
    <cellStyle name="Comma 9 9" xfId="2012" xr:uid="{00000000-0005-0000-0000-0000B3010000}"/>
    <cellStyle name="Comma0" xfId="435" xr:uid="{00000000-0005-0000-0000-0000B4010000}"/>
    <cellStyle name="Currency 10" xfId="436" xr:uid="{00000000-0005-0000-0000-0000B5010000}"/>
    <cellStyle name="Currency 11" xfId="437" xr:uid="{00000000-0005-0000-0000-0000B6010000}"/>
    <cellStyle name="Currency 12" xfId="438" xr:uid="{00000000-0005-0000-0000-0000B7010000}"/>
    <cellStyle name="Currency 13" xfId="439" xr:uid="{00000000-0005-0000-0000-0000B8010000}"/>
    <cellStyle name="Currency 14" xfId="440" xr:uid="{00000000-0005-0000-0000-0000B9010000}"/>
    <cellStyle name="Currency 15" xfId="441" xr:uid="{00000000-0005-0000-0000-0000BA010000}"/>
    <cellStyle name="Currency 16" xfId="442" xr:uid="{00000000-0005-0000-0000-0000BB010000}"/>
    <cellStyle name="Currency 17" xfId="443" xr:uid="{00000000-0005-0000-0000-0000BC010000}"/>
    <cellStyle name="Currency 18" xfId="444" xr:uid="{00000000-0005-0000-0000-0000BD010000}"/>
    <cellStyle name="Currency 19" xfId="445" xr:uid="{00000000-0005-0000-0000-0000BE010000}"/>
    <cellStyle name="Currency 19 10" xfId="446" xr:uid="{00000000-0005-0000-0000-0000BF010000}"/>
    <cellStyle name="Currency 19 11" xfId="447" xr:uid="{00000000-0005-0000-0000-0000C0010000}"/>
    <cellStyle name="Currency 19 12" xfId="448" xr:uid="{00000000-0005-0000-0000-0000C1010000}"/>
    <cellStyle name="Currency 19 13" xfId="449" xr:uid="{00000000-0005-0000-0000-0000C2010000}"/>
    <cellStyle name="Currency 19 14" xfId="450" xr:uid="{00000000-0005-0000-0000-0000C3010000}"/>
    <cellStyle name="Currency 19 15" xfId="451" xr:uid="{00000000-0005-0000-0000-0000C4010000}"/>
    <cellStyle name="Currency 19 16" xfId="452" xr:uid="{00000000-0005-0000-0000-0000C5010000}"/>
    <cellStyle name="Currency 19 2" xfId="453" xr:uid="{00000000-0005-0000-0000-0000C6010000}"/>
    <cellStyle name="Currency 19 3" xfId="454" xr:uid="{00000000-0005-0000-0000-0000C7010000}"/>
    <cellStyle name="Currency 19 4" xfId="455" xr:uid="{00000000-0005-0000-0000-0000C8010000}"/>
    <cellStyle name="Currency 19 5" xfId="456" xr:uid="{00000000-0005-0000-0000-0000C9010000}"/>
    <cellStyle name="Currency 19 6" xfId="457" xr:uid="{00000000-0005-0000-0000-0000CA010000}"/>
    <cellStyle name="Currency 19 7" xfId="458" xr:uid="{00000000-0005-0000-0000-0000CB010000}"/>
    <cellStyle name="Currency 19 8" xfId="459" xr:uid="{00000000-0005-0000-0000-0000CC010000}"/>
    <cellStyle name="Currency 19 9" xfId="460" xr:uid="{00000000-0005-0000-0000-0000CD010000}"/>
    <cellStyle name="Currency 2" xfId="461" xr:uid="{00000000-0005-0000-0000-0000CE010000}"/>
    <cellStyle name="Currency 3" xfId="462" xr:uid="{00000000-0005-0000-0000-0000CF010000}"/>
    <cellStyle name="Currency 4" xfId="463" xr:uid="{00000000-0005-0000-0000-0000D0010000}"/>
    <cellStyle name="Currency 5" xfId="464" xr:uid="{00000000-0005-0000-0000-0000D1010000}"/>
    <cellStyle name="Currency 6" xfId="465" xr:uid="{00000000-0005-0000-0000-0000D2010000}"/>
    <cellStyle name="Currency 7" xfId="466" xr:uid="{00000000-0005-0000-0000-0000D3010000}"/>
    <cellStyle name="Currency 8" xfId="467" xr:uid="{00000000-0005-0000-0000-0000D4010000}"/>
    <cellStyle name="Currency 9" xfId="468" xr:uid="{00000000-0005-0000-0000-0000D5010000}"/>
    <cellStyle name="Currency0" xfId="469" xr:uid="{00000000-0005-0000-0000-0000D6010000}"/>
    <cellStyle name="Date" xfId="470" xr:uid="{00000000-0005-0000-0000-0000D7010000}"/>
    <cellStyle name="Date 2" xfId="471" xr:uid="{00000000-0005-0000-0000-0000D8010000}"/>
    <cellStyle name="Date 3" xfId="472" xr:uid="{00000000-0005-0000-0000-0000D9010000}"/>
    <cellStyle name="Euro" xfId="473" xr:uid="{00000000-0005-0000-0000-0000DA010000}"/>
    <cellStyle name="Explanatory Text" xfId="474" builtinId="53" customBuiltin="1"/>
    <cellStyle name="Explanatory Text 2" xfId="475" xr:uid="{00000000-0005-0000-0000-0000DC010000}"/>
    <cellStyle name="Explanatory Text 3" xfId="476" xr:uid="{00000000-0005-0000-0000-0000DD010000}"/>
    <cellStyle name="Explanatory Text 3 2" xfId="477" xr:uid="{00000000-0005-0000-0000-0000DE010000}"/>
    <cellStyle name="F2" xfId="478" xr:uid="{00000000-0005-0000-0000-0000DF010000}"/>
    <cellStyle name="F2 2" xfId="479" xr:uid="{00000000-0005-0000-0000-0000E0010000}"/>
    <cellStyle name="F2 2 2" xfId="480" xr:uid="{00000000-0005-0000-0000-0000E1010000}"/>
    <cellStyle name="F3" xfId="481" xr:uid="{00000000-0005-0000-0000-0000E2010000}"/>
    <cellStyle name="F3 2" xfId="482" xr:uid="{00000000-0005-0000-0000-0000E3010000}"/>
    <cellStyle name="F3 2 2" xfId="483" xr:uid="{00000000-0005-0000-0000-0000E4010000}"/>
    <cellStyle name="F4" xfId="484" xr:uid="{00000000-0005-0000-0000-0000E5010000}"/>
    <cellStyle name="F4 2" xfId="485" xr:uid="{00000000-0005-0000-0000-0000E6010000}"/>
    <cellStyle name="F4 2 2" xfId="486" xr:uid="{00000000-0005-0000-0000-0000E7010000}"/>
    <cellStyle name="F5" xfId="487" xr:uid="{00000000-0005-0000-0000-0000E8010000}"/>
    <cellStyle name="F5 10" xfId="488" xr:uid="{00000000-0005-0000-0000-0000E9010000}"/>
    <cellStyle name="F5 11" xfId="489" xr:uid="{00000000-0005-0000-0000-0000EA010000}"/>
    <cellStyle name="F5 12" xfId="490" xr:uid="{00000000-0005-0000-0000-0000EB010000}"/>
    <cellStyle name="F5 13" xfId="491" xr:uid="{00000000-0005-0000-0000-0000EC010000}"/>
    <cellStyle name="F5 14" xfId="492" xr:uid="{00000000-0005-0000-0000-0000ED010000}"/>
    <cellStyle name="F5 2" xfId="493" xr:uid="{00000000-0005-0000-0000-0000EE010000}"/>
    <cellStyle name="F5 2 2" xfId="494" xr:uid="{00000000-0005-0000-0000-0000EF010000}"/>
    <cellStyle name="F5 3" xfId="495" xr:uid="{00000000-0005-0000-0000-0000F0010000}"/>
    <cellStyle name="F5 4" xfId="496" xr:uid="{00000000-0005-0000-0000-0000F1010000}"/>
    <cellStyle name="F5 5" xfId="497" xr:uid="{00000000-0005-0000-0000-0000F2010000}"/>
    <cellStyle name="F5 6" xfId="498" xr:uid="{00000000-0005-0000-0000-0000F3010000}"/>
    <cellStyle name="F5 7" xfId="499" xr:uid="{00000000-0005-0000-0000-0000F4010000}"/>
    <cellStyle name="F5 8" xfId="500" xr:uid="{00000000-0005-0000-0000-0000F5010000}"/>
    <cellStyle name="F5 9" xfId="501" xr:uid="{00000000-0005-0000-0000-0000F6010000}"/>
    <cellStyle name="F6" xfId="502" xr:uid="{00000000-0005-0000-0000-0000F7010000}"/>
    <cellStyle name="F6 2" xfId="503" xr:uid="{00000000-0005-0000-0000-0000F8010000}"/>
    <cellStyle name="F6 2 2" xfId="504" xr:uid="{00000000-0005-0000-0000-0000F9010000}"/>
    <cellStyle name="F7" xfId="505" xr:uid="{00000000-0005-0000-0000-0000FA010000}"/>
    <cellStyle name="F7 10" xfId="506" xr:uid="{00000000-0005-0000-0000-0000FB010000}"/>
    <cellStyle name="F7 11" xfId="507" xr:uid="{00000000-0005-0000-0000-0000FC010000}"/>
    <cellStyle name="F7 12" xfId="508" xr:uid="{00000000-0005-0000-0000-0000FD010000}"/>
    <cellStyle name="F7 13" xfId="509" xr:uid="{00000000-0005-0000-0000-0000FE010000}"/>
    <cellStyle name="F7 14" xfId="510" xr:uid="{00000000-0005-0000-0000-0000FF010000}"/>
    <cellStyle name="F7 2" xfId="511" xr:uid="{00000000-0005-0000-0000-000000020000}"/>
    <cellStyle name="F7 3" xfId="512" xr:uid="{00000000-0005-0000-0000-000001020000}"/>
    <cellStyle name="F7 4" xfId="513" xr:uid="{00000000-0005-0000-0000-000002020000}"/>
    <cellStyle name="F7 5" xfId="514" xr:uid="{00000000-0005-0000-0000-000003020000}"/>
    <cellStyle name="F7 6" xfId="515" xr:uid="{00000000-0005-0000-0000-000004020000}"/>
    <cellStyle name="F7 6 2" xfId="516" xr:uid="{00000000-0005-0000-0000-000005020000}"/>
    <cellStyle name="F7 7" xfId="517" xr:uid="{00000000-0005-0000-0000-000006020000}"/>
    <cellStyle name="F7 8" xfId="518" xr:uid="{00000000-0005-0000-0000-000007020000}"/>
    <cellStyle name="F7 9" xfId="519" xr:uid="{00000000-0005-0000-0000-000008020000}"/>
    <cellStyle name="F8" xfId="520" xr:uid="{00000000-0005-0000-0000-000009020000}"/>
    <cellStyle name="F8 2" xfId="521" xr:uid="{00000000-0005-0000-0000-00000A020000}"/>
    <cellStyle name="F8 2 2" xfId="522" xr:uid="{00000000-0005-0000-0000-00000B020000}"/>
    <cellStyle name="Fixed" xfId="523" xr:uid="{00000000-0005-0000-0000-00000C020000}"/>
    <cellStyle name="Fixed 2" xfId="524" xr:uid="{00000000-0005-0000-0000-00000D020000}"/>
    <cellStyle name="Fixed 3" xfId="525" xr:uid="{00000000-0005-0000-0000-00000E020000}"/>
    <cellStyle name="Good" xfId="526" builtinId="26" customBuiltin="1"/>
    <cellStyle name="Good 2" xfId="527" xr:uid="{00000000-0005-0000-0000-000010020000}"/>
    <cellStyle name="Good 3" xfId="528" xr:uid="{00000000-0005-0000-0000-000011020000}"/>
    <cellStyle name="Good 3 2" xfId="529" xr:uid="{00000000-0005-0000-0000-000012020000}"/>
    <cellStyle name="Heading 1" xfId="530" builtinId="16" customBuiltin="1"/>
    <cellStyle name="Heading 1 2" xfId="531" xr:uid="{00000000-0005-0000-0000-000014020000}"/>
    <cellStyle name="Heading 1 2 2" xfId="532" xr:uid="{00000000-0005-0000-0000-000015020000}"/>
    <cellStyle name="Heading 1 2 3" xfId="533" xr:uid="{00000000-0005-0000-0000-000016020000}"/>
    <cellStyle name="Heading 1 3" xfId="534" xr:uid="{00000000-0005-0000-0000-000017020000}"/>
    <cellStyle name="Heading 1 3 2" xfId="535" xr:uid="{00000000-0005-0000-0000-000018020000}"/>
    <cellStyle name="Heading 2" xfId="536" builtinId="17" customBuiltin="1"/>
    <cellStyle name="Heading 2 2" xfId="537" xr:uid="{00000000-0005-0000-0000-00001A020000}"/>
    <cellStyle name="Heading 2 2 2" xfId="538" xr:uid="{00000000-0005-0000-0000-00001B020000}"/>
    <cellStyle name="Heading 2 2 3" xfId="539" xr:uid="{00000000-0005-0000-0000-00001C020000}"/>
    <cellStyle name="Heading 2 3" xfId="540" xr:uid="{00000000-0005-0000-0000-00001D020000}"/>
    <cellStyle name="Heading 2 3 2" xfId="541" xr:uid="{00000000-0005-0000-0000-00001E020000}"/>
    <cellStyle name="Heading 3" xfId="542" builtinId="18" customBuiltin="1"/>
    <cellStyle name="Heading 3 2" xfId="543" xr:uid="{00000000-0005-0000-0000-000020020000}"/>
    <cellStyle name="Heading 3 3" xfId="544" xr:uid="{00000000-0005-0000-0000-000021020000}"/>
    <cellStyle name="Heading 3 3 2" xfId="545" xr:uid="{00000000-0005-0000-0000-000022020000}"/>
    <cellStyle name="Heading 4" xfId="546" builtinId="19" customBuiltin="1"/>
    <cellStyle name="Heading 4 2" xfId="547" xr:uid="{00000000-0005-0000-0000-000024020000}"/>
    <cellStyle name="Heading 4 3" xfId="548" xr:uid="{00000000-0005-0000-0000-000025020000}"/>
    <cellStyle name="Heading 4 3 2" xfId="549" xr:uid="{00000000-0005-0000-0000-000026020000}"/>
    <cellStyle name="HEADING1" xfId="550" xr:uid="{00000000-0005-0000-0000-000027020000}"/>
    <cellStyle name="HEADING2" xfId="551" xr:uid="{00000000-0005-0000-0000-000028020000}"/>
    <cellStyle name="Hipervínculo" xfId="552" xr:uid="{00000000-0005-0000-0000-000029020000}"/>
    <cellStyle name="Hipervínculo visitado" xfId="553" xr:uid="{00000000-0005-0000-0000-00002A020000}"/>
    <cellStyle name="Hyperlink 2" xfId="2157" xr:uid="{00000000-0005-0000-0000-00002B020000}"/>
    <cellStyle name="imf-one decimal" xfId="554" xr:uid="{00000000-0005-0000-0000-00002C020000}"/>
    <cellStyle name="imf-zero decimal" xfId="555" xr:uid="{00000000-0005-0000-0000-00002D020000}"/>
    <cellStyle name="Input" xfId="556" builtinId="20" customBuiltin="1"/>
    <cellStyle name="Input 2" xfId="557" xr:uid="{00000000-0005-0000-0000-00002F020000}"/>
    <cellStyle name="Input 3" xfId="558" xr:uid="{00000000-0005-0000-0000-000030020000}"/>
    <cellStyle name="Input 3 2" xfId="559" xr:uid="{00000000-0005-0000-0000-000031020000}"/>
    <cellStyle name="Linked Cell" xfId="560" builtinId="24" customBuiltin="1"/>
    <cellStyle name="Linked Cell 2" xfId="561" xr:uid="{00000000-0005-0000-0000-000033020000}"/>
    <cellStyle name="Linked Cell 3" xfId="562" xr:uid="{00000000-0005-0000-0000-000034020000}"/>
    <cellStyle name="Linked Cell 3 2" xfId="563" xr:uid="{00000000-0005-0000-0000-000035020000}"/>
    <cellStyle name="Neutral" xfId="564" builtinId="28" customBuiltin="1"/>
    <cellStyle name="Neutral 2" xfId="565" xr:uid="{00000000-0005-0000-0000-000037020000}"/>
    <cellStyle name="Neutral 3" xfId="566" xr:uid="{00000000-0005-0000-0000-000038020000}"/>
    <cellStyle name="Neutral 3 2" xfId="567" xr:uid="{00000000-0005-0000-0000-000039020000}"/>
    <cellStyle name="Normal" xfId="0" builtinId="0"/>
    <cellStyle name="Normal - Style1" xfId="568" xr:uid="{00000000-0005-0000-0000-00003B020000}"/>
    <cellStyle name="Normal 10" xfId="569" xr:uid="{00000000-0005-0000-0000-00003C020000}"/>
    <cellStyle name="Normal 10 2" xfId="570" xr:uid="{00000000-0005-0000-0000-00003D020000}"/>
    <cellStyle name="Normal 10 3" xfId="2158" xr:uid="{00000000-0005-0000-0000-00003E020000}"/>
    <cellStyle name="Normal 100" xfId="571" xr:uid="{00000000-0005-0000-0000-00003F020000}"/>
    <cellStyle name="Normal 101" xfId="572" xr:uid="{00000000-0005-0000-0000-000040020000}"/>
    <cellStyle name="Normal 102" xfId="573" xr:uid="{00000000-0005-0000-0000-000041020000}"/>
    <cellStyle name="Normal 103" xfId="574" xr:uid="{00000000-0005-0000-0000-000042020000}"/>
    <cellStyle name="Normal 104" xfId="575" xr:uid="{00000000-0005-0000-0000-000043020000}"/>
    <cellStyle name="Normal 105" xfId="576" xr:uid="{00000000-0005-0000-0000-000044020000}"/>
    <cellStyle name="Normal 106" xfId="577" xr:uid="{00000000-0005-0000-0000-000045020000}"/>
    <cellStyle name="Normal 107" xfId="578" xr:uid="{00000000-0005-0000-0000-000046020000}"/>
    <cellStyle name="Normal 108" xfId="579" xr:uid="{00000000-0005-0000-0000-000047020000}"/>
    <cellStyle name="Normal 109" xfId="580" xr:uid="{00000000-0005-0000-0000-000048020000}"/>
    <cellStyle name="Normal 11" xfId="581" xr:uid="{00000000-0005-0000-0000-000049020000}"/>
    <cellStyle name="Normal 11 2" xfId="582" xr:uid="{00000000-0005-0000-0000-00004A020000}"/>
    <cellStyle name="Normal 11 3" xfId="2159" xr:uid="{00000000-0005-0000-0000-00004B020000}"/>
    <cellStyle name="Normal 110" xfId="583" xr:uid="{00000000-0005-0000-0000-00004C020000}"/>
    <cellStyle name="Normal 111" xfId="584" xr:uid="{00000000-0005-0000-0000-00004D020000}"/>
    <cellStyle name="Normal 112" xfId="585" xr:uid="{00000000-0005-0000-0000-00004E020000}"/>
    <cellStyle name="Normal 113" xfId="586" xr:uid="{00000000-0005-0000-0000-00004F020000}"/>
    <cellStyle name="Normal 114" xfId="587" xr:uid="{00000000-0005-0000-0000-000050020000}"/>
    <cellStyle name="Normal 115" xfId="588" xr:uid="{00000000-0005-0000-0000-000051020000}"/>
    <cellStyle name="Normal 116" xfId="589" xr:uid="{00000000-0005-0000-0000-000052020000}"/>
    <cellStyle name="Normal 117" xfId="590" xr:uid="{00000000-0005-0000-0000-000053020000}"/>
    <cellStyle name="Normal 118" xfId="591" xr:uid="{00000000-0005-0000-0000-000054020000}"/>
    <cellStyle name="Normal 119" xfId="592" xr:uid="{00000000-0005-0000-0000-000055020000}"/>
    <cellStyle name="Normal 12" xfId="593" xr:uid="{00000000-0005-0000-0000-000056020000}"/>
    <cellStyle name="Normal 12 2" xfId="594" xr:uid="{00000000-0005-0000-0000-000057020000}"/>
    <cellStyle name="Normal 12 2 2" xfId="595" xr:uid="{00000000-0005-0000-0000-000058020000}"/>
    <cellStyle name="Normal 12 3" xfId="596" xr:uid="{00000000-0005-0000-0000-000059020000}"/>
    <cellStyle name="Normal 12 4" xfId="2160" xr:uid="{00000000-0005-0000-0000-00005A020000}"/>
    <cellStyle name="Normal 120" xfId="597" xr:uid="{00000000-0005-0000-0000-00005B020000}"/>
    <cellStyle name="Normal 121" xfId="598" xr:uid="{00000000-0005-0000-0000-00005C020000}"/>
    <cellStyle name="Normal 122" xfId="2011" xr:uid="{00000000-0005-0000-0000-00005D020000}"/>
    <cellStyle name="Normal 123" xfId="2151" xr:uid="{00000000-0005-0000-0000-00005E020000}"/>
    <cellStyle name="Normal 124" xfId="2152" xr:uid="{00000000-0005-0000-0000-00005F020000}"/>
    <cellStyle name="Normal 125" xfId="2153" xr:uid="{00000000-0005-0000-0000-000060020000}"/>
    <cellStyle name="Normal 126" xfId="6521" xr:uid="{00000000-0005-0000-0000-000061020000}"/>
    <cellStyle name="Normal 127" xfId="6522" xr:uid="{00000000-0005-0000-0000-000062020000}"/>
    <cellStyle name="Normal 128" xfId="6523" xr:uid="{6C47AE65-CBBD-40E2-BE6B-64C12E775E40}"/>
    <cellStyle name="Normal 129" xfId="6524" xr:uid="{9F2E2EBD-A053-4806-85E2-936BEE1E1ABD}"/>
    <cellStyle name="Normal 13" xfId="599" xr:uid="{00000000-0005-0000-0000-000063020000}"/>
    <cellStyle name="Normal 13 2" xfId="600" xr:uid="{00000000-0005-0000-0000-000064020000}"/>
    <cellStyle name="Normal 13 2 2" xfId="601" xr:uid="{00000000-0005-0000-0000-000065020000}"/>
    <cellStyle name="Normal 13 2 3" xfId="2207" xr:uid="{00000000-0005-0000-0000-000066020000}"/>
    <cellStyle name="Normal 13 3" xfId="602" xr:uid="{00000000-0005-0000-0000-000067020000}"/>
    <cellStyle name="Normal 13 4" xfId="2161" xr:uid="{00000000-0005-0000-0000-000068020000}"/>
    <cellStyle name="Normal 130" xfId="6525" xr:uid="{39C64241-5935-4C69-BB85-C2FBA459FF73}"/>
    <cellStyle name="Normal 14" xfId="603" xr:uid="{00000000-0005-0000-0000-000069020000}"/>
    <cellStyle name="Normal 14 2" xfId="604" xr:uid="{00000000-0005-0000-0000-00006A020000}"/>
    <cellStyle name="Normal 14 3" xfId="2206" xr:uid="{00000000-0005-0000-0000-00006B020000}"/>
    <cellStyle name="Normal 15" xfId="605" xr:uid="{00000000-0005-0000-0000-00006C020000}"/>
    <cellStyle name="Normal 15 10" xfId="3082" xr:uid="{00000000-0005-0000-0000-00006D020000}"/>
    <cellStyle name="Normal 15 11" xfId="3226" xr:uid="{00000000-0005-0000-0000-00006E020000}"/>
    <cellStyle name="Normal 15 12" xfId="3371" xr:uid="{00000000-0005-0000-0000-00006F020000}"/>
    <cellStyle name="Normal 15 13" xfId="3515" xr:uid="{00000000-0005-0000-0000-000070020000}"/>
    <cellStyle name="Normal 15 14" xfId="3658" xr:uid="{00000000-0005-0000-0000-000071020000}"/>
    <cellStyle name="Normal 15 15" xfId="3801" xr:uid="{00000000-0005-0000-0000-000072020000}"/>
    <cellStyle name="Normal 15 16" xfId="3945" xr:uid="{00000000-0005-0000-0000-000073020000}"/>
    <cellStyle name="Normal 15 17" xfId="4089" xr:uid="{00000000-0005-0000-0000-000074020000}"/>
    <cellStyle name="Normal 15 18" xfId="4233" xr:uid="{00000000-0005-0000-0000-000075020000}"/>
    <cellStyle name="Normal 15 19" xfId="4377" xr:uid="{00000000-0005-0000-0000-000076020000}"/>
    <cellStyle name="Normal 15 2" xfId="606" xr:uid="{00000000-0005-0000-0000-000077020000}"/>
    <cellStyle name="Normal 15 2 10" xfId="3244" xr:uid="{00000000-0005-0000-0000-000078020000}"/>
    <cellStyle name="Normal 15 2 11" xfId="3389" xr:uid="{00000000-0005-0000-0000-000079020000}"/>
    <cellStyle name="Normal 15 2 12" xfId="3533" xr:uid="{00000000-0005-0000-0000-00007A020000}"/>
    <cellStyle name="Normal 15 2 13" xfId="3676" xr:uid="{00000000-0005-0000-0000-00007B020000}"/>
    <cellStyle name="Normal 15 2 14" xfId="3819" xr:uid="{00000000-0005-0000-0000-00007C020000}"/>
    <cellStyle name="Normal 15 2 15" xfId="3963" xr:uid="{00000000-0005-0000-0000-00007D020000}"/>
    <cellStyle name="Normal 15 2 16" xfId="4107" xr:uid="{00000000-0005-0000-0000-00007E020000}"/>
    <cellStyle name="Normal 15 2 17" xfId="4251" xr:uid="{00000000-0005-0000-0000-00007F020000}"/>
    <cellStyle name="Normal 15 2 18" xfId="4395" xr:uid="{00000000-0005-0000-0000-000080020000}"/>
    <cellStyle name="Normal 15 2 19" xfId="4514" xr:uid="{00000000-0005-0000-0000-000081020000}"/>
    <cellStyle name="Normal 15 2 2" xfId="2267" xr:uid="{00000000-0005-0000-0000-000082020000}"/>
    <cellStyle name="Normal 15 2 2 10" xfId="3425" xr:uid="{00000000-0005-0000-0000-000083020000}"/>
    <cellStyle name="Normal 15 2 2 11" xfId="3569" xr:uid="{00000000-0005-0000-0000-000084020000}"/>
    <cellStyle name="Normal 15 2 2 12" xfId="3712" xr:uid="{00000000-0005-0000-0000-000085020000}"/>
    <cellStyle name="Normal 15 2 2 13" xfId="3855" xr:uid="{00000000-0005-0000-0000-000086020000}"/>
    <cellStyle name="Normal 15 2 2 14" xfId="3999" xr:uid="{00000000-0005-0000-0000-000087020000}"/>
    <cellStyle name="Normal 15 2 2 15" xfId="4143" xr:uid="{00000000-0005-0000-0000-000088020000}"/>
    <cellStyle name="Normal 15 2 2 16" xfId="4287" xr:uid="{00000000-0005-0000-0000-000089020000}"/>
    <cellStyle name="Normal 15 2 2 17" xfId="4431" xr:uid="{00000000-0005-0000-0000-00008A020000}"/>
    <cellStyle name="Normal 15 2 2 18" xfId="4515" xr:uid="{00000000-0005-0000-0000-00008B020000}"/>
    <cellStyle name="Normal 15 2 2 19" xfId="4719" xr:uid="{00000000-0005-0000-0000-00008C020000}"/>
    <cellStyle name="Normal 15 2 2 2" xfId="2341" xr:uid="{00000000-0005-0000-0000-00008D020000}"/>
    <cellStyle name="Normal 15 2 2 2 10" xfId="3641" xr:uid="{00000000-0005-0000-0000-00008E020000}"/>
    <cellStyle name="Normal 15 2 2 2 11" xfId="3784" xr:uid="{00000000-0005-0000-0000-00008F020000}"/>
    <cellStyle name="Normal 15 2 2 2 12" xfId="3927" xr:uid="{00000000-0005-0000-0000-000090020000}"/>
    <cellStyle name="Normal 15 2 2 2 13" xfId="4071" xr:uid="{00000000-0005-0000-0000-000091020000}"/>
    <cellStyle name="Normal 15 2 2 2 14" xfId="4215" xr:uid="{00000000-0005-0000-0000-000092020000}"/>
    <cellStyle name="Normal 15 2 2 2 15" xfId="4359" xr:uid="{00000000-0005-0000-0000-000093020000}"/>
    <cellStyle name="Normal 15 2 2 2 16" xfId="4503" xr:uid="{00000000-0005-0000-0000-000094020000}"/>
    <cellStyle name="Normal 15 2 2 2 17" xfId="4516" xr:uid="{00000000-0005-0000-0000-000095020000}"/>
    <cellStyle name="Normal 15 2 2 2 18" xfId="4791" xr:uid="{00000000-0005-0000-0000-000096020000}"/>
    <cellStyle name="Normal 15 2 2 2 19" xfId="4934" xr:uid="{00000000-0005-0000-0000-000097020000}"/>
    <cellStyle name="Normal 15 2 2 2 2" xfId="2484" xr:uid="{00000000-0005-0000-0000-000098020000}"/>
    <cellStyle name="Normal 15 2 2 2 20" xfId="5077" xr:uid="{00000000-0005-0000-0000-000099020000}"/>
    <cellStyle name="Normal 15 2 2 2 21" xfId="5221" xr:uid="{00000000-0005-0000-0000-00009A020000}"/>
    <cellStyle name="Normal 15 2 2 2 22" xfId="5364" xr:uid="{00000000-0005-0000-0000-00009B020000}"/>
    <cellStyle name="Normal 15 2 2 2 23" xfId="5507" xr:uid="{00000000-0005-0000-0000-00009C020000}"/>
    <cellStyle name="Normal 15 2 2 2 24" xfId="5650" xr:uid="{00000000-0005-0000-0000-00009D020000}"/>
    <cellStyle name="Normal 15 2 2 2 25" xfId="5793" xr:uid="{00000000-0005-0000-0000-00009E020000}"/>
    <cellStyle name="Normal 15 2 2 2 26" xfId="5936" xr:uid="{00000000-0005-0000-0000-00009F020000}"/>
    <cellStyle name="Normal 15 2 2 2 27" xfId="6080" xr:uid="{00000000-0005-0000-0000-0000A0020000}"/>
    <cellStyle name="Normal 15 2 2 2 28" xfId="6224" xr:uid="{00000000-0005-0000-0000-0000A1020000}"/>
    <cellStyle name="Normal 15 2 2 2 29" xfId="6368" xr:uid="{00000000-0005-0000-0000-0000A2020000}"/>
    <cellStyle name="Normal 15 2 2 2 3" xfId="2629" xr:uid="{00000000-0005-0000-0000-0000A3020000}"/>
    <cellStyle name="Normal 15 2 2 2 30" xfId="6512" xr:uid="{00000000-0005-0000-0000-0000A4020000}"/>
    <cellStyle name="Normal 15 2 2 2 4" xfId="2774" xr:uid="{00000000-0005-0000-0000-0000A5020000}"/>
    <cellStyle name="Normal 15 2 2 2 5" xfId="2919" xr:uid="{00000000-0005-0000-0000-0000A6020000}"/>
    <cellStyle name="Normal 15 2 2 2 6" xfId="3063" xr:uid="{00000000-0005-0000-0000-0000A7020000}"/>
    <cellStyle name="Normal 15 2 2 2 7" xfId="3208" xr:uid="{00000000-0005-0000-0000-0000A8020000}"/>
    <cellStyle name="Normal 15 2 2 2 8" xfId="3352" xr:uid="{00000000-0005-0000-0000-0000A9020000}"/>
    <cellStyle name="Normal 15 2 2 2 9" xfId="3497" xr:uid="{00000000-0005-0000-0000-0000AA020000}"/>
    <cellStyle name="Normal 15 2 2 20" xfId="4862" xr:uid="{00000000-0005-0000-0000-0000AB020000}"/>
    <cellStyle name="Normal 15 2 2 21" xfId="5005" xr:uid="{00000000-0005-0000-0000-0000AC020000}"/>
    <cellStyle name="Normal 15 2 2 22" xfId="5149" xr:uid="{00000000-0005-0000-0000-0000AD020000}"/>
    <cellStyle name="Normal 15 2 2 23" xfId="5292" xr:uid="{00000000-0005-0000-0000-0000AE020000}"/>
    <cellStyle name="Normal 15 2 2 24" xfId="5435" xr:uid="{00000000-0005-0000-0000-0000AF020000}"/>
    <cellStyle name="Normal 15 2 2 25" xfId="5578" xr:uid="{00000000-0005-0000-0000-0000B0020000}"/>
    <cellStyle name="Normal 15 2 2 26" xfId="5721" xr:uid="{00000000-0005-0000-0000-0000B1020000}"/>
    <cellStyle name="Normal 15 2 2 27" xfId="5864" xr:uid="{00000000-0005-0000-0000-0000B2020000}"/>
    <cellStyle name="Normal 15 2 2 28" xfId="6008" xr:uid="{00000000-0005-0000-0000-0000B3020000}"/>
    <cellStyle name="Normal 15 2 2 29" xfId="6152" xr:uid="{00000000-0005-0000-0000-0000B4020000}"/>
    <cellStyle name="Normal 15 2 2 3" xfId="2413" xr:uid="{00000000-0005-0000-0000-0000B5020000}"/>
    <cellStyle name="Normal 15 2 2 30" xfId="6296" xr:uid="{00000000-0005-0000-0000-0000B6020000}"/>
    <cellStyle name="Normal 15 2 2 31" xfId="6439" xr:uid="{00000000-0005-0000-0000-0000B7020000}"/>
    <cellStyle name="Normal 15 2 2 4" xfId="2557" xr:uid="{00000000-0005-0000-0000-0000B8020000}"/>
    <cellStyle name="Normal 15 2 2 5" xfId="2702" xr:uid="{00000000-0005-0000-0000-0000B9020000}"/>
    <cellStyle name="Normal 15 2 2 6" xfId="2847" xr:uid="{00000000-0005-0000-0000-0000BA020000}"/>
    <cellStyle name="Normal 15 2 2 7" xfId="2991" xr:uid="{00000000-0005-0000-0000-0000BB020000}"/>
    <cellStyle name="Normal 15 2 2 8" xfId="3136" xr:uid="{00000000-0005-0000-0000-0000BC020000}"/>
    <cellStyle name="Normal 15 2 2 9" xfId="3280" xr:uid="{00000000-0005-0000-0000-0000BD020000}"/>
    <cellStyle name="Normal 15 2 20" xfId="4683" xr:uid="{00000000-0005-0000-0000-0000BE020000}"/>
    <cellStyle name="Normal 15 2 21" xfId="4826" xr:uid="{00000000-0005-0000-0000-0000BF020000}"/>
    <cellStyle name="Normal 15 2 22" xfId="4969" xr:uid="{00000000-0005-0000-0000-0000C0020000}"/>
    <cellStyle name="Normal 15 2 23" xfId="5113" xr:uid="{00000000-0005-0000-0000-0000C1020000}"/>
    <cellStyle name="Normal 15 2 24" xfId="5256" xr:uid="{00000000-0005-0000-0000-0000C2020000}"/>
    <cellStyle name="Normal 15 2 25" xfId="5399" xr:uid="{00000000-0005-0000-0000-0000C3020000}"/>
    <cellStyle name="Normal 15 2 26" xfId="5542" xr:uid="{00000000-0005-0000-0000-0000C4020000}"/>
    <cellStyle name="Normal 15 2 27" xfId="5685" xr:uid="{00000000-0005-0000-0000-0000C5020000}"/>
    <cellStyle name="Normal 15 2 28" xfId="5828" xr:uid="{00000000-0005-0000-0000-0000C6020000}"/>
    <cellStyle name="Normal 15 2 29" xfId="5972" xr:uid="{00000000-0005-0000-0000-0000C7020000}"/>
    <cellStyle name="Normal 15 2 3" xfId="2306" xr:uid="{00000000-0005-0000-0000-0000C8020000}"/>
    <cellStyle name="Normal 15 2 3 10" xfId="3605" xr:uid="{00000000-0005-0000-0000-0000C9020000}"/>
    <cellStyle name="Normal 15 2 3 11" xfId="3748" xr:uid="{00000000-0005-0000-0000-0000CA020000}"/>
    <cellStyle name="Normal 15 2 3 12" xfId="3891" xr:uid="{00000000-0005-0000-0000-0000CB020000}"/>
    <cellStyle name="Normal 15 2 3 13" xfId="4035" xr:uid="{00000000-0005-0000-0000-0000CC020000}"/>
    <cellStyle name="Normal 15 2 3 14" xfId="4179" xr:uid="{00000000-0005-0000-0000-0000CD020000}"/>
    <cellStyle name="Normal 15 2 3 15" xfId="4323" xr:uid="{00000000-0005-0000-0000-0000CE020000}"/>
    <cellStyle name="Normal 15 2 3 16" xfId="4467" xr:uid="{00000000-0005-0000-0000-0000CF020000}"/>
    <cellStyle name="Normal 15 2 3 17" xfId="4517" xr:uid="{00000000-0005-0000-0000-0000D0020000}"/>
    <cellStyle name="Normal 15 2 3 18" xfId="4755" xr:uid="{00000000-0005-0000-0000-0000D1020000}"/>
    <cellStyle name="Normal 15 2 3 19" xfId="4898" xr:uid="{00000000-0005-0000-0000-0000D2020000}"/>
    <cellStyle name="Normal 15 2 3 2" xfId="2448" xr:uid="{00000000-0005-0000-0000-0000D3020000}"/>
    <cellStyle name="Normal 15 2 3 20" xfId="5041" xr:uid="{00000000-0005-0000-0000-0000D4020000}"/>
    <cellStyle name="Normal 15 2 3 21" xfId="5185" xr:uid="{00000000-0005-0000-0000-0000D5020000}"/>
    <cellStyle name="Normal 15 2 3 22" xfId="5328" xr:uid="{00000000-0005-0000-0000-0000D6020000}"/>
    <cellStyle name="Normal 15 2 3 23" xfId="5471" xr:uid="{00000000-0005-0000-0000-0000D7020000}"/>
    <cellStyle name="Normal 15 2 3 24" xfId="5614" xr:uid="{00000000-0005-0000-0000-0000D8020000}"/>
    <cellStyle name="Normal 15 2 3 25" xfId="5757" xr:uid="{00000000-0005-0000-0000-0000D9020000}"/>
    <cellStyle name="Normal 15 2 3 26" xfId="5900" xr:uid="{00000000-0005-0000-0000-0000DA020000}"/>
    <cellStyle name="Normal 15 2 3 27" xfId="6044" xr:uid="{00000000-0005-0000-0000-0000DB020000}"/>
    <cellStyle name="Normal 15 2 3 28" xfId="6188" xr:uid="{00000000-0005-0000-0000-0000DC020000}"/>
    <cellStyle name="Normal 15 2 3 29" xfId="6332" xr:uid="{00000000-0005-0000-0000-0000DD020000}"/>
    <cellStyle name="Normal 15 2 3 3" xfId="2593" xr:uid="{00000000-0005-0000-0000-0000DE020000}"/>
    <cellStyle name="Normal 15 2 3 30" xfId="6476" xr:uid="{00000000-0005-0000-0000-0000DF020000}"/>
    <cellStyle name="Normal 15 2 3 4" xfId="2738" xr:uid="{00000000-0005-0000-0000-0000E0020000}"/>
    <cellStyle name="Normal 15 2 3 5" xfId="2883" xr:uid="{00000000-0005-0000-0000-0000E1020000}"/>
    <cellStyle name="Normal 15 2 3 6" xfId="3027" xr:uid="{00000000-0005-0000-0000-0000E2020000}"/>
    <cellStyle name="Normal 15 2 3 7" xfId="3172" xr:uid="{00000000-0005-0000-0000-0000E3020000}"/>
    <cellStyle name="Normal 15 2 3 8" xfId="3316" xr:uid="{00000000-0005-0000-0000-0000E4020000}"/>
    <cellStyle name="Normal 15 2 3 9" xfId="3461" xr:uid="{00000000-0005-0000-0000-0000E5020000}"/>
    <cellStyle name="Normal 15 2 30" xfId="6116" xr:uid="{00000000-0005-0000-0000-0000E6020000}"/>
    <cellStyle name="Normal 15 2 31" xfId="6260" xr:uid="{00000000-0005-0000-0000-0000E7020000}"/>
    <cellStyle name="Normal 15 2 32" xfId="6403" xr:uid="{00000000-0005-0000-0000-0000E8020000}"/>
    <cellStyle name="Normal 15 2 33" xfId="2228" xr:uid="{00000000-0005-0000-0000-0000E9020000}"/>
    <cellStyle name="Normal 15 2 4" xfId="2377" xr:uid="{00000000-0005-0000-0000-0000EA020000}"/>
    <cellStyle name="Normal 15 2 5" xfId="2521" xr:uid="{00000000-0005-0000-0000-0000EB020000}"/>
    <cellStyle name="Normal 15 2 6" xfId="2666" xr:uid="{00000000-0005-0000-0000-0000EC020000}"/>
    <cellStyle name="Normal 15 2 7" xfId="2811" xr:uid="{00000000-0005-0000-0000-0000ED020000}"/>
    <cellStyle name="Normal 15 2 8" xfId="2955" xr:uid="{00000000-0005-0000-0000-0000EE020000}"/>
    <cellStyle name="Normal 15 2 9" xfId="3100" xr:uid="{00000000-0005-0000-0000-0000EF020000}"/>
    <cellStyle name="Normal 15 20" xfId="4513" xr:uid="{00000000-0005-0000-0000-0000F0020000}"/>
    <cellStyle name="Normal 15 21" xfId="4665" xr:uid="{00000000-0005-0000-0000-0000F1020000}"/>
    <cellStyle name="Normal 15 22" xfId="4808" xr:uid="{00000000-0005-0000-0000-0000F2020000}"/>
    <cellStyle name="Normal 15 23" xfId="4951" xr:uid="{00000000-0005-0000-0000-0000F3020000}"/>
    <cellStyle name="Normal 15 24" xfId="5095" xr:uid="{00000000-0005-0000-0000-0000F4020000}"/>
    <cellStyle name="Normal 15 25" xfId="5238" xr:uid="{00000000-0005-0000-0000-0000F5020000}"/>
    <cellStyle name="Normal 15 26" xfId="5381" xr:uid="{00000000-0005-0000-0000-0000F6020000}"/>
    <cellStyle name="Normal 15 27" xfId="5524" xr:uid="{00000000-0005-0000-0000-0000F7020000}"/>
    <cellStyle name="Normal 15 28" xfId="5667" xr:uid="{00000000-0005-0000-0000-0000F8020000}"/>
    <cellStyle name="Normal 15 29" xfId="5810" xr:uid="{00000000-0005-0000-0000-0000F9020000}"/>
    <cellStyle name="Normal 15 3" xfId="607" xr:uid="{00000000-0005-0000-0000-0000FA020000}"/>
    <cellStyle name="Normal 15 3 10" xfId="3407" xr:uid="{00000000-0005-0000-0000-0000FB020000}"/>
    <cellStyle name="Normal 15 3 11" xfId="3551" xr:uid="{00000000-0005-0000-0000-0000FC020000}"/>
    <cellStyle name="Normal 15 3 12" xfId="3694" xr:uid="{00000000-0005-0000-0000-0000FD020000}"/>
    <cellStyle name="Normal 15 3 13" xfId="3837" xr:uid="{00000000-0005-0000-0000-0000FE020000}"/>
    <cellStyle name="Normal 15 3 14" xfId="3981" xr:uid="{00000000-0005-0000-0000-0000FF020000}"/>
    <cellStyle name="Normal 15 3 15" xfId="4125" xr:uid="{00000000-0005-0000-0000-000000030000}"/>
    <cellStyle name="Normal 15 3 16" xfId="4269" xr:uid="{00000000-0005-0000-0000-000001030000}"/>
    <cellStyle name="Normal 15 3 17" xfId="4413" xr:uid="{00000000-0005-0000-0000-000002030000}"/>
    <cellStyle name="Normal 15 3 18" xfId="4518" xr:uid="{00000000-0005-0000-0000-000003030000}"/>
    <cellStyle name="Normal 15 3 19" xfId="4701" xr:uid="{00000000-0005-0000-0000-000004030000}"/>
    <cellStyle name="Normal 15 3 2" xfId="2323" xr:uid="{00000000-0005-0000-0000-000005030000}"/>
    <cellStyle name="Normal 15 3 2 10" xfId="3623" xr:uid="{00000000-0005-0000-0000-000006030000}"/>
    <cellStyle name="Normal 15 3 2 11" xfId="3766" xr:uid="{00000000-0005-0000-0000-000007030000}"/>
    <cellStyle name="Normal 15 3 2 12" xfId="3909" xr:uid="{00000000-0005-0000-0000-000008030000}"/>
    <cellStyle name="Normal 15 3 2 13" xfId="4053" xr:uid="{00000000-0005-0000-0000-000009030000}"/>
    <cellStyle name="Normal 15 3 2 14" xfId="4197" xr:uid="{00000000-0005-0000-0000-00000A030000}"/>
    <cellStyle name="Normal 15 3 2 15" xfId="4341" xr:uid="{00000000-0005-0000-0000-00000B030000}"/>
    <cellStyle name="Normal 15 3 2 16" xfId="4485" xr:uid="{00000000-0005-0000-0000-00000C030000}"/>
    <cellStyle name="Normal 15 3 2 17" xfId="4519" xr:uid="{00000000-0005-0000-0000-00000D030000}"/>
    <cellStyle name="Normal 15 3 2 18" xfId="4773" xr:uid="{00000000-0005-0000-0000-00000E030000}"/>
    <cellStyle name="Normal 15 3 2 19" xfId="4916" xr:uid="{00000000-0005-0000-0000-00000F030000}"/>
    <cellStyle name="Normal 15 3 2 2" xfId="2466" xr:uid="{00000000-0005-0000-0000-000010030000}"/>
    <cellStyle name="Normal 15 3 2 20" xfId="5059" xr:uid="{00000000-0005-0000-0000-000011030000}"/>
    <cellStyle name="Normal 15 3 2 21" xfId="5203" xr:uid="{00000000-0005-0000-0000-000012030000}"/>
    <cellStyle name="Normal 15 3 2 22" xfId="5346" xr:uid="{00000000-0005-0000-0000-000013030000}"/>
    <cellStyle name="Normal 15 3 2 23" xfId="5489" xr:uid="{00000000-0005-0000-0000-000014030000}"/>
    <cellStyle name="Normal 15 3 2 24" xfId="5632" xr:uid="{00000000-0005-0000-0000-000015030000}"/>
    <cellStyle name="Normal 15 3 2 25" xfId="5775" xr:uid="{00000000-0005-0000-0000-000016030000}"/>
    <cellStyle name="Normal 15 3 2 26" xfId="5918" xr:uid="{00000000-0005-0000-0000-000017030000}"/>
    <cellStyle name="Normal 15 3 2 27" xfId="6062" xr:uid="{00000000-0005-0000-0000-000018030000}"/>
    <cellStyle name="Normal 15 3 2 28" xfId="6206" xr:uid="{00000000-0005-0000-0000-000019030000}"/>
    <cellStyle name="Normal 15 3 2 29" xfId="6350" xr:uid="{00000000-0005-0000-0000-00001A030000}"/>
    <cellStyle name="Normal 15 3 2 3" xfId="2611" xr:uid="{00000000-0005-0000-0000-00001B030000}"/>
    <cellStyle name="Normal 15 3 2 30" xfId="6494" xr:uid="{00000000-0005-0000-0000-00001C030000}"/>
    <cellStyle name="Normal 15 3 2 4" xfId="2756" xr:uid="{00000000-0005-0000-0000-00001D030000}"/>
    <cellStyle name="Normal 15 3 2 5" xfId="2901" xr:uid="{00000000-0005-0000-0000-00001E030000}"/>
    <cellStyle name="Normal 15 3 2 6" xfId="3045" xr:uid="{00000000-0005-0000-0000-00001F030000}"/>
    <cellStyle name="Normal 15 3 2 7" xfId="3190" xr:uid="{00000000-0005-0000-0000-000020030000}"/>
    <cellStyle name="Normal 15 3 2 8" xfId="3334" xr:uid="{00000000-0005-0000-0000-000021030000}"/>
    <cellStyle name="Normal 15 3 2 9" xfId="3479" xr:uid="{00000000-0005-0000-0000-000022030000}"/>
    <cellStyle name="Normal 15 3 20" xfId="4844" xr:uid="{00000000-0005-0000-0000-000023030000}"/>
    <cellStyle name="Normal 15 3 21" xfId="4987" xr:uid="{00000000-0005-0000-0000-000024030000}"/>
    <cellStyle name="Normal 15 3 22" xfId="5131" xr:uid="{00000000-0005-0000-0000-000025030000}"/>
    <cellStyle name="Normal 15 3 23" xfId="5274" xr:uid="{00000000-0005-0000-0000-000026030000}"/>
    <cellStyle name="Normal 15 3 24" xfId="5417" xr:uid="{00000000-0005-0000-0000-000027030000}"/>
    <cellStyle name="Normal 15 3 25" xfId="5560" xr:uid="{00000000-0005-0000-0000-000028030000}"/>
    <cellStyle name="Normal 15 3 26" xfId="5703" xr:uid="{00000000-0005-0000-0000-000029030000}"/>
    <cellStyle name="Normal 15 3 27" xfId="5846" xr:uid="{00000000-0005-0000-0000-00002A030000}"/>
    <cellStyle name="Normal 15 3 28" xfId="5990" xr:uid="{00000000-0005-0000-0000-00002B030000}"/>
    <cellStyle name="Normal 15 3 29" xfId="6134" xr:uid="{00000000-0005-0000-0000-00002C030000}"/>
    <cellStyle name="Normal 15 3 3" xfId="2395" xr:uid="{00000000-0005-0000-0000-00002D030000}"/>
    <cellStyle name="Normal 15 3 30" xfId="6278" xr:uid="{00000000-0005-0000-0000-00002E030000}"/>
    <cellStyle name="Normal 15 3 31" xfId="6421" xr:uid="{00000000-0005-0000-0000-00002F030000}"/>
    <cellStyle name="Normal 15 3 32" xfId="2248" xr:uid="{00000000-0005-0000-0000-000030030000}"/>
    <cellStyle name="Normal 15 3 4" xfId="2539" xr:uid="{00000000-0005-0000-0000-000031030000}"/>
    <cellStyle name="Normal 15 3 5" xfId="2684" xr:uid="{00000000-0005-0000-0000-000032030000}"/>
    <cellStyle name="Normal 15 3 6" xfId="2829" xr:uid="{00000000-0005-0000-0000-000033030000}"/>
    <cellStyle name="Normal 15 3 7" xfId="2973" xr:uid="{00000000-0005-0000-0000-000034030000}"/>
    <cellStyle name="Normal 15 3 8" xfId="3118" xr:uid="{00000000-0005-0000-0000-000035030000}"/>
    <cellStyle name="Normal 15 3 9" xfId="3262" xr:uid="{00000000-0005-0000-0000-000036030000}"/>
    <cellStyle name="Normal 15 30" xfId="5954" xr:uid="{00000000-0005-0000-0000-000037030000}"/>
    <cellStyle name="Normal 15 31" xfId="6098" xr:uid="{00000000-0005-0000-0000-000038030000}"/>
    <cellStyle name="Normal 15 32" xfId="6242" xr:uid="{00000000-0005-0000-0000-000039030000}"/>
    <cellStyle name="Normal 15 33" xfId="6385" xr:uid="{00000000-0005-0000-0000-00003A030000}"/>
    <cellStyle name="Normal 15 34" xfId="2205" xr:uid="{00000000-0005-0000-0000-00003B030000}"/>
    <cellStyle name="Normal 15 4" xfId="2288" xr:uid="{00000000-0005-0000-0000-00003C030000}"/>
    <cellStyle name="Normal 15 4 10" xfId="3587" xr:uid="{00000000-0005-0000-0000-00003D030000}"/>
    <cellStyle name="Normal 15 4 11" xfId="3730" xr:uid="{00000000-0005-0000-0000-00003E030000}"/>
    <cellStyle name="Normal 15 4 12" xfId="3873" xr:uid="{00000000-0005-0000-0000-00003F030000}"/>
    <cellStyle name="Normal 15 4 13" xfId="4017" xr:uid="{00000000-0005-0000-0000-000040030000}"/>
    <cellStyle name="Normal 15 4 14" xfId="4161" xr:uid="{00000000-0005-0000-0000-000041030000}"/>
    <cellStyle name="Normal 15 4 15" xfId="4305" xr:uid="{00000000-0005-0000-0000-000042030000}"/>
    <cellStyle name="Normal 15 4 16" xfId="4449" xr:uid="{00000000-0005-0000-0000-000043030000}"/>
    <cellStyle name="Normal 15 4 17" xfId="4520" xr:uid="{00000000-0005-0000-0000-000044030000}"/>
    <cellStyle name="Normal 15 4 18" xfId="4737" xr:uid="{00000000-0005-0000-0000-000045030000}"/>
    <cellStyle name="Normal 15 4 19" xfId="4880" xr:uid="{00000000-0005-0000-0000-000046030000}"/>
    <cellStyle name="Normal 15 4 2" xfId="2430" xr:uid="{00000000-0005-0000-0000-000047030000}"/>
    <cellStyle name="Normal 15 4 20" xfId="5023" xr:uid="{00000000-0005-0000-0000-000048030000}"/>
    <cellStyle name="Normal 15 4 21" xfId="5167" xr:uid="{00000000-0005-0000-0000-000049030000}"/>
    <cellStyle name="Normal 15 4 22" xfId="5310" xr:uid="{00000000-0005-0000-0000-00004A030000}"/>
    <cellStyle name="Normal 15 4 23" xfId="5453" xr:uid="{00000000-0005-0000-0000-00004B030000}"/>
    <cellStyle name="Normal 15 4 24" xfId="5596" xr:uid="{00000000-0005-0000-0000-00004C030000}"/>
    <cellStyle name="Normal 15 4 25" xfId="5739" xr:uid="{00000000-0005-0000-0000-00004D030000}"/>
    <cellStyle name="Normal 15 4 26" xfId="5882" xr:uid="{00000000-0005-0000-0000-00004E030000}"/>
    <cellStyle name="Normal 15 4 27" xfId="6026" xr:uid="{00000000-0005-0000-0000-00004F030000}"/>
    <cellStyle name="Normal 15 4 28" xfId="6170" xr:uid="{00000000-0005-0000-0000-000050030000}"/>
    <cellStyle name="Normal 15 4 29" xfId="6314" xr:uid="{00000000-0005-0000-0000-000051030000}"/>
    <cellStyle name="Normal 15 4 3" xfId="2575" xr:uid="{00000000-0005-0000-0000-000052030000}"/>
    <cellStyle name="Normal 15 4 30" xfId="6458" xr:uid="{00000000-0005-0000-0000-000053030000}"/>
    <cellStyle name="Normal 15 4 4" xfId="2720" xr:uid="{00000000-0005-0000-0000-000054030000}"/>
    <cellStyle name="Normal 15 4 5" xfId="2865" xr:uid="{00000000-0005-0000-0000-000055030000}"/>
    <cellStyle name="Normal 15 4 6" xfId="3009" xr:uid="{00000000-0005-0000-0000-000056030000}"/>
    <cellStyle name="Normal 15 4 7" xfId="3154" xr:uid="{00000000-0005-0000-0000-000057030000}"/>
    <cellStyle name="Normal 15 4 8" xfId="3298" xr:uid="{00000000-0005-0000-0000-000058030000}"/>
    <cellStyle name="Normal 15 4 9" xfId="3443" xr:uid="{00000000-0005-0000-0000-000059030000}"/>
    <cellStyle name="Normal 15 5" xfId="2359" xr:uid="{00000000-0005-0000-0000-00005A030000}"/>
    <cellStyle name="Normal 15 6" xfId="2503" xr:uid="{00000000-0005-0000-0000-00005B030000}"/>
    <cellStyle name="Normal 15 7" xfId="2648" xr:uid="{00000000-0005-0000-0000-00005C030000}"/>
    <cellStyle name="Normal 15 8" xfId="2793" xr:uid="{00000000-0005-0000-0000-00005D030000}"/>
    <cellStyle name="Normal 15 9" xfId="2937" xr:uid="{00000000-0005-0000-0000-00005E030000}"/>
    <cellStyle name="Normal 16" xfId="608" xr:uid="{00000000-0005-0000-0000-00005F030000}"/>
    <cellStyle name="Normal 16 2" xfId="609" xr:uid="{00000000-0005-0000-0000-000060030000}"/>
    <cellStyle name="Normal 16 2 2" xfId="2258" xr:uid="{00000000-0005-0000-0000-000061030000}"/>
    <cellStyle name="Normal 16 3" xfId="610" xr:uid="{00000000-0005-0000-0000-000062030000}"/>
    <cellStyle name="Normal 16 4" xfId="2218" xr:uid="{00000000-0005-0000-0000-000063030000}"/>
    <cellStyle name="Normal 17" xfId="611" xr:uid="{00000000-0005-0000-0000-000064030000}"/>
    <cellStyle name="Normal 17 10" xfId="3235" xr:uid="{00000000-0005-0000-0000-000065030000}"/>
    <cellStyle name="Normal 17 11" xfId="3380" xr:uid="{00000000-0005-0000-0000-000066030000}"/>
    <cellStyle name="Normal 17 12" xfId="3524" xr:uid="{00000000-0005-0000-0000-000067030000}"/>
    <cellStyle name="Normal 17 13" xfId="3667" xr:uid="{00000000-0005-0000-0000-000068030000}"/>
    <cellStyle name="Normal 17 14" xfId="3810" xr:uid="{00000000-0005-0000-0000-000069030000}"/>
    <cellStyle name="Normal 17 15" xfId="3954" xr:uid="{00000000-0005-0000-0000-00006A030000}"/>
    <cellStyle name="Normal 17 16" xfId="4098" xr:uid="{00000000-0005-0000-0000-00006B030000}"/>
    <cellStyle name="Normal 17 17" xfId="4242" xr:uid="{00000000-0005-0000-0000-00006C030000}"/>
    <cellStyle name="Normal 17 18" xfId="4386" xr:uid="{00000000-0005-0000-0000-00006D030000}"/>
    <cellStyle name="Normal 17 19" xfId="4521" xr:uid="{00000000-0005-0000-0000-00006E030000}"/>
    <cellStyle name="Normal 17 2" xfId="612" xr:uid="{00000000-0005-0000-0000-00006F030000}"/>
    <cellStyle name="Normal 17 2 10" xfId="3416" xr:uid="{00000000-0005-0000-0000-000070030000}"/>
    <cellStyle name="Normal 17 2 11" xfId="3560" xr:uid="{00000000-0005-0000-0000-000071030000}"/>
    <cellStyle name="Normal 17 2 12" xfId="3703" xr:uid="{00000000-0005-0000-0000-000072030000}"/>
    <cellStyle name="Normal 17 2 13" xfId="3846" xr:uid="{00000000-0005-0000-0000-000073030000}"/>
    <cellStyle name="Normal 17 2 14" xfId="3990" xr:uid="{00000000-0005-0000-0000-000074030000}"/>
    <cellStyle name="Normal 17 2 15" xfId="4134" xr:uid="{00000000-0005-0000-0000-000075030000}"/>
    <cellStyle name="Normal 17 2 16" xfId="4278" xr:uid="{00000000-0005-0000-0000-000076030000}"/>
    <cellStyle name="Normal 17 2 17" xfId="4422" xr:uid="{00000000-0005-0000-0000-000077030000}"/>
    <cellStyle name="Normal 17 2 18" xfId="4522" xr:uid="{00000000-0005-0000-0000-000078030000}"/>
    <cellStyle name="Normal 17 2 19" xfId="4710" xr:uid="{00000000-0005-0000-0000-000079030000}"/>
    <cellStyle name="Normal 17 2 2" xfId="2332" xr:uid="{00000000-0005-0000-0000-00007A030000}"/>
    <cellStyle name="Normal 17 2 2 10" xfId="3632" xr:uid="{00000000-0005-0000-0000-00007B030000}"/>
    <cellStyle name="Normal 17 2 2 11" xfId="3775" xr:uid="{00000000-0005-0000-0000-00007C030000}"/>
    <cellStyle name="Normal 17 2 2 12" xfId="3918" xr:uid="{00000000-0005-0000-0000-00007D030000}"/>
    <cellStyle name="Normal 17 2 2 13" xfId="4062" xr:uid="{00000000-0005-0000-0000-00007E030000}"/>
    <cellStyle name="Normal 17 2 2 14" xfId="4206" xr:uid="{00000000-0005-0000-0000-00007F030000}"/>
    <cellStyle name="Normal 17 2 2 15" xfId="4350" xr:uid="{00000000-0005-0000-0000-000080030000}"/>
    <cellStyle name="Normal 17 2 2 16" xfId="4494" xr:uid="{00000000-0005-0000-0000-000081030000}"/>
    <cellStyle name="Normal 17 2 2 17" xfId="4523" xr:uid="{00000000-0005-0000-0000-000082030000}"/>
    <cellStyle name="Normal 17 2 2 18" xfId="4782" xr:uid="{00000000-0005-0000-0000-000083030000}"/>
    <cellStyle name="Normal 17 2 2 19" xfId="4925" xr:uid="{00000000-0005-0000-0000-000084030000}"/>
    <cellStyle name="Normal 17 2 2 2" xfId="2475" xr:uid="{00000000-0005-0000-0000-000085030000}"/>
    <cellStyle name="Normal 17 2 2 20" xfId="5068" xr:uid="{00000000-0005-0000-0000-000086030000}"/>
    <cellStyle name="Normal 17 2 2 21" xfId="5212" xr:uid="{00000000-0005-0000-0000-000087030000}"/>
    <cellStyle name="Normal 17 2 2 22" xfId="5355" xr:uid="{00000000-0005-0000-0000-000088030000}"/>
    <cellStyle name="Normal 17 2 2 23" xfId="5498" xr:uid="{00000000-0005-0000-0000-000089030000}"/>
    <cellStyle name="Normal 17 2 2 24" xfId="5641" xr:uid="{00000000-0005-0000-0000-00008A030000}"/>
    <cellStyle name="Normal 17 2 2 25" xfId="5784" xr:uid="{00000000-0005-0000-0000-00008B030000}"/>
    <cellStyle name="Normal 17 2 2 26" xfId="5927" xr:uid="{00000000-0005-0000-0000-00008C030000}"/>
    <cellStyle name="Normal 17 2 2 27" xfId="6071" xr:uid="{00000000-0005-0000-0000-00008D030000}"/>
    <cellStyle name="Normal 17 2 2 28" xfId="6215" xr:uid="{00000000-0005-0000-0000-00008E030000}"/>
    <cellStyle name="Normal 17 2 2 29" xfId="6359" xr:uid="{00000000-0005-0000-0000-00008F030000}"/>
    <cellStyle name="Normal 17 2 2 3" xfId="2620" xr:uid="{00000000-0005-0000-0000-000090030000}"/>
    <cellStyle name="Normal 17 2 2 30" xfId="6503" xr:uid="{00000000-0005-0000-0000-000091030000}"/>
    <cellStyle name="Normal 17 2 2 4" xfId="2765" xr:uid="{00000000-0005-0000-0000-000092030000}"/>
    <cellStyle name="Normal 17 2 2 5" xfId="2910" xr:uid="{00000000-0005-0000-0000-000093030000}"/>
    <cellStyle name="Normal 17 2 2 6" xfId="3054" xr:uid="{00000000-0005-0000-0000-000094030000}"/>
    <cellStyle name="Normal 17 2 2 7" xfId="3199" xr:uid="{00000000-0005-0000-0000-000095030000}"/>
    <cellStyle name="Normal 17 2 2 8" xfId="3343" xr:uid="{00000000-0005-0000-0000-000096030000}"/>
    <cellStyle name="Normal 17 2 2 9" xfId="3488" xr:uid="{00000000-0005-0000-0000-000097030000}"/>
    <cellStyle name="Normal 17 2 20" xfId="4853" xr:uid="{00000000-0005-0000-0000-000098030000}"/>
    <cellStyle name="Normal 17 2 21" xfId="4996" xr:uid="{00000000-0005-0000-0000-000099030000}"/>
    <cellStyle name="Normal 17 2 22" xfId="5140" xr:uid="{00000000-0005-0000-0000-00009A030000}"/>
    <cellStyle name="Normal 17 2 23" xfId="5283" xr:uid="{00000000-0005-0000-0000-00009B030000}"/>
    <cellStyle name="Normal 17 2 24" xfId="5426" xr:uid="{00000000-0005-0000-0000-00009C030000}"/>
    <cellStyle name="Normal 17 2 25" xfId="5569" xr:uid="{00000000-0005-0000-0000-00009D030000}"/>
    <cellStyle name="Normal 17 2 26" xfId="5712" xr:uid="{00000000-0005-0000-0000-00009E030000}"/>
    <cellStyle name="Normal 17 2 27" xfId="5855" xr:uid="{00000000-0005-0000-0000-00009F030000}"/>
    <cellStyle name="Normal 17 2 28" xfId="5999" xr:uid="{00000000-0005-0000-0000-0000A0030000}"/>
    <cellStyle name="Normal 17 2 29" xfId="6143" xr:uid="{00000000-0005-0000-0000-0000A1030000}"/>
    <cellStyle name="Normal 17 2 3" xfId="2404" xr:uid="{00000000-0005-0000-0000-0000A2030000}"/>
    <cellStyle name="Normal 17 2 30" xfId="6287" xr:uid="{00000000-0005-0000-0000-0000A3030000}"/>
    <cellStyle name="Normal 17 2 31" xfId="6430" xr:uid="{00000000-0005-0000-0000-0000A4030000}"/>
    <cellStyle name="Normal 17 2 32" xfId="2257" xr:uid="{00000000-0005-0000-0000-0000A5030000}"/>
    <cellStyle name="Normal 17 2 4" xfId="2548" xr:uid="{00000000-0005-0000-0000-0000A6030000}"/>
    <cellStyle name="Normal 17 2 5" xfId="2693" xr:uid="{00000000-0005-0000-0000-0000A7030000}"/>
    <cellStyle name="Normal 17 2 6" xfId="2838" xr:uid="{00000000-0005-0000-0000-0000A8030000}"/>
    <cellStyle name="Normal 17 2 7" xfId="2982" xr:uid="{00000000-0005-0000-0000-0000A9030000}"/>
    <cellStyle name="Normal 17 2 8" xfId="3127" xr:uid="{00000000-0005-0000-0000-0000AA030000}"/>
    <cellStyle name="Normal 17 2 9" xfId="3271" xr:uid="{00000000-0005-0000-0000-0000AB030000}"/>
    <cellStyle name="Normal 17 20" xfId="4674" xr:uid="{00000000-0005-0000-0000-0000AC030000}"/>
    <cellStyle name="Normal 17 21" xfId="4817" xr:uid="{00000000-0005-0000-0000-0000AD030000}"/>
    <cellStyle name="Normal 17 22" xfId="4960" xr:uid="{00000000-0005-0000-0000-0000AE030000}"/>
    <cellStyle name="Normal 17 23" xfId="5104" xr:uid="{00000000-0005-0000-0000-0000AF030000}"/>
    <cellStyle name="Normal 17 24" xfId="5247" xr:uid="{00000000-0005-0000-0000-0000B0030000}"/>
    <cellStyle name="Normal 17 25" xfId="5390" xr:uid="{00000000-0005-0000-0000-0000B1030000}"/>
    <cellStyle name="Normal 17 26" xfId="5533" xr:uid="{00000000-0005-0000-0000-0000B2030000}"/>
    <cellStyle name="Normal 17 27" xfId="5676" xr:uid="{00000000-0005-0000-0000-0000B3030000}"/>
    <cellStyle name="Normal 17 28" xfId="5819" xr:uid="{00000000-0005-0000-0000-0000B4030000}"/>
    <cellStyle name="Normal 17 29" xfId="5963" xr:uid="{00000000-0005-0000-0000-0000B5030000}"/>
    <cellStyle name="Normal 17 3" xfId="613" xr:uid="{00000000-0005-0000-0000-0000B6030000}"/>
    <cellStyle name="Normal 17 3 10" xfId="3596" xr:uid="{00000000-0005-0000-0000-0000B7030000}"/>
    <cellStyle name="Normal 17 3 11" xfId="3739" xr:uid="{00000000-0005-0000-0000-0000B8030000}"/>
    <cellStyle name="Normal 17 3 12" xfId="3882" xr:uid="{00000000-0005-0000-0000-0000B9030000}"/>
    <cellStyle name="Normal 17 3 13" xfId="4026" xr:uid="{00000000-0005-0000-0000-0000BA030000}"/>
    <cellStyle name="Normal 17 3 14" xfId="4170" xr:uid="{00000000-0005-0000-0000-0000BB030000}"/>
    <cellStyle name="Normal 17 3 15" xfId="4314" xr:uid="{00000000-0005-0000-0000-0000BC030000}"/>
    <cellStyle name="Normal 17 3 16" xfId="4458" xr:uid="{00000000-0005-0000-0000-0000BD030000}"/>
    <cellStyle name="Normal 17 3 17" xfId="4524" xr:uid="{00000000-0005-0000-0000-0000BE030000}"/>
    <cellStyle name="Normal 17 3 18" xfId="4746" xr:uid="{00000000-0005-0000-0000-0000BF030000}"/>
    <cellStyle name="Normal 17 3 19" xfId="4889" xr:uid="{00000000-0005-0000-0000-0000C0030000}"/>
    <cellStyle name="Normal 17 3 2" xfId="614" xr:uid="{00000000-0005-0000-0000-0000C1030000}"/>
    <cellStyle name="Normal 17 3 2 2" xfId="2439" xr:uid="{00000000-0005-0000-0000-0000C2030000}"/>
    <cellStyle name="Normal 17 3 20" xfId="5032" xr:uid="{00000000-0005-0000-0000-0000C3030000}"/>
    <cellStyle name="Normal 17 3 21" xfId="5176" xr:uid="{00000000-0005-0000-0000-0000C4030000}"/>
    <cellStyle name="Normal 17 3 22" xfId="5319" xr:uid="{00000000-0005-0000-0000-0000C5030000}"/>
    <cellStyle name="Normal 17 3 23" xfId="5462" xr:uid="{00000000-0005-0000-0000-0000C6030000}"/>
    <cellStyle name="Normal 17 3 24" xfId="5605" xr:uid="{00000000-0005-0000-0000-0000C7030000}"/>
    <cellStyle name="Normal 17 3 25" xfId="5748" xr:uid="{00000000-0005-0000-0000-0000C8030000}"/>
    <cellStyle name="Normal 17 3 26" xfId="5891" xr:uid="{00000000-0005-0000-0000-0000C9030000}"/>
    <cellStyle name="Normal 17 3 27" xfId="6035" xr:uid="{00000000-0005-0000-0000-0000CA030000}"/>
    <cellStyle name="Normal 17 3 28" xfId="6179" xr:uid="{00000000-0005-0000-0000-0000CB030000}"/>
    <cellStyle name="Normal 17 3 29" xfId="6323" xr:uid="{00000000-0005-0000-0000-0000CC030000}"/>
    <cellStyle name="Normal 17 3 3" xfId="2584" xr:uid="{00000000-0005-0000-0000-0000CD030000}"/>
    <cellStyle name="Normal 17 3 30" xfId="6467" xr:uid="{00000000-0005-0000-0000-0000CE030000}"/>
    <cellStyle name="Normal 17 3 31" xfId="2297" xr:uid="{00000000-0005-0000-0000-0000CF030000}"/>
    <cellStyle name="Normal 17 3 4" xfId="2729" xr:uid="{00000000-0005-0000-0000-0000D0030000}"/>
    <cellStyle name="Normal 17 3 5" xfId="2874" xr:uid="{00000000-0005-0000-0000-0000D1030000}"/>
    <cellStyle name="Normal 17 3 6" xfId="3018" xr:uid="{00000000-0005-0000-0000-0000D2030000}"/>
    <cellStyle name="Normal 17 3 7" xfId="3163" xr:uid="{00000000-0005-0000-0000-0000D3030000}"/>
    <cellStyle name="Normal 17 3 8" xfId="3307" xr:uid="{00000000-0005-0000-0000-0000D4030000}"/>
    <cellStyle name="Normal 17 3 9" xfId="3452" xr:uid="{00000000-0005-0000-0000-0000D5030000}"/>
    <cellStyle name="Normal 17 30" xfId="6107" xr:uid="{00000000-0005-0000-0000-0000D6030000}"/>
    <cellStyle name="Normal 17 31" xfId="6251" xr:uid="{00000000-0005-0000-0000-0000D7030000}"/>
    <cellStyle name="Normal 17 32" xfId="6394" xr:uid="{00000000-0005-0000-0000-0000D8030000}"/>
    <cellStyle name="Normal 17 33" xfId="2217" xr:uid="{00000000-0005-0000-0000-0000D9030000}"/>
    <cellStyle name="Normal 17 4" xfId="2368" xr:uid="{00000000-0005-0000-0000-0000DA030000}"/>
    <cellStyle name="Normal 17 5" xfId="2512" xr:uid="{00000000-0005-0000-0000-0000DB030000}"/>
    <cellStyle name="Normal 17 6" xfId="2657" xr:uid="{00000000-0005-0000-0000-0000DC030000}"/>
    <cellStyle name="Normal 17 7" xfId="2802" xr:uid="{00000000-0005-0000-0000-0000DD030000}"/>
    <cellStyle name="Normal 17 8" xfId="2946" xr:uid="{00000000-0005-0000-0000-0000DE030000}"/>
    <cellStyle name="Normal 17 9" xfId="3091" xr:uid="{00000000-0005-0000-0000-0000DF030000}"/>
    <cellStyle name="Normal 18" xfId="615" xr:uid="{00000000-0005-0000-0000-0000E0030000}"/>
    <cellStyle name="Normal 18 2" xfId="616" xr:uid="{00000000-0005-0000-0000-0000E1030000}"/>
    <cellStyle name="Normal 18 3" xfId="2237" xr:uid="{00000000-0005-0000-0000-0000E2030000}"/>
    <cellStyle name="Normal 19" xfId="617" xr:uid="{00000000-0005-0000-0000-0000E3030000}"/>
    <cellStyle name="Normal 19 10" xfId="3398" xr:uid="{00000000-0005-0000-0000-0000E4030000}"/>
    <cellStyle name="Normal 19 11" xfId="3542" xr:uid="{00000000-0005-0000-0000-0000E5030000}"/>
    <cellStyle name="Normal 19 12" xfId="3685" xr:uid="{00000000-0005-0000-0000-0000E6030000}"/>
    <cellStyle name="Normal 19 13" xfId="3828" xr:uid="{00000000-0005-0000-0000-0000E7030000}"/>
    <cellStyle name="Normal 19 14" xfId="3972" xr:uid="{00000000-0005-0000-0000-0000E8030000}"/>
    <cellStyle name="Normal 19 15" xfId="4116" xr:uid="{00000000-0005-0000-0000-0000E9030000}"/>
    <cellStyle name="Normal 19 16" xfId="4260" xr:uid="{00000000-0005-0000-0000-0000EA030000}"/>
    <cellStyle name="Normal 19 17" xfId="4404" xr:uid="{00000000-0005-0000-0000-0000EB030000}"/>
    <cellStyle name="Normal 19 18" xfId="4525" xr:uid="{00000000-0005-0000-0000-0000EC030000}"/>
    <cellStyle name="Normal 19 19" xfId="4692" xr:uid="{00000000-0005-0000-0000-0000ED030000}"/>
    <cellStyle name="Normal 19 2" xfId="618" xr:uid="{00000000-0005-0000-0000-0000EE030000}"/>
    <cellStyle name="Normal 19 2 10" xfId="3614" xr:uid="{00000000-0005-0000-0000-0000EF030000}"/>
    <cellStyle name="Normal 19 2 11" xfId="3757" xr:uid="{00000000-0005-0000-0000-0000F0030000}"/>
    <cellStyle name="Normal 19 2 12" xfId="3900" xr:uid="{00000000-0005-0000-0000-0000F1030000}"/>
    <cellStyle name="Normal 19 2 13" xfId="4044" xr:uid="{00000000-0005-0000-0000-0000F2030000}"/>
    <cellStyle name="Normal 19 2 14" xfId="4188" xr:uid="{00000000-0005-0000-0000-0000F3030000}"/>
    <cellStyle name="Normal 19 2 15" xfId="4332" xr:uid="{00000000-0005-0000-0000-0000F4030000}"/>
    <cellStyle name="Normal 19 2 16" xfId="4476" xr:uid="{00000000-0005-0000-0000-0000F5030000}"/>
    <cellStyle name="Normal 19 2 17" xfId="4526" xr:uid="{00000000-0005-0000-0000-0000F6030000}"/>
    <cellStyle name="Normal 19 2 18" xfId="4764" xr:uid="{00000000-0005-0000-0000-0000F7030000}"/>
    <cellStyle name="Normal 19 2 19" xfId="4907" xr:uid="{00000000-0005-0000-0000-0000F8030000}"/>
    <cellStyle name="Normal 19 2 2" xfId="2457" xr:uid="{00000000-0005-0000-0000-0000F9030000}"/>
    <cellStyle name="Normal 19 2 20" xfId="5050" xr:uid="{00000000-0005-0000-0000-0000FA030000}"/>
    <cellStyle name="Normal 19 2 21" xfId="5194" xr:uid="{00000000-0005-0000-0000-0000FB030000}"/>
    <cellStyle name="Normal 19 2 22" xfId="5337" xr:uid="{00000000-0005-0000-0000-0000FC030000}"/>
    <cellStyle name="Normal 19 2 23" xfId="5480" xr:uid="{00000000-0005-0000-0000-0000FD030000}"/>
    <cellStyle name="Normal 19 2 24" xfId="5623" xr:uid="{00000000-0005-0000-0000-0000FE030000}"/>
    <cellStyle name="Normal 19 2 25" xfId="5766" xr:uid="{00000000-0005-0000-0000-0000FF030000}"/>
    <cellStyle name="Normal 19 2 26" xfId="5909" xr:uid="{00000000-0005-0000-0000-000000040000}"/>
    <cellStyle name="Normal 19 2 27" xfId="6053" xr:uid="{00000000-0005-0000-0000-000001040000}"/>
    <cellStyle name="Normal 19 2 28" xfId="6197" xr:uid="{00000000-0005-0000-0000-000002040000}"/>
    <cellStyle name="Normal 19 2 29" xfId="6341" xr:uid="{00000000-0005-0000-0000-000003040000}"/>
    <cellStyle name="Normal 19 2 3" xfId="2602" xr:uid="{00000000-0005-0000-0000-000004040000}"/>
    <cellStyle name="Normal 19 2 30" xfId="6485" xr:uid="{00000000-0005-0000-0000-000005040000}"/>
    <cellStyle name="Normal 19 2 4" xfId="2747" xr:uid="{00000000-0005-0000-0000-000006040000}"/>
    <cellStyle name="Normal 19 2 5" xfId="2892" xr:uid="{00000000-0005-0000-0000-000007040000}"/>
    <cellStyle name="Normal 19 2 6" xfId="3036" xr:uid="{00000000-0005-0000-0000-000008040000}"/>
    <cellStyle name="Normal 19 2 7" xfId="3181" xr:uid="{00000000-0005-0000-0000-000009040000}"/>
    <cellStyle name="Normal 19 2 8" xfId="3325" xr:uid="{00000000-0005-0000-0000-00000A040000}"/>
    <cellStyle name="Normal 19 2 9" xfId="3470" xr:uid="{00000000-0005-0000-0000-00000B040000}"/>
    <cellStyle name="Normal 19 20" xfId="4835" xr:uid="{00000000-0005-0000-0000-00000C040000}"/>
    <cellStyle name="Normal 19 21" xfId="4978" xr:uid="{00000000-0005-0000-0000-00000D040000}"/>
    <cellStyle name="Normal 19 22" xfId="5122" xr:uid="{00000000-0005-0000-0000-00000E040000}"/>
    <cellStyle name="Normal 19 23" xfId="5265" xr:uid="{00000000-0005-0000-0000-00000F040000}"/>
    <cellStyle name="Normal 19 24" xfId="5408" xr:uid="{00000000-0005-0000-0000-000010040000}"/>
    <cellStyle name="Normal 19 25" xfId="5551" xr:uid="{00000000-0005-0000-0000-000011040000}"/>
    <cellStyle name="Normal 19 26" xfId="5694" xr:uid="{00000000-0005-0000-0000-000012040000}"/>
    <cellStyle name="Normal 19 27" xfId="5837" xr:uid="{00000000-0005-0000-0000-000013040000}"/>
    <cellStyle name="Normal 19 28" xfId="5981" xr:uid="{00000000-0005-0000-0000-000014040000}"/>
    <cellStyle name="Normal 19 29" xfId="6125" xr:uid="{00000000-0005-0000-0000-000015040000}"/>
    <cellStyle name="Normal 19 3" xfId="2386" xr:uid="{00000000-0005-0000-0000-000016040000}"/>
    <cellStyle name="Normal 19 30" xfId="6269" xr:uid="{00000000-0005-0000-0000-000017040000}"/>
    <cellStyle name="Normal 19 31" xfId="6412" xr:uid="{00000000-0005-0000-0000-000018040000}"/>
    <cellStyle name="Normal 19 4" xfId="2530" xr:uid="{00000000-0005-0000-0000-000019040000}"/>
    <cellStyle name="Normal 19 5" xfId="2675" xr:uid="{00000000-0005-0000-0000-00001A040000}"/>
    <cellStyle name="Normal 19 6" xfId="2820" xr:uid="{00000000-0005-0000-0000-00001B040000}"/>
    <cellStyle name="Normal 19 7" xfId="2964" xr:uid="{00000000-0005-0000-0000-00001C040000}"/>
    <cellStyle name="Normal 19 8" xfId="3109" xr:uid="{00000000-0005-0000-0000-00001D040000}"/>
    <cellStyle name="Normal 19 9" xfId="3253" xr:uid="{00000000-0005-0000-0000-00001E040000}"/>
    <cellStyle name="Normal 2" xfId="619" xr:uid="{00000000-0005-0000-0000-00001F040000}"/>
    <cellStyle name="Normal 2 10" xfId="620" xr:uid="{00000000-0005-0000-0000-000020040000}"/>
    <cellStyle name="Normal 2 2" xfId="621" xr:uid="{00000000-0005-0000-0000-000021040000}"/>
    <cellStyle name="Normal 2 2 2" xfId="622" xr:uid="{00000000-0005-0000-0000-000022040000}"/>
    <cellStyle name="Normal 2 2 2 2" xfId="623" xr:uid="{00000000-0005-0000-0000-000023040000}"/>
    <cellStyle name="Normal 2 2 2 2 2" xfId="624" xr:uid="{00000000-0005-0000-0000-000024040000}"/>
    <cellStyle name="Normal 2 2 2 3" xfId="2164" xr:uid="{00000000-0005-0000-0000-000025040000}"/>
    <cellStyle name="Normal 2 2 3" xfId="625" xr:uid="{00000000-0005-0000-0000-000026040000}"/>
    <cellStyle name="Normal 2 2 3 2" xfId="626" xr:uid="{00000000-0005-0000-0000-000027040000}"/>
    <cellStyle name="Normal 2 2 3 3" xfId="2165" xr:uid="{00000000-0005-0000-0000-000028040000}"/>
    <cellStyle name="Normal 2 2 4" xfId="2166" xr:uid="{00000000-0005-0000-0000-000029040000}"/>
    <cellStyle name="Normal 2 2 5" xfId="2163" xr:uid="{00000000-0005-0000-0000-00002A040000}"/>
    <cellStyle name="Normal 2 3" xfId="627" xr:uid="{00000000-0005-0000-0000-00002B040000}"/>
    <cellStyle name="Normal 2 3 2" xfId="628" xr:uid="{00000000-0005-0000-0000-00002C040000}"/>
    <cellStyle name="Normal 2 3 3" xfId="629" xr:uid="{00000000-0005-0000-0000-00002D040000}"/>
    <cellStyle name="Normal 2 3 4" xfId="2167" xr:uid="{00000000-0005-0000-0000-00002E040000}"/>
    <cellStyle name="Normal 2 4" xfId="630" xr:uid="{00000000-0005-0000-0000-00002F040000}"/>
    <cellStyle name="Normal 2 4 10" xfId="2929" xr:uid="{00000000-0005-0000-0000-000030040000}"/>
    <cellStyle name="Normal 2 4 11" xfId="3074" xr:uid="{00000000-0005-0000-0000-000031040000}"/>
    <cellStyle name="Normal 2 4 12" xfId="3218" xr:uid="{00000000-0005-0000-0000-000032040000}"/>
    <cellStyle name="Normal 2 4 13" xfId="3363" xr:uid="{00000000-0005-0000-0000-000033040000}"/>
    <cellStyle name="Normal 2 4 14" xfId="3507" xr:uid="{00000000-0005-0000-0000-000034040000}"/>
    <cellStyle name="Normal 2 4 15" xfId="3650" xr:uid="{00000000-0005-0000-0000-000035040000}"/>
    <cellStyle name="Normal 2 4 16" xfId="3793" xr:uid="{00000000-0005-0000-0000-000036040000}"/>
    <cellStyle name="Normal 2 4 17" xfId="3937" xr:uid="{00000000-0005-0000-0000-000037040000}"/>
    <cellStyle name="Normal 2 4 18" xfId="4081" xr:uid="{00000000-0005-0000-0000-000038040000}"/>
    <cellStyle name="Normal 2 4 19" xfId="4225" xr:uid="{00000000-0005-0000-0000-000039040000}"/>
    <cellStyle name="Normal 2 4 2" xfId="631" xr:uid="{00000000-0005-0000-0000-00003A040000}"/>
    <cellStyle name="Normal 2 4 2 10" xfId="3083" xr:uid="{00000000-0005-0000-0000-00003B040000}"/>
    <cellStyle name="Normal 2 4 2 11" xfId="3227" xr:uid="{00000000-0005-0000-0000-00003C040000}"/>
    <cellStyle name="Normal 2 4 2 12" xfId="3372" xr:uid="{00000000-0005-0000-0000-00003D040000}"/>
    <cellStyle name="Normal 2 4 2 13" xfId="3516" xr:uid="{00000000-0005-0000-0000-00003E040000}"/>
    <cellStyle name="Normal 2 4 2 14" xfId="3659" xr:uid="{00000000-0005-0000-0000-00003F040000}"/>
    <cellStyle name="Normal 2 4 2 15" xfId="3802" xr:uid="{00000000-0005-0000-0000-000040040000}"/>
    <cellStyle name="Normal 2 4 2 16" xfId="3946" xr:uid="{00000000-0005-0000-0000-000041040000}"/>
    <cellStyle name="Normal 2 4 2 17" xfId="4090" xr:uid="{00000000-0005-0000-0000-000042040000}"/>
    <cellStyle name="Normal 2 4 2 18" xfId="4234" xr:uid="{00000000-0005-0000-0000-000043040000}"/>
    <cellStyle name="Normal 2 4 2 19" xfId="4378" xr:uid="{00000000-0005-0000-0000-000044040000}"/>
    <cellStyle name="Normal 2 4 2 2" xfId="2229" xr:uid="{00000000-0005-0000-0000-000045040000}"/>
    <cellStyle name="Normal 2 4 2 2 10" xfId="3245" xr:uid="{00000000-0005-0000-0000-000046040000}"/>
    <cellStyle name="Normal 2 4 2 2 11" xfId="3390" xr:uid="{00000000-0005-0000-0000-000047040000}"/>
    <cellStyle name="Normal 2 4 2 2 12" xfId="3534" xr:uid="{00000000-0005-0000-0000-000048040000}"/>
    <cellStyle name="Normal 2 4 2 2 13" xfId="3677" xr:uid="{00000000-0005-0000-0000-000049040000}"/>
    <cellStyle name="Normal 2 4 2 2 14" xfId="3820" xr:uid="{00000000-0005-0000-0000-00004A040000}"/>
    <cellStyle name="Normal 2 4 2 2 15" xfId="3964" xr:uid="{00000000-0005-0000-0000-00004B040000}"/>
    <cellStyle name="Normal 2 4 2 2 16" xfId="4108" xr:uid="{00000000-0005-0000-0000-00004C040000}"/>
    <cellStyle name="Normal 2 4 2 2 17" xfId="4252" xr:uid="{00000000-0005-0000-0000-00004D040000}"/>
    <cellStyle name="Normal 2 4 2 2 18" xfId="4396" xr:uid="{00000000-0005-0000-0000-00004E040000}"/>
    <cellStyle name="Normal 2 4 2 2 19" xfId="4529" xr:uid="{00000000-0005-0000-0000-00004F040000}"/>
    <cellStyle name="Normal 2 4 2 2 2" xfId="2268" xr:uid="{00000000-0005-0000-0000-000050040000}"/>
    <cellStyle name="Normal 2 4 2 2 2 10" xfId="3426" xr:uid="{00000000-0005-0000-0000-000051040000}"/>
    <cellStyle name="Normal 2 4 2 2 2 11" xfId="3570" xr:uid="{00000000-0005-0000-0000-000052040000}"/>
    <cellStyle name="Normal 2 4 2 2 2 12" xfId="3713" xr:uid="{00000000-0005-0000-0000-000053040000}"/>
    <cellStyle name="Normal 2 4 2 2 2 13" xfId="3856" xr:uid="{00000000-0005-0000-0000-000054040000}"/>
    <cellStyle name="Normal 2 4 2 2 2 14" xfId="4000" xr:uid="{00000000-0005-0000-0000-000055040000}"/>
    <cellStyle name="Normal 2 4 2 2 2 15" xfId="4144" xr:uid="{00000000-0005-0000-0000-000056040000}"/>
    <cellStyle name="Normal 2 4 2 2 2 16" xfId="4288" xr:uid="{00000000-0005-0000-0000-000057040000}"/>
    <cellStyle name="Normal 2 4 2 2 2 17" xfId="4432" xr:uid="{00000000-0005-0000-0000-000058040000}"/>
    <cellStyle name="Normal 2 4 2 2 2 18" xfId="4530" xr:uid="{00000000-0005-0000-0000-000059040000}"/>
    <cellStyle name="Normal 2 4 2 2 2 19" xfId="4720" xr:uid="{00000000-0005-0000-0000-00005A040000}"/>
    <cellStyle name="Normal 2 4 2 2 2 2" xfId="2342" xr:uid="{00000000-0005-0000-0000-00005B040000}"/>
    <cellStyle name="Normal 2 4 2 2 2 2 10" xfId="3642" xr:uid="{00000000-0005-0000-0000-00005C040000}"/>
    <cellStyle name="Normal 2 4 2 2 2 2 11" xfId="3785" xr:uid="{00000000-0005-0000-0000-00005D040000}"/>
    <cellStyle name="Normal 2 4 2 2 2 2 12" xfId="3928" xr:uid="{00000000-0005-0000-0000-00005E040000}"/>
    <cellStyle name="Normal 2 4 2 2 2 2 13" xfId="4072" xr:uid="{00000000-0005-0000-0000-00005F040000}"/>
    <cellStyle name="Normal 2 4 2 2 2 2 14" xfId="4216" xr:uid="{00000000-0005-0000-0000-000060040000}"/>
    <cellStyle name="Normal 2 4 2 2 2 2 15" xfId="4360" xr:uid="{00000000-0005-0000-0000-000061040000}"/>
    <cellStyle name="Normal 2 4 2 2 2 2 16" xfId="4504" xr:uid="{00000000-0005-0000-0000-000062040000}"/>
    <cellStyle name="Normal 2 4 2 2 2 2 17" xfId="4531" xr:uid="{00000000-0005-0000-0000-000063040000}"/>
    <cellStyle name="Normal 2 4 2 2 2 2 18" xfId="4792" xr:uid="{00000000-0005-0000-0000-000064040000}"/>
    <cellStyle name="Normal 2 4 2 2 2 2 19" xfId="4935" xr:uid="{00000000-0005-0000-0000-000065040000}"/>
    <cellStyle name="Normal 2 4 2 2 2 2 2" xfId="2485" xr:uid="{00000000-0005-0000-0000-000066040000}"/>
    <cellStyle name="Normal 2 4 2 2 2 2 20" xfId="5078" xr:uid="{00000000-0005-0000-0000-000067040000}"/>
    <cellStyle name="Normal 2 4 2 2 2 2 21" xfId="5222" xr:uid="{00000000-0005-0000-0000-000068040000}"/>
    <cellStyle name="Normal 2 4 2 2 2 2 22" xfId="5365" xr:uid="{00000000-0005-0000-0000-000069040000}"/>
    <cellStyle name="Normal 2 4 2 2 2 2 23" xfId="5508" xr:uid="{00000000-0005-0000-0000-00006A040000}"/>
    <cellStyle name="Normal 2 4 2 2 2 2 24" xfId="5651" xr:uid="{00000000-0005-0000-0000-00006B040000}"/>
    <cellStyle name="Normal 2 4 2 2 2 2 25" xfId="5794" xr:uid="{00000000-0005-0000-0000-00006C040000}"/>
    <cellStyle name="Normal 2 4 2 2 2 2 26" xfId="5937" xr:uid="{00000000-0005-0000-0000-00006D040000}"/>
    <cellStyle name="Normal 2 4 2 2 2 2 27" xfId="6081" xr:uid="{00000000-0005-0000-0000-00006E040000}"/>
    <cellStyle name="Normal 2 4 2 2 2 2 28" xfId="6225" xr:uid="{00000000-0005-0000-0000-00006F040000}"/>
    <cellStyle name="Normal 2 4 2 2 2 2 29" xfId="6369" xr:uid="{00000000-0005-0000-0000-000070040000}"/>
    <cellStyle name="Normal 2 4 2 2 2 2 3" xfId="2630" xr:uid="{00000000-0005-0000-0000-000071040000}"/>
    <cellStyle name="Normal 2 4 2 2 2 2 30" xfId="6513" xr:uid="{00000000-0005-0000-0000-000072040000}"/>
    <cellStyle name="Normal 2 4 2 2 2 2 4" xfId="2775" xr:uid="{00000000-0005-0000-0000-000073040000}"/>
    <cellStyle name="Normal 2 4 2 2 2 2 5" xfId="2920" xr:uid="{00000000-0005-0000-0000-000074040000}"/>
    <cellStyle name="Normal 2 4 2 2 2 2 6" xfId="3064" xr:uid="{00000000-0005-0000-0000-000075040000}"/>
    <cellStyle name="Normal 2 4 2 2 2 2 7" xfId="3209" xr:uid="{00000000-0005-0000-0000-000076040000}"/>
    <cellStyle name="Normal 2 4 2 2 2 2 8" xfId="3353" xr:uid="{00000000-0005-0000-0000-000077040000}"/>
    <cellStyle name="Normal 2 4 2 2 2 2 9" xfId="3498" xr:uid="{00000000-0005-0000-0000-000078040000}"/>
    <cellStyle name="Normal 2 4 2 2 2 20" xfId="4863" xr:uid="{00000000-0005-0000-0000-000079040000}"/>
    <cellStyle name="Normal 2 4 2 2 2 21" xfId="5006" xr:uid="{00000000-0005-0000-0000-00007A040000}"/>
    <cellStyle name="Normal 2 4 2 2 2 22" xfId="5150" xr:uid="{00000000-0005-0000-0000-00007B040000}"/>
    <cellStyle name="Normal 2 4 2 2 2 23" xfId="5293" xr:uid="{00000000-0005-0000-0000-00007C040000}"/>
    <cellStyle name="Normal 2 4 2 2 2 24" xfId="5436" xr:uid="{00000000-0005-0000-0000-00007D040000}"/>
    <cellStyle name="Normal 2 4 2 2 2 25" xfId="5579" xr:uid="{00000000-0005-0000-0000-00007E040000}"/>
    <cellStyle name="Normal 2 4 2 2 2 26" xfId="5722" xr:uid="{00000000-0005-0000-0000-00007F040000}"/>
    <cellStyle name="Normal 2 4 2 2 2 27" xfId="5865" xr:uid="{00000000-0005-0000-0000-000080040000}"/>
    <cellStyle name="Normal 2 4 2 2 2 28" xfId="6009" xr:uid="{00000000-0005-0000-0000-000081040000}"/>
    <cellStyle name="Normal 2 4 2 2 2 29" xfId="6153" xr:uid="{00000000-0005-0000-0000-000082040000}"/>
    <cellStyle name="Normal 2 4 2 2 2 3" xfId="2414" xr:uid="{00000000-0005-0000-0000-000083040000}"/>
    <cellStyle name="Normal 2 4 2 2 2 30" xfId="6297" xr:uid="{00000000-0005-0000-0000-000084040000}"/>
    <cellStyle name="Normal 2 4 2 2 2 31" xfId="6440" xr:uid="{00000000-0005-0000-0000-000085040000}"/>
    <cellStyle name="Normal 2 4 2 2 2 4" xfId="2558" xr:uid="{00000000-0005-0000-0000-000086040000}"/>
    <cellStyle name="Normal 2 4 2 2 2 5" xfId="2703" xr:uid="{00000000-0005-0000-0000-000087040000}"/>
    <cellStyle name="Normal 2 4 2 2 2 6" xfId="2848" xr:uid="{00000000-0005-0000-0000-000088040000}"/>
    <cellStyle name="Normal 2 4 2 2 2 7" xfId="2992" xr:uid="{00000000-0005-0000-0000-000089040000}"/>
    <cellStyle name="Normal 2 4 2 2 2 8" xfId="3137" xr:uid="{00000000-0005-0000-0000-00008A040000}"/>
    <cellStyle name="Normal 2 4 2 2 2 9" xfId="3281" xr:uid="{00000000-0005-0000-0000-00008B040000}"/>
    <cellStyle name="Normal 2 4 2 2 20" xfId="4684" xr:uid="{00000000-0005-0000-0000-00008C040000}"/>
    <cellStyle name="Normal 2 4 2 2 21" xfId="4827" xr:uid="{00000000-0005-0000-0000-00008D040000}"/>
    <cellStyle name="Normal 2 4 2 2 22" xfId="4970" xr:uid="{00000000-0005-0000-0000-00008E040000}"/>
    <cellStyle name="Normal 2 4 2 2 23" xfId="5114" xr:uid="{00000000-0005-0000-0000-00008F040000}"/>
    <cellStyle name="Normal 2 4 2 2 24" xfId="5257" xr:uid="{00000000-0005-0000-0000-000090040000}"/>
    <cellStyle name="Normal 2 4 2 2 25" xfId="5400" xr:uid="{00000000-0005-0000-0000-000091040000}"/>
    <cellStyle name="Normal 2 4 2 2 26" xfId="5543" xr:uid="{00000000-0005-0000-0000-000092040000}"/>
    <cellStyle name="Normal 2 4 2 2 27" xfId="5686" xr:uid="{00000000-0005-0000-0000-000093040000}"/>
    <cellStyle name="Normal 2 4 2 2 28" xfId="5829" xr:uid="{00000000-0005-0000-0000-000094040000}"/>
    <cellStyle name="Normal 2 4 2 2 29" xfId="5973" xr:uid="{00000000-0005-0000-0000-000095040000}"/>
    <cellStyle name="Normal 2 4 2 2 3" xfId="2307" xr:uid="{00000000-0005-0000-0000-000096040000}"/>
    <cellStyle name="Normal 2 4 2 2 3 10" xfId="3606" xr:uid="{00000000-0005-0000-0000-000097040000}"/>
    <cellStyle name="Normal 2 4 2 2 3 11" xfId="3749" xr:uid="{00000000-0005-0000-0000-000098040000}"/>
    <cellStyle name="Normal 2 4 2 2 3 12" xfId="3892" xr:uid="{00000000-0005-0000-0000-000099040000}"/>
    <cellStyle name="Normal 2 4 2 2 3 13" xfId="4036" xr:uid="{00000000-0005-0000-0000-00009A040000}"/>
    <cellStyle name="Normal 2 4 2 2 3 14" xfId="4180" xr:uid="{00000000-0005-0000-0000-00009B040000}"/>
    <cellStyle name="Normal 2 4 2 2 3 15" xfId="4324" xr:uid="{00000000-0005-0000-0000-00009C040000}"/>
    <cellStyle name="Normal 2 4 2 2 3 16" xfId="4468" xr:uid="{00000000-0005-0000-0000-00009D040000}"/>
    <cellStyle name="Normal 2 4 2 2 3 17" xfId="4532" xr:uid="{00000000-0005-0000-0000-00009E040000}"/>
    <cellStyle name="Normal 2 4 2 2 3 18" xfId="4756" xr:uid="{00000000-0005-0000-0000-00009F040000}"/>
    <cellStyle name="Normal 2 4 2 2 3 19" xfId="4899" xr:uid="{00000000-0005-0000-0000-0000A0040000}"/>
    <cellStyle name="Normal 2 4 2 2 3 2" xfId="2449" xr:uid="{00000000-0005-0000-0000-0000A1040000}"/>
    <cellStyle name="Normal 2 4 2 2 3 20" xfId="5042" xr:uid="{00000000-0005-0000-0000-0000A2040000}"/>
    <cellStyle name="Normal 2 4 2 2 3 21" xfId="5186" xr:uid="{00000000-0005-0000-0000-0000A3040000}"/>
    <cellStyle name="Normal 2 4 2 2 3 22" xfId="5329" xr:uid="{00000000-0005-0000-0000-0000A4040000}"/>
    <cellStyle name="Normal 2 4 2 2 3 23" xfId="5472" xr:uid="{00000000-0005-0000-0000-0000A5040000}"/>
    <cellStyle name="Normal 2 4 2 2 3 24" xfId="5615" xr:uid="{00000000-0005-0000-0000-0000A6040000}"/>
    <cellStyle name="Normal 2 4 2 2 3 25" xfId="5758" xr:uid="{00000000-0005-0000-0000-0000A7040000}"/>
    <cellStyle name="Normal 2 4 2 2 3 26" xfId="5901" xr:uid="{00000000-0005-0000-0000-0000A8040000}"/>
    <cellStyle name="Normal 2 4 2 2 3 27" xfId="6045" xr:uid="{00000000-0005-0000-0000-0000A9040000}"/>
    <cellStyle name="Normal 2 4 2 2 3 28" xfId="6189" xr:uid="{00000000-0005-0000-0000-0000AA040000}"/>
    <cellStyle name="Normal 2 4 2 2 3 29" xfId="6333" xr:uid="{00000000-0005-0000-0000-0000AB040000}"/>
    <cellStyle name="Normal 2 4 2 2 3 3" xfId="2594" xr:uid="{00000000-0005-0000-0000-0000AC040000}"/>
    <cellStyle name="Normal 2 4 2 2 3 30" xfId="6477" xr:uid="{00000000-0005-0000-0000-0000AD040000}"/>
    <cellStyle name="Normal 2 4 2 2 3 4" xfId="2739" xr:uid="{00000000-0005-0000-0000-0000AE040000}"/>
    <cellStyle name="Normal 2 4 2 2 3 5" xfId="2884" xr:uid="{00000000-0005-0000-0000-0000AF040000}"/>
    <cellStyle name="Normal 2 4 2 2 3 6" xfId="3028" xr:uid="{00000000-0005-0000-0000-0000B0040000}"/>
    <cellStyle name="Normal 2 4 2 2 3 7" xfId="3173" xr:uid="{00000000-0005-0000-0000-0000B1040000}"/>
    <cellStyle name="Normal 2 4 2 2 3 8" xfId="3317" xr:uid="{00000000-0005-0000-0000-0000B2040000}"/>
    <cellStyle name="Normal 2 4 2 2 3 9" xfId="3462" xr:uid="{00000000-0005-0000-0000-0000B3040000}"/>
    <cellStyle name="Normal 2 4 2 2 30" xfId="6117" xr:uid="{00000000-0005-0000-0000-0000B4040000}"/>
    <cellStyle name="Normal 2 4 2 2 31" xfId="6261" xr:uid="{00000000-0005-0000-0000-0000B5040000}"/>
    <cellStyle name="Normal 2 4 2 2 32" xfId="6404" xr:uid="{00000000-0005-0000-0000-0000B6040000}"/>
    <cellStyle name="Normal 2 4 2 2 4" xfId="2378" xr:uid="{00000000-0005-0000-0000-0000B7040000}"/>
    <cellStyle name="Normal 2 4 2 2 5" xfId="2522" xr:uid="{00000000-0005-0000-0000-0000B8040000}"/>
    <cellStyle name="Normal 2 4 2 2 6" xfId="2667" xr:uid="{00000000-0005-0000-0000-0000B9040000}"/>
    <cellStyle name="Normal 2 4 2 2 7" xfId="2812" xr:uid="{00000000-0005-0000-0000-0000BA040000}"/>
    <cellStyle name="Normal 2 4 2 2 8" xfId="2956" xr:uid="{00000000-0005-0000-0000-0000BB040000}"/>
    <cellStyle name="Normal 2 4 2 2 9" xfId="3101" xr:uid="{00000000-0005-0000-0000-0000BC040000}"/>
    <cellStyle name="Normal 2 4 2 20" xfId="4528" xr:uid="{00000000-0005-0000-0000-0000BD040000}"/>
    <cellStyle name="Normal 2 4 2 21" xfId="4666" xr:uid="{00000000-0005-0000-0000-0000BE040000}"/>
    <cellStyle name="Normal 2 4 2 22" xfId="4809" xr:uid="{00000000-0005-0000-0000-0000BF040000}"/>
    <cellStyle name="Normal 2 4 2 23" xfId="4952" xr:uid="{00000000-0005-0000-0000-0000C0040000}"/>
    <cellStyle name="Normal 2 4 2 24" xfId="5096" xr:uid="{00000000-0005-0000-0000-0000C1040000}"/>
    <cellStyle name="Normal 2 4 2 25" xfId="5239" xr:uid="{00000000-0005-0000-0000-0000C2040000}"/>
    <cellStyle name="Normal 2 4 2 26" xfId="5382" xr:uid="{00000000-0005-0000-0000-0000C3040000}"/>
    <cellStyle name="Normal 2 4 2 27" xfId="5525" xr:uid="{00000000-0005-0000-0000-0000C4040000}"/>
    <cellStyle name="Normal 2 4 2 28" xfId="5668" xr:uid="{00000000-0005-0000-0000-0000C5040000}"/>
    <cellStyle name="Normal 2 4 2 29" xfId="5811" xr:uid="{00000000-0005-0000-0000-0000C6040000}"/>
    <cellStyle name="Normal 2 4 2 3" xfId="2249" xr:uid="{00000000-0005-0000-0000-0000C7040000}"/>
    <cellStyle name="Normal 2 4 2 3 10" xfId="3408" xr:uid="{00000000-0005-0000-0000-0000C8040000}"/>
    <cellStyle name="Normal 2 4 2 3 11" xfId="3552" xr:uid="{00000000-0005-0000-0000-0000C9040000}"/>
    <cellStyle name="Normal 2 4 2 3 12" xfId="3695" xr:uid="{00000000-0005-0000-0000-0000CA040000}"/>
    <cellStyle name="Normal 2 4 2 3 13" xfId="3838" xr:uid="{00000000-0005-0000-0000-0000CB040000}"/>
    <cellStyle name="Normal 2 4 2 3 14" xfId="3982" xr:uid="{00000000-0005-0000-0000-0000CC040000}"/>
    <cellStyle name="Normal 2 4 2 3 15" xfId="4126" xr:uid="{00000000-0005-0000-0000-0000CD040000}"/>
    <cellStyle name="Normal 2 4 2 3 16" xfId="4270" xr:uid="{00000000-0005-0000-0000-0000CE040000}"/>
    <cellStyle name="Normal 2 4 2 3 17" xfId="4414" xr:uid="{00000000-0005-0000-0000-0000CF040000}"/>
    <cellStyle name="Normal 2 4 2 3 18" xfId="4533" xr:uid="{00000000-0005-0000-0000-0000D0040000}"/>
    <cellStyle name="Normal 2 4 2 3 19" xfId="4702" xr:uid="{00000000-0005-0000-0000-0000D1040000}"/>
    <cellStyle name="Normal 2 4 2 3 2" xfId="2324" xr:uid="{00000000-0005-0000-0000-0000D2040000}"/>
    <cellStyle name="Normal 2 4 2 3 2 10" xfId="3624" xr:uid="{00000000-0005-0000-0000-0000D3040000}"/>
    <cellStyle name="Normal 2 4 2 3 2 11" xfId="3767" xr:uid="{00000000-0005-0000-0000-0000D4040000}"/>
    <cellStyle name="Normal 2 4 2 3 2 12" xfId="3910" xr:uid="{00000000-0005-0000-0000-0000D5040000}"/>
    <cellStyle name="Normal 2 4 2 3 2 13" xfId="4054" xr:uid="{00000000-0005-0000-0000-0000D6040000}"/>
    <cellStyle name="Normal 2 4 2 3 2 14" xfId="4198" xr:uid="{00000000-0005-0000-0000-0000D7040000}"/>
    <cellStyle name="Normal 2 4 2 3 2 15" xfId="4342" xr:uid="{00000000-0005-0000-0000-0000D8040000}"/>
    <cellStyle name="Normal 2 4 2 3 2 16" xfId="4486" xr:uid="{00000000-0005-0000-0000-0000D9040000}"/>
    <cellStyle name="Normal 2 4 2 3 2 17" xfId="4534" xr:uid="{00000000-0005-0000-0000-0000DA040000}"/>
    <cellStyle name="Normal 2 4 2 3 2 18" xfId="4774" xr:uid="{00000000-0005-0000-0000-0000DB040000}"/>
    <cellStyle name="Normal 2 4 2 3 2 19" xfId="4917" xr:uid="{00000000-0005-0000-0000-0000DC040000}"/>
    <cellStyle name="Normal 2 4 2 3 2 2" xfId="2467" xr:uid="{00000000-0005-0000-0000-0000DD040000}"/>
    <cellStyle name="Normal 2 4 2 3 2 20" xfId="5060" xr:uid="{00000000-0005-0000-0000-0000DE040000}"/>
    <cellStyle name="Normal 2 4 2 3 2 21" xfId="5204" xr:uid="{00000000-0005-0000-0000-0000DF040000}"/>
    <cellStyle name="Normal 2 4 2 3 2 22" xfId="5347" xr:uid="{00000000-0005-0000-0000-0000E0040000}"/>
    <cellStyle name="Normal 2 4 2 3 2 23" xfId="5490" xr:uid="{00000000-0005-0000-0000-0000E1040000}"/>
    <cellStyle name="Normal 2 4 2 3 2 24" xfId="5633" xr:uid="{00000000-0005-0000-0000-0000E2040000}"/>
    <cellStyle name="Normal 2 4 2 3 2 25" xfId="5776" xr:uid="{00000000-0005-0000-0000-0000E3040000}"/>
    <cellStyle name="Normal 2 4 2 3 2 26" xfId="5919" xr:uid="{00000000-0005-0000-0000-0000E4040000}"/>
    <cellStyle name="Normal 2 4 2 3 2 27" xfId="6063" xr:uid="{00000000-0005-0000-0000-0000E5040000}"/>
    <cellStyle name="Normal 2 4 2 3 2 28" xfId="6207" xr:uid="{00000000-0005-0000-0000-0000E6040000}"/>
    <cellStyle name="Normal 2 4 2 3 2 29" xfId="6351" xr:uid="{00000000-0005-0000-0000-0000E7040000}"/>
    <cellStyle name="Normal 2 4 2 3 2 3" xfId="2612" xr:uid="{00000000-0005-0000-0000-0000E8040000}"/>
    <cellStyle name="Normal 2 4 2 3 2 30" xfId="6495" xr:uid="{00000000-0005-0000-0000-0000E9040000}"/>
    <cellStyle name="Normal 2 4 2 3 2 4" xfId="2757" xr:uid="{00000000-0005-0000-0000-0000EA040000}"/>
    <cellStyle name="Normal 2 4 2 3 2 5" xfId="2902" xr:uid="{00000000-0005-0000-0000-0000EB040000}"/>
    <cellStyle name="Normal 2 4 2 3 2 6" xfId="3046" xr:uid="{00000000-0005-0000-0000-0000EC040000}"/>
    <cellStyle name="Normal 2 4 2 3 2 7" xfId="3191" xr:uid="{00000000-0005-0000-0000-0000ED040000}"/>
    <cellStyle name="Normal 2 4 2 3 2 8" xfId="3335" xr:uid="{00000000-0005-0000-0000-0000EE040000}"/>
    <cellStyle name="Normal 2 4 2 3 2 9" xfId="3480" xr:uid="{00000000-0005-0000-0000-0000EF040000}"/>
    <cellStyle name="Normal 2 4 2 3 20" xfId="4845" xr:uid="{00000000-0005-0000-0000-0000F0040000}"/>
    <cellStyle name="Normal 2 4 2 3 21" xfId="4988" xr:uid="{00000000-0005-0000-0000-0000F1040000}"/>
    <cellStyle name="Normal 2 4 2 3 22" xfId="5132" xr:uid="{00000000-0005-0000-0000-0000F2040000}"/>
    <cellStyle name="Normal 2 4 2 3 23" xfId="5275" xr:uid="{00000000-0005-0000-0000-0000F3040000}"/>
    <cellStyle name="Normal 2 4 2 3 24" xfId="5418" xr:uid="{00000000-0005-0000-0000-0000F4040000}"/>
    <cellStyle name="Normal 2 4 2 3 25" xfId="5561" xr:uid="{00000000-0005-0000-0000-0000F5040000}"/>
    <cellStyle name="Normal 2 4 2 3 26" xfId="5704" xr:uid="{00000000-0005-0000-0000-0000F6040000}"/>
    <cellStyle name="Normal 2 4 2 3 27" xfId="5847" xr:uid="{00000000-0005-0000-0000-0000F7040000}"/>
    <cellStyle name="Normal 2 4 2 3 28" xfId="5991" xr:uid="{00000000-0005-0000-0000-0000F8040000}"/>
    <cellStyle name="Normal 2 4 2 3 29" xfId="6135" xr:uid="{00000000-0005-0000-0000-0000F9040000}"/>
    <cellStyle name="Normal 2 4 2 3 3" xfId="2396" xr:uid="{00000000-0005-0000-0000-0000FA040000}"/>
    <cellStyle name="Normal 2 4 2 3 30" xfId="6279" xr:uid="{00000000-0005-0000-0000-0000FB040000}"/>
    <cellStyle name="Normal 2 4 2 3 31" xfId="6422" xr:uid="{00000000-0005-0000-0000-0000FC040000}"/>
    <cellStyle name="Normal 2 4 2 3 4" xfId="2540" xr:uid="{00000000-0005-0000-0000-0000FD040000}"/>
    <cellStyle name="Normal 2 4 2 3 5" xfId="2685" xr:uid="{00000000-0005-0000-0000-0000FE040000}"/>
    <cellStyle name="Normal 2 4 2 3 6" xfId="2830" xr:uid="{00000000-0005-0000-0000-0000FF040000}"/>
    <cellStyle name="Normal 2 4 2 3 7" xfId="2974" xr:uid="{00000000-0005-0000-0000-000000050000}"/>
    <cellStyle name="Normal 2 4 2 3 8" xfId="3119" xr:uid="{00000000-0005-0000-0000-000001050000}"/>
    <cellStyle name="Normal 2 4 2 3 9" xfId="3263" xr:uid="{00000000-0005-0000-0000-000002050000}"/>
    <cellStyle name="Normal 2 4 2 30" xfId="5955" xr:uid="{00000000-0005-0000-0000-000003050000}"/>
    <cellStyle name="Normal 2 4 2 31" xfId="6099" xr:uid="{00000000-0005-0000-0000-000004050000}"/>
    <cellStyle name="Normal 2 4 2 32" xfId="6243" xr:uid="{00000000-0005-0000-0000-000005050000}"/>
    <cellStyle name="Normal 2 4 2 33" xfId="6386" xr:uid="{00000000-0005-0000-0000-000006050000}"/>
    <cellStyle name="Normal 2 4 2 34" xfId="2208" xr:uid="{00000000-0005-0000-0000-000007050000}"/>
    <cellStyle name="Normal 2 4 2 4" xfId="2289" xr:uid="{00000000-0005-0000-0000-000008050000}"/>
    <cellStyle name="Normal 2 4 2 4 10" xfId="3588" xr:uid="{00000000-0005-0000-0000-000009050000}"/>
    <cellStyle name="Normal 2 4 2 4 11" xfId="3731" xr:uid="{00000000-0005-0000-0000-00000A050000}"/>
    <cellStyle name="Normal 2 4 2 4 12" xfId="3874" xr:uid="{00000000-0005-0000-0000-00000B050000}"/>
    <cellStyle name="Normal 2 4 2 4 13" xfId="4018" xr:uid="{00000000-0005-0000-0000-00000C050000}"/>
    <cellStyle name="Normal 2 4 2 4 14" xfId="4162" xr:uid="{00000000-0005-0000-0000-00000D050000}"/>
    <cellStyle name="Normal 2 4 2 4 15" xfId="4306" xr:uid="{00000000-0005-0000-0000-00000E050000}"/>
    <cellStyle name="Normal 2 4 2 4 16" xfId="4450" xr:uid="{00000000-0005-0000-0000-00000F050000}"/>
    <cellStyle name="Normal 2 4 2 4 17" xfId="4535" xr:uid="{00000000-0005-0000-0000-000010050000}"/>
    <cellStyle name="Normal 2 4 2 4 18" xfId="4738" xr:uid="{00000000-0005-0000-0000-000011050000}"/>
    <cellStyle name="Normal 2 4 2 4 19" xfId="4881" xr:uid="{00000000-0005-0000-0000-000012050000}"/>
    <cellStyle name="Normal 2 4 2 4 2" xfId="2431" xr:uid="{00000000-0005-0000-0000-000013050000}"/>
    <cellStyle name="Normal 2 4 2 4 20" xfId="5024" xr:uid="{00000000-0005-0000-0000-000014050000}"/>
    <cellStyle name="Normal 2 4 2 4 21" xfId="5168" xr:uid="{00000000-0005-0000-0000-000015050000}"/>
    <cellStyle name="Normal 2 4 2 4 22" xfId="5311" xr:uid="{00000000-0005-0000-0000-000016050000}"/>
    <cellStyle name="Normal 2 4 2 4 23" xfId="5454" xr:uid="{00000000-0005-0000-0000-000017050000}"/>
    <cellStyle name="Normal 2 4 2 4 24" xfId="5597" xr:uid="{00000000-0005-0000-0000-000018050000}"/>
    <cellStyle name="Normal 2 4 2 4 25" xfId="5740" xr:uid="{00000000-0005-0000-0000-000019050000}"/>
    <cellStyle name="Normal 2 4 2 4 26" xfId="5883" xr:uid="{00000000-0005-0000-0000-00001A050000}"/>
    <cellStyle name="Normal 2 4 2 4 27" xfId="6027" xr:uid="{00000000-0005-0000-0000-00001B050000}"/>
    <cellStyle name="Normal 2 4 2 4 28" xfId="6171" xr:uid="{00000000-0005-0000-0000-00001C050000}"/>
    <cellStyle name="Normal 2 4 2 4 29" xfId="6315" xr:uid="{00000000-0005-0000-0000-00001D050000}"/>
    <cellStyle name="Normal 2 4 2 4 3" xfId="2576" xr:uid="{00000000-0005-0000-0000-00001E050000}"/>
    <cellStyle name="Normal 2 4 2 4 30" xfId="6459" xr:uid="{00000000-0005-0000-0000-00001F050000}"/>
    <cellStyle name="Normal 2 4 2 4 4" xfId="2721" xr:uid="{00000000-0005-0000-0000-000020050000}"/>
    <cellStyle name="Normal 2 4 2 4 5" xfId="2866" xr:uid="{00000000-0005-0000-0000-000021050000}"/>
    <cellStyle name="Normal 2 4 2 4 6" xfId="3010" xr:uid="{00000000-0005-0000-0000-000022050000}"/>
    <cellStyle name="Normal 2 4 2 4 7" xfId="3155" xr:uid="{00000000-0005-0000-0000-000023050000}"/>
    <cellStyle name="Normal 2 4 2 4 8" xfId="3299" xr:uid="{00000000-0005-0000-0000-000024050000}"/>
    <cellStyle name="Normal 2 4 2 4 9" xfId="3444" xr:uid="{00000000-0005-0000-0000-000025050000}"/>
    <cellStyle name="Normal 2 4 2 5" xfId="2360" xr:uid="{00000000-0005-0000-0000-000026050000}"/>
    <cellStyle name="Normal 2 4 2 6" xfId="2504" xr:uid="{00000000-0005-0000-0000-000027050000}"/>
    <cellStyle name="Normal 2 4 2 7" xfId="2649" xr:uid="{00000000-0005-0000-0000-000028050000}"/>
    <cellStyle name="Normal 2 4 2 8" xfId="2794" xr:uid="{00000000-0005-0000-0000-000029050000}"/>
    <cellStyle name="Normal 2 4 2 9" xfId="2938" xr:uid="{00000000-0005-0000-0000-00002A050000}"/>
    <cellStyle name="Normal 2 4 20" xfId="4369" xr:uid="{00000000-0005-0000-0000-00002B050000}"/>
    <cellStyle name="Normal 2 4 21" xfId="4527" xr:uid="{00000000-0005-0000-0000-00002C050000}"/>
    <cellStyle name="Normal 2 4 22" xfId="4657" xr:uid="{00000000-0005-0000-0000-00002D050000}"/>
    <cellStyle name="Normal 2 4 23" xfId="4800" xr:uid="{00000000-0005-0000-0000-00002E050000}"/>
    <cellStyle name="Normal 2 4 24" xfId="4943" xr:uid="{00000000-0005-0000-0000-00002F050000}"/>
    <cellStyle name="Normal 2 4 25" xfId="5087" xr:uid="{00000000-0005-0000-0000-000030050000}"/>
    <cellStyle name="Normal 2 4 26" xfId="5230" xr:uid="{00000000-0005-0000-0000-000031050000}"/>
    <cellStyle name="Normal 2 4 27" xfId="5373" xr:uid="{00000000-0005-0000-0000-000032050000}"/>
    <cellStyle name="Normal 2 4 28" xfId="5516" xr:uid="{00000000-0005-0000-0000-000033050000}"/>
    <cellStyle name="Normal 2 4 29" xfId="5659" xr:uid="{00000000-0005-0000-0000-000034050000}"/>
    <cellStyle name="Normal 2 4 3" xfId="632" xr:uid="{00000000-0005-0000-0000-000035050000}"/>
    <cellStyle name="Normal 2 4 3 10" xfId="3236" xr:uid="{00000000-0005-0000-0000-000036050000}"/>
    <cellStyle name="Normal 2 4 3 11" xfId="3381" xr:uid="{00000000-0005-0000-0000-000037050000}"/>
    <cellStyle name="Normal 2 4 3 12" xfId="3525" xr:uid="{00000000-0005-0000-0000-000038050000}"/>
    <cellStyle name="Normal 2 4 3 13" xfId="3668" xr:uid="{00000000-0005-0000-0000-000039050000}"/>
    <cellStyle name="Normal 2 4 3 14" xfId="3811" xr:uid="{00000000-0005-0000-0000-00003A050000}"/>
    <cellStyle name="Normal 2 4 3 15" xfId="3955" xr:uid="{00000000-0005-0000-0000-00003B050000}"/>
    <cellStyle name="Normal 2 4 3 16" xfId="4099" xr:uid="{00000000-0005-0000-0000-00003C050000}"/>
    <cellStyle name="Normal 2 4 3 17" xfId="4243" xr:uid="{00000000-0005-0000-0000-00003D050000}"/>
    <cellStyle name="Normal 2 4 3 18" xfId="4387" xr:uid="{00000000-0005-0000-0000-00003E050000}"/>
    <cellStyle name="Normal 2 4 3 19" xfId="4536" xr:uid="{00000000-0005-0000-0000-00003F050000}"/>
    <cellStyle name="Normal 2 4 3 2" xfId="2259" xr:uid="{00000000-0005-0000-0000-000040050000}"/>
    <cellStyle name="Normal 2 4 3 2 10" xfId="3417" xr:uid="{00000000-0005-0000-0000-000041050000}"/>
    <cellStyle name="Normal 2 4 3 2 11" xfId="3561" xr:uid="{00000000-0005-0000-0000-000042050000}"/>
    <cellStyle name="Normal 2 4 3 2 12" xfId="3704" xr:uid="{00000000-0005-0000-0000-000043050000}"/>
    <cellStyle name="Normal 2 4 3 2 13" xfId="3847" xr:uid="{00000000-0005-0000-0000-000044050000}"/>
    <cellStyle name="Normal 2 4 3 2 14" xfId="3991" xr:uid="{00000000-0005-0000-0000-000045050000}"/>
    <cellStyle name="Normal 2 4 3 2 15" xfId="4135" xr:uid="{00000000-0005-0000-0000-000046050000}"/>
    <cellStyle name="Normal 2 4 3 2 16" xfId="4279" xr:uid="{00000000-0005-0000-0000-000047050000}"/>
    <cellStyle name="Normal 2 4 3 2 17" xfId="4423" xr:uid="{00000000-0005-0000-0000-000048050000}"/>
    <cellStyle name="Normal 2 4 3 2 18" xfId="4537" xr:uid="{00000000-0005-0000-0000-000049050000}"/>
    <cellStyle name="Normal 2 4 3 2 19" xfId="4711" xr:uid="{00000000-0005-0000-0000-00004A050000}"/>
    <cellStyle name="Normal 2 4 3 2 2" xfId="2333" xr:uid="{00000000-0005-0000-0000-00004B050000}"/>
    <cellStyle name="Normal 2 4 3 2 2 10" xfId="3633" xr:uid="{00000000-0005-0000-0000-00004C050000}"/>
    <cellStyle name="Normal 2 4 3 2 2 11" xfId="3776" xr:uid="{00000000-0005-0000-0000-00004D050000}"/>
    <cellStyle name="Normal 2 4 3 2 2 12" xfId="3919" xr:uid="{00000000-0005-0000-0000-00004E050000}"/>
    <cellStyle name="Normal 2 4 3 2 2 13" xfId="4063" xr:uid="{00000000-0005-0000-0000-00004F050000}"/>
    <cellStyle name="Normal 2 4 3 2 2 14" xfId="4207" xr:uid="{00000000-0005-0000-0000-000050050000}"/>
    <cellStyle name="Normal 2 4 3 2 2 15" xfId="4351" xr:uid="{00000000-0005-0000-0000-000051050000}"/>
    <cellStyle name="Normal 2 4 3 2 2 16" xfId="4495" xr:uid="{00000000-0005-0000-0000-000052050000}"/>
    <cellStyle name="Normal 2 4 3 2 2 17" xfId="4538" xr:uid="{00000000-0005-0000-0000-000053050000}"/>
    <cellStyle name="Normal 2 4 3 2 2 18" xfId="4783" xr:uid="{00000000-0005-0000-0000-000054050000}"/>
    <cellStyle name="Normal 2 4 3 2 2 19" xfId="4926" xr:uid="{00000000-0005-0000-0000-000055050000}"/>
    <cellStyle name="Normal 2 4 3 2 2 2" xfId="2476" xr:uid="{00000000-0005-0000-0000-000056050000}"/>
    <cellStyle name="Normal 2 4 3 2 2 20" xfId="5069" xr:uid="{00000000-0005-0000-0000-000057050000}"/>
    <cellStyle name="Normal 2 4 3 2 2 21" xfId="5213" xr:uid="{00000000-0005-0000-0000-000058050000}"/>
    <cellStyle name="Normal 2 4 3 2 2 22" xfId="5356" xr:uid="{00000000-0005-0000-0000-000059050000}"/>
    <cellStyle name="Normal 2 4 3 2 2 23" xfId="5499" xr:uid="{00000000-0005-0000-0000-00005A050000}"/>
    <cellStyle name="Normal 2 4 3 2 2 24" xfId="5642" xr:uid="{00000000-0005-0000-0000-00005B050000}"/>
    <cellStyle name="Normal 2 4 3 2 2 25" xfId="5785" xr:uid="{00000000-0005-0000-0000-00005C050000}"/>
    <cellStyle name="Normal 2 4 3 2 2 26" xfId="5928" xr:uid="{00000000-0005-0000-0000-00005D050000}"/>
    <cellStyle name="Normal 2 4 3 2 2 27" xfId="6072" xr:uid="{00000000-0005-0000-0000-00005E050000}"/>
    <cellStyle name="Normal 2 4 3 2 2 28" xfId="6216" xr:uid="{00000000-0005-0000-0000-00005F050000}"/>
    <cellStyle name="Normal 2 4 3 2 2 29" xfId="6360" xr:uid="{00000000-0005-0000-0000-000060050000}"/>
    <cellStyle name="Normal 2 4 3 2 2 3" xfId="2621" xr:uid="{00000000-0005-0000-0000-000061050000}"/>
    <cellStyle name="Normal 2 4 3 2 2 30" xfId="6504" xr:uid="{00000000-0005-0000-0000-000062050000}"/>
    <cellStyle name="Normal 2 4 3 2 2 4" xfId="2766" xr:uid="{00000000-0005-0000-0000-000063050000}"/>
    <cellStyle name="Normal 2 4 3 2 2 5" xfId="2911" xr:uid="{00000000-0005-0000-0000-000064050000}"/>
    <cellStyle name="Normal 2 4 3 2 2 6" xfId="3055" xr:uid="{00000000-0005-0000-0000-000065050000}"/>
    <cellStyle name="Normal 2 4 3 2 2 7" xfId="3200" xr:uid="{00000000-0005-0000-0000-000066050000}"/>
    <cellStyle name="Normal 2 4 3 2 2 8" xfId="3344" xr:uid="{00000000-0005-0000-0000-000067050000}"/>
    <cellStyle name="Normal 2 4 3 2 2 9" xfId="3489" xr:uid="{00000000-0005-0000-0000-000068050000}"/>
    <cellStyle name="Normal 2 4 3 2 20" xfId="4854" xr:uid="{00000000-0005-0000-0000-000069050000}"/>
    <cellStyle name="Normal 2 4 3 2 21" xfId="4997" xr:uid="{00000000-0005-0000-0000-00006A050000}"/>
    <cellStyle name="Normal 2 4 3 2 22" xfId="5141" xr:uid="{00000000-0005-0000-0000-00006B050000}"/>
    <cellStyle name="Normal 2 4 3 2 23" xfId="5284" xr:uid="{00000000-0005-0000-0000-00006C050000}"/>
    <cellStyle name="Normal 2 4 3 2 24" xfId="5427" xr:uid="{00000000-0005-0000-0000-00006D050000}"/>
    <cellStyle name="Normal 2 4 3 2 25" xfId="5570" xr:uid="{00000000-0005-0000-0000-00006E050000}"/>
    <cellStyle name="Normal 2 4 3 2 26" xfId="5713" xr:uid="{00000000-0005-0000-0000-00006F050000}"/>
    <cellStyle name="Normal 2 4 3 2 27" xfId="5856" xr:uid="{00000000-0005-0000-0000-000070050000}"/>
    <cellStyle name="Normal 2 4 3 2 28" xfId="6000" xr:uid="{00000000-0005-0000-0000-000071050000}"/>
    <cellStyle name="Normal 2 4 3 2 29" xfId="6144" xr:uid="{00000000-0005-0000-0000-000072050000}"/>
    <cellStyle name="Normal 2 4 3 2 3" xfId="2405" xr:uid="{00000000-0005-0000-0000-000073050000}"/>
    <cellStyle name="Normal 2 4 3 2 30" xfId="6288" xr:uid="{00000000-0005-0000-0000-000074050000}"/>
    <cellStyle name="Normal 2 4 3 2 31" xfId="6431" xr:uid="{00000000-0005-0000-0000-000075050000}"/>
    <cellStyle name="Normal 2 4 3 2 4" xfId="2549" xr:uid="{00000000-0005-0000-0000-000076050000}"/>
    <cellStyle name="Normal 2 4 3 2 5" xfId="2694" xr:uid="{00000000-0005-0000-0000-000077050000}"/>
    <cellStyle name="Normal 2 4 3 2 6" xfId="2839" xr:uid="{00000000-0005-0000-0000-000078050000}"/>
    <cellStyle name="Normal 2 4 3 2 7" xfId="2983" xr:uid="{00000000-0005-0000-0000-000079050000}"/>
    <cellStyle name="Normal 2 4 3 2 8" xfId="3128" xr:uid="{00000000-0005-0000-0000-00007A050000}"/>
    <cellStyle name="Normal 2 4 3 2 9" xfId="3272" xr:uid="{00000000-0005-0000-0000-00007B050000}"/>
    <cellStyle name="Normal 2 4 3 20" xfId="4675" xr:uid="{00000000-0005-0000-0000-00007C050000}"/>
    <cellStyle name="Normal 2 4 3 21" xfId="4818" xr:uid="{00000000-0005-0000-0000-00007D050000}"/>
    <cellStyle name="Normal 2 4 3 22" xfId="4961" xr:uid="{00000000-0005-0000-0000-00007E050000}"/>
    <cellStyle name="Normal 2 4 3 23" xfId="5105" xr:uid="{00000000-0005-0000-0000-00007F050000}"/>
    <cellStyle name="Normal 2 4 3 24" xfId="5248" xr:uid="{00000000-0005-0000-0000-000080050000}"/>
    <cellStyle name="Normal 2 4 3 25" xfId="5391" xr:uid="{00000000-0005-0000-0000-000081050000}"/>
    <cellStyle name="Normal 2 4 3 26" xfId="5534" xr:uid="{00000000-0005-0000-0000-000082050000}"/>
    <cellStyle name="Normal 2 4 3 27" xfId="5677" xr:uid="{00000000-0005-0000-0000-000083050000}"/>
    <cellStyle name="Normal 2 4 3 28" xfId="5820" xr:uid="{00000000-0005-0000-0000-000084050000}"/>
    <cellStyle name="Normal 2 4 3 29" xfId="5964" xr:uid="{00000000-0005-0000-0000-000085050000}"/>
    <cellStyle name="Normal 2 4 3 3" xfId="2298" xr:uid="{00000000-0005-0000-0000-000086050000}"/>
    <cellStyle name="Normal 2 4 3 3 10" xfId="3597" xr:uid="{00000000-0005-0000-0000-000087050000}"/>
    <cellStyle name="Normal 2 4 3 3 11" xfId="3740" xr:uid="{00000000-0005-0000-0000-000088050000}"/>
    <cellStyle name="Normal 2 4 3 3 12" xfId="3883" xr:uid="{00000000-0005-0000-0000-000089050000}"/>
    <cellStyle name="Normal 2 4 3 3 13" xfId="4027" xr:uid="{00000000-0005-0000-0000-00008A050000}"/>
    <cellStyle name="Normal 2 4 3 3 14" xfId="4171" xr:uid="{00000000-0005-0000-0000-00008B050000}"/>
    <cellStyle name="Normal 2 4 3 3 15" xfId="4315" xr:uid="{00000000-0005-0000-0000-00008C050000}"/>
    <cellStyle name="Normal 2 4 3 3 16" xfId="4459" xr:uid="{00000000-0005-0000-0000-00008D050000}"/>
    <cellStyle name="Normal 2 4 3 3 17" xfId="4539" xr:uid="{00000000-0005-0000-0000-00008E050000}"/>
    <cellStyle name="Normal 2 4 3 3 18" xfId="4747" xr:uid="{00000000-0005-0000-0000-00008F050000}"/>
    <cellStyle name="Normal 2 4 3 3 19" xfId="4890" xr:uid="{00000000-0005-0000-0000-000090050000}"/>
    <cellStyle name="Normal 2 4 3 3 2" xfId="2440" xr:uid="{00000000-0005-0000-0000-000091050000}"/>
    <cellStyle name="Normal 2 4 3 3 20" xfId="5033" xr:uid="{00000000-0005-0000-0000-000092050000}"/>
    <cellStyle name="Normal 2 4 3 3 21" xfId="5177" xr:uid="{00000000-0005-0000-0000-000093050000}"/>
    <cellStyle name="Normal 2 4 3 3 22" xfId="5320" xr:uid="{00000000-0005-0000-0000-000094050000}"/>
    <cellStyle name="Normal 2 4 3 3 23" xfId="5463" xr:uid="{00000000-0005-0000-0000-000095050000}"/>
    <cellStyle name="Normal 2 4 3 3 24" xfId="5606" xr:uid="{00000000-0005-0000-0000-000096050000}"/>
    <cellStyle name="Normal 2 4 3 3 25" xfId="5749" xr:uid="{00000000-0005-0000-0000-000097050000}"/>
    <cellStyle name="Normal 2 4 3 3 26" xfId="5892" xr:uid="{00000000-0005-0000-0000-000098050000}"/>
    <cellStyle name="Normal 2 4 3 3 27" xfId="6036" xr:uid="{00000000-0005-0000-0000-000099050000}"/>
    <cellStyle name="Normal 2 4 3 3 28" xfId="6180" xr:uid="{00000000-0005-0000-0000-00009A050000}"/>
    <cellStyle name="Normal 2 4 3 3 29" xfId="6324" xr:uid="{00000000-0005-0000-0000-00009B050000}"/>
    <cellStyle name="Normal 2 4 3 3 3" xfId="2585" xr:uid="{00000000-0005-0000-0000-00009C050000}"/>
    <cellStyle name="Normal 2 4 3 3 30" xfId="6468" xr:uid="{00000000-0005-0000-0000-00009D050000}"/>
    <cellStyle name="Normal 2 4 3 3 4" xfId="2730" xr:uid="{00000000-0005-0000-0000-00009E050000}"/>
    <cellStyle name="Normal 2 4 3 3 5" xfId="2875" xr:uid="{00000000-0005-0000-0000-00009F050000}"/>
    <cellStyle name="Normal 2 4 3 3 6" xfId="3019" xr:uid="{00000000-0005-0000-0000-0000A0050000}"/>
    <cellStyle name="Normal 2 4 3 3 7" xfId="3164" xr:uid="{00000000-0005-0000-0000-0000A1050000}"/>
    <cellStyle name="Normal 2 4 3 3 8" xfId="3308" xr:uid="{00000000-0005-0000-0000-0000A2050000}"/>
    <cellStyle name="Normal 2 4 3 3 9" xfId="3453" xr:uid="{00000000-0005-0000-0000-0000A3050000}"/>
    <cellStyle name="Normal 2 4 3 30" xfId="6108" xr:uid="{00000000-0005-0000-0000-0000A4050000}"/>
    <cellStyle name="Normal 2 4 3 31" xfId="6252" xr:uid="{00000000-0005-0000-0000-0000A5050000}"/>
    <cellStyle name="Normal 2 4 3 32" xfId="6395" xr:uid="{00000000-0005-0000-0000-0000A6050000}"/>
    <cellStyle name="Normal 2 4 3 4" xfId="2369" xr:uid="{00000000-0005-0000-0000-0000A7050000}"/>
    <cellStyle name="Normal 2 4 3 5" xfId="2513" xr:uid="{00000000-0005-0000-0000-0000A8050000}"/>
    <cellStyle name="Normal 2 4 3 6" xfId="2658" xr:uid="{00000000-0005-0000-0000-0000A9050000}"/>
    <cellStyle name="Normal 2 4 3 7" xfId="2803" xr:uid="{00000000-0005-0000-0000-0000AA050000}"/>
    <cellStyle name="Normal 2 4 3 8" xfId="2947" xr:uid="{00000000-0005-0000-0000-0000AB050000}"/>
    <cellStyle name="Normal 2 4 3 9" xfId="3092" xr:uid="{00000000-0005-0000-0000-0000AC050000}"/>
    <cellStyle name="Normal 2 4 30" xfId="5802" xr:uid="{00000000-0005-0000-0000-0000AD050000}"/>
    <cellStyle name="Normal 2 4 31" xfId="5946" xr:uid="{00000000-0005-0000-0000-0000AE050000}"/>
    <cellStyle name="Normal 2 4 32" xfId="6090" xr:uid="{00000000-0005-0000-0000-0000AF050000}"/>
    <cellStyle name="Normal 2 4 33" xfId="6234" xr:uid="{00000000-0005-0000-0000-0000B0050000}"/>
    <cellStyle name="Normal 2 4 34" xfId="6377" xr:uid="{00000000-0005-0000-0000-0000B1050000}"/>
    <cellStyle name="Normal 2 4 4" xfId="2238" xr:uid="{00000000-0005-0000-0000-0000B2050000}"/>
    <cellStyle name="Normal 2 4 4 10" xfId="3399" xr:uid="{00000000-0005-0000-0000-0000B3050000}"/>
    <cellStyle name="Normal 2 4 4 11" xfId="3543" xr:uid="{00000000-0005-0000-0000-0000B4050000}"/>
    <cellStyle name="Normal 2 4 4 12" xfId="3686" xr:uid="{00000000-0005-0000-0000-0000B5050000}"/>
    <cellStyle name="Normal 2 4 4 13" xfId="3829" xr:uid="{00000000-0005-0000-0000-0000B6050000}"/>
    <cellStyle name="Normal 2 4 4 14" xfId="3973" xr:uid="{00000000-0005-0000-0000-0000B7050000}"/>
    <cellStyle name="Normal 2 4 4 15" xfId="4117" xr:uid="{00000000-0005-0000-0000-0000B8050000}"/>
    <cellStyle name="Normal 2 4 4 16" xfId="4261" xr:uid="{00000000-0005-0000-0000-0000B9050000}"/>
    <cellStyle name="Normal 2 4 4 17" xfId="4405" xr:uid="{00000000-0005-0000-0000-0000BA050000}"/>
    <cellStyle name="Normal 2 4 4 18" xfId="4540" xr:uid="{00000000-0005-0000-0000-0000BB050000}"/>
    <cellStyle name="Normal 2 4 4 19" xfId="4693" xr:uid="{00000000-0005-0000-0000-0000BC050000}"/>
    <cellStyle name="Normal 2 4 4 2" xfId="2315" xr:uid="{00000000-0005-0000-0000-0000BD050000}"/>
    <cellStyle name="Normal 2 4 4 2 10" xfId="3615" xr:uid="{00000000-0005-0000-0000-0000BE050000}"/>
    <cellStyle name="Normal 2 4 4 2 11" xfId="3758" xr:uid="{00000000-0005-0000-0000-0000BF050000}"/>
    <cellStyle name="Normal 2 4 4 2 12" xfId="3901" xr:uid="{00000000-0005-0000-0000-0000C0050000}"/>
    <cellStyle name="Normal 2 4 4 2 13" xfId="4045" xr:uid="{00000000-0005-0000-0000-0000C1050000}"/>
    <cellStyle name="Normal 2 4 4 2 14" xfId="4189" xr:uid="{00000000-0005-0000-0000-0000C2050000}"/>
    <cellStyle name="Normal 2 4 4 2 15" xfId="4333" xr:uid="{00000000-0005-0000-0000-0000C3050000}"/>
    <cellStyle name="Normal 2 4 4 2 16" xfId="4477" xr:uid="{00000000-0005-0000-0000-0000C4050000}"/>
    <cellStyle name="Normal 2 4 4 2 17" xfId="4541" xr:uid="{00000000-0005-0000-0000-0000C5050000}"/>
    <cellStyle name="Normal 2 4 4 2 18" xfId="4765" xr:uid="{00000000-0005-0000-0000-0000C6050000}"/>
    <cellStyle name="Normal 2 4 4 2 19" xfId="4908" xr:uid="{00000000-0005-0000-0000-0000C7050000}"/>
    <cellStyle name="Normal 2 4 4 2 2" xfId="2458" xr:uid="{00000000-0005-0000-0000-0000C8050000}"/>
    <cellStyle name="Normal 2 4 4 2 20" xfId="5051" xr:uid="{00000000-0005-0000-0000-0000C9050000}"/>
    <cellStyle name="Normal 2 4 4 2 21" xfId="5195" xr:uid="{00000000-0005-0000-0000-0000CA050000}"/>
    <cellStyle name="Normal 2 4 4 2 22" xfId="5338" xr:uid="{00000000-0005-0000-0000-0000CB050000}"/>
    <cellStyle name="Normal 2 4 4 2 23" xfId="5481" xr:uid="{00000000-0005-0000-0000-0000CC050000}"/>
    <cellStyle name="Normal 2 4 4 2 24" xfId="5624" xr:uid="{00000000-0005-0000-0000-0000CD050000}"/>
    <cellStyle name="Normal 2 4 4 2 25" xfId="5767" xr:uid="{00000000-0005-0000-0000-0000CE050000}"/>
    <cellStyle name="Normal 2 4 4 2 26" xfId="5910" xr:uid="{00000000-0005-0000-0000-0000CF050000}"/>
    <cellStyle name="Normal 2 4 4 2 27" xfId="6054" xr:uid="{00000000-0005-0000-0000-0000D0050000}"/>
    <cellStyle name="Normal 2 4 4 2 28" xfId="6198" xr:uid="{00000000-0005-0000-0000-0000D1050000}"/>
    <cellStyle name="Normal 2 4 4 2 29" xfId="6342" xr:uid="{00000000-0005-0000-0000-0000D2050000}"/>
    <cellStyle name="Normal 2 4 4 2 3" xfId="2603" xr:uid="{00000000-0005-0000-0000-0000D3050000}"/>
    <cellStyle name="Normal 2 4 4 2 30" xfId="6486" xr:uid="{00000000-0005-0000-0000-0000D4050000}"/>
    <cellStyle name="Normal 2 4 4 2 4" xfId="2748" xr:uid="{00000000-0005-0000-0000-0000D5050000}"/>
    <cellStyle name="Normal 2 4 4 2 5" xfId="2893" xr:uid="{00000000-0005-0000-0000-0000D6050000}"/>
    <cellStyle name="Normal 2 4 4 2 6" xfId="3037" xr:uid="{00000000-0005-0000-0000-0000D7050000}"/>
    <cellStyle name="Normal 2 4 4 2 7" xfId="3182" xr:uid="{00000000-0005-0000-0000-0000D8050000}"/>
    <cellStyle name="Normal 2 4 4 2 8" xfId="3326" xr:uid="{00000000-0005-0000-0000-0000D9050000}"/>
    <cellStyle name="Normal 2 4 4 2 9" xfId="3471" xr:uid="{00000000-0005-0000-0000-0000DA050000}"/>
    <cellStyle name="Normal 2 4 4 20" xfId="4836" xr:uid="{00000000-0005-0000-0000-0000DB050000}"/>
    <cellStyle name="Normal 2 4 4 21" xfId="4979" xr:uid="{00000000-0005-0000-0000-0000DC050000}"/>
    <cellStyle name="Normal 2 4 4 22" xfId="5123" xr:uid="{00000000-0005-0000-0000-0000DD050000}"/>
    <cellStyle name="Normal 2 4 4 23" xfId="5266" xr:uid="{00000000-0005-0000-0000-0000DE050000}"/>
    <cellStyle name="Normal 2 4 4 24" xfId="5409" xr:uid="{00000000-0005-0000-0000-0000DF050000}"/>
    <cellStyle name="Normal 2 4 4 25" xfId="5552" xr:uid="{00000000-0005-0000-0000-0000E0050000}"/>
    <cellStyle name="Normal 2 4 4 26" xfId="5695" xr:uid="{00000000-0005-0000-0000-0000E1050000}"/>
    <cellStyle name="Normal 2 4 4 27" xfId="5838" xr:uid="{00000000-0005-0000-0000-0000E2050000}"/>
    <cellStyle name="Normal 2 4 4 28" xfId="5982" xr:uid="{00000000-0005-0000-0000-0000E3050000}"/>
    <cellStyle name="Normal 2 4 4 29" xfId="6126" xr:uid="{00000000-0005-0000-0000-0000E4050000}"/>
    <cellStyle name="Normal 2 4 4 3" xfId="2387" xr:uid="{00000000-0005-0000-0000-0000E5050000}"/>
    <cellStyle name="Normal 2 4 4 30" xfId="6270" xr:uid="{00000000-0005-0000-0000-0000E6050000}"/>
    <cellStyle name="Normal 2 4 4 31" xfId="6413" xr:uid="{00000000-0005-0000-0000-0000E7050000}"/>
    <cellStyle name="Normal 2 4 4 4" xfId="2531" xr:uid="{00000000-0005-0000-0000-0000E8050000}"/>
    <cellStyle name="Normal 2 4 4 5" xfId="2676" xr:uid="{00000000-0005-0000-0000-0000E9050000}"/>
    <cellStyle name="Normal 2 4 4 6" xfId="2821" xr:uid="{00000000-0005-0000-0000-0000EA050000}"/>
    <cellStyle name="Normal 2 4 4 7" xfId="2965" xr:uid="{00000000-0005-0000-0000-0000EB050000}"/>
    <cellStyle name="Normal 2 4 4 8" xfId="3110" xr:uid="{00000000-0005-0000-0000-0000EC050000}"/>
    <cellStyle name="Normal 2 4 4 9" xfId="3254" xr:uid="{00000000-0005-0000-0000-0000ED050000}"/>
    <cellStyle name="Normal 2 4 5" xfId="2278" xr:uid="{00000000-0005-0000-0000-0000EE050000}"/>
    <cellStyle name="Normal 2 4 5 10" xfId="3579" xr:uid="{00000000-0005-0000-0000-0000EF050000}"/>
    <cellStyle name="Normal 2 4 5 11" xfId="3722" xr:uid="{00000000-0005-0000-0000-0000F0050000}"/>
    <cellStyle name="Normal 2 4 5 12" xfId="3865" xr:uid="{00000000-0005-0000-0000-0000F1050000}"/>
    <cellStyle name="Normal 2 4 5 13" xfId="4009" xr:uid="{00000000-0005-0000-0000-0000F2050000}"/>
    <cellStyle name="Normal 2 4 5 14" xfId="4153" xr:uid="{00000000-0005-0000-0000-0000F3050000}"/>
    <cellStyle name="Normal 2 4 5 15" xfId="4297" xr:uid="{00000000-0005-0000-0000-0000F4050000}"/>
    <cellStyle name="Normal 2 4 5 16" xfId="4441" xr:uid="{00000000-0005-0000-0000-0000F5050000}"/>
    <cellStyle name="Normal 2 4 5 17" xfId="4542" xr:uid="{00000000-0005-0000-0000-0000F6050000}"/>
    <cellStyle name="Normal 2 4 5 18" xfId="4729" xr:uid="{00000000-0005-0000-0000-0000F7050000}"/>
    <cellStyle name="Normal 2 4 5 19" xfId="4872" xr:uid="{00000000-0005-0000-0000-0000F8050000}"/>
    <cellStyle name="Normal 2 4 5 2" xfId="2422" xr:uid="{00000000-0005-0000-0000-0000F9050000}"/>
    <cellStyle name="Normal 2 4 5 20" xfId="5015" xr:uid="{00000000-0005-0000-0000-0000FA050000}"/>
    <cellStyle name="Normal 2 4 5 21" xfId="5159" xr:uid="{00000000-0005-0000-0000-0000FB050000}"/>
    <cellStyle name="Normal 2 4 5 22" xfId="5302" xr:uid="{00000000-0005-0000-0000-0000FC050000}"/>
    <cellStyle name="Normal 2 4 5 23" xfId="5445" xr:uid="{00000000-0005-0000-0000-0000FD050000}"/>
    <cellStyle name="Normal 2 4 5 24" xfId="5588" xr:uid="{00000000-0005-0000-0000-0000FE050000}"/>
    <cellStyle name="Normal 2 4 5 25" xfId="5731" xr:uid="{00000000-0005-0000-0000-0000FF050000}"/>
    <cellStyle name="Normal 2 4 5 26" xfId="5874" xr:uid="{00000000-0005-0000-0000-000000060000}"/>
    <cellStyle name="Normal 2 4 5 27" xfId="6018" xr:uid="{00000000-0005-0000-0000-000001060000}"/>
    <cellStyle name="Normal 2 4 5 28" xfId="6162" xr:uid="{00000000-0005-0000-0000-000002060000}"/>
    <cellStyle name="Normal 2 4 5 29" xfId="6306" xr:uid="{00000000-0005-0000-0000-000003060000}"/>
    <cellStyle name="Normal 2 4 5 3" xfId="2567" xr:uid="{00000000-0005-0000-0000-000004060000}"/>
    <cellStyle name="Normal 2 4 5 30" xfId="6450" xr:uid="{00000000-0005-0000-0000-000005060000}"/>
    <cellStyle name="Normal 2 4 5 4" xfId="2712" xr:uid="{00000000-0005-0000-0000-000006060000}"/>
    <cellStyle name="Normal 2 4 5 5" xfId="2857" xr:uid="{00000000-0005-0000-0000-000007060000}"/>
    <cellStyle name="Normal 2 4 5 6" xfId="3001" xr:uid="{00000000-0005-0000-0000-000008060000}"/>
    <cellStyle name="Normal 2 4 5 7" xfId="3146" xr:uid="{00000000-0005-0000-0000-000009060000}"/>
    <cellStyle name="Normal 2 4 5 8" xfId="3290" xr:uid="{00000000-0005-0000-0000-00000A060000}"/>
    <cellStyle name="Normal 2 4 5 9" xfId="3435" xr:uid="{00000000-0005-0000-0000-00000B060000}"/>
    <cellStyle name="Normal 2 4 6" xfId="2351" xr:uid="{00000000-0005-0000-0000-00000C060000}"/>
    <cellStyle name="Normal 2 4 7" xfId="2495" xr:uid="{00000000-0005-0000-0000-00000D060000}"/>
    <cellStyle name="Normal 2 4 8" xfId="2640" xr:uid="{00000000-0005-0000-0000-00000E060000}"/>
    <cellStyle name="Normal 2 4 9" xfId="2784" xr:uid="{00000000-0005-0000-0000-00000F060000}"/>
    <cellStyle name="Normal 2 5" xfId="633" xr:uid="{00000000-0005-0000-0000-000010060000}"/>
    <cellStyle name="Normal 2 6" xfId="634" xr:uid="{00000000-0005-0000-0000-000011060000}"/>
    <cellStyle name="Normal 2 6 2" xfId="2162" xr:uid="{00000000-0005-0000-0000-000012060000}"/>
    <cellStyle name="Normal 2 7" xfId="635" xr:uid="{00000000-0005-0000-0000-000013060000}"/>
    <cellStyle name="Normal 2 8" xfId="636" xr:uid="{00000000-0005-0000-0000-000014060000}"/>
    <cellStyle name="Normal 2 9" xfId="637" xr:uid="{00000000-0005-0000-0000-000015060000}"/>
    <cellStyle name="Normal 20" xfId="638" xr:uid="{00000000-0005-0000-0000-000016060000}"/>
    <cellStyle name="Normal 20 2" xfId="639" xr:uid="{00000000-0005-0000-0000-000017060000}"/>
    <cellStyle name="Normal 20 3" xfId="2277" xr:uid="{00000000-0005-0000-0000-000018060000}"/>
    <cellStyle name="Normal 21" xfId="640" xr:uid="{00000000-0005-0000-0000-000019060000}"/>
    <cellStyle name="Normal 21 10" xfId="3578" xr:uid="{00000000-0005-0000-0000-00001A060000}"/>
    <cellStyle name="Normal 21 11" xfId="3721" xr:uid="{00000000-0005-0000-0000-00001B060000}"/>
    <cellStyle name="Normal 21 12" xfId="3864" xr:uid="{00000000-0005-0000-0000-00001C060000}"/>
    <cellStyle name="Normal 21 13" xfId="4008" xr:uid="{00000000-0005-0000-0000-00001D060000}"/>
    <cellStyle name="Normal 21 14" xfId="4152" xr:uid="{00000000-0005-0000-0000-00001E060000}"/>
    <cellStyle name="Normal 21 15" xfId="4296" xr:uid="{00000000-0005-0000-0000-00001F060000}"/>
    <cellStyle name="Normal 21 16" xfId="4440" xr:uid="{00000000-0005-0000-0000-000020060000}"/>
    <cellStyle name="Normal 21 17" xfId="4543" xr:uid="{00000000-0005-0000-0000-000021060000}"/>
    <cellStyle name="Normal 21 18" xfId="4728" xr:uid="{00000000-0005-0000-0000-000022060000}"/>
    <cellStyle name="Normal 21 19" xfId="4871" xr:uid="{00000000-0005-0000-0000-000023060000}"/>
    <cellStyle name="Normal 21 2" xfId="641" xr:uid="{00000000-0005-0000-0000-000024060000}"/>
    <cellStyle name="Normal 21 20" xfId="5014" xr:uid="{00000000-0005-0000-0000-000025060000}"/>
    <cellStyle name="Normal 21 21" xfId="5158" xr:uid="{00000000-0005-0000-0000-000026060000}"/>
    <cellStyle name="Normal 21 22" xfId="5301" xr:uid="{00000000-0005-0000-0000-000027060000}"/>
    <cellStyle name="Normal 21 23" xfId="5444" xr:uid="{00000000-0005-0000-0000-000028060000}"/>
    <cellStyle name="Normal 21 24" xfId="5587" xr:uid="{00000000-0005-0000-0000-000029060000}"/>
    <cellStyle name="Normal 21 25" xfId="5730" xr:uid="{00000000-0005-0000-0000-00002A060000}"/>
    <cellStyle name="Normal 21 26" xfId="5873" xr:uid="{00000000-0005-0000-0000-00002B060000}"/>
    <cellStyle name="Normal 21 27" xfId="6017" xr:uid="{00000000-0005-0000-0000-00002C060000}"/>
    <cellStyle name="Normal 21 28" xfId="6161" xr:uid="{00000000-0005-0000-0000-00002D060000}"/>
    <cellStyle name="Normal 21 29" xfId="6305" xr:uid="{00000000-0005-0000-0000-00002E060000}"/>
    <cellStyle name="Normal 21 3" xfId="2566" xr:uid="{00000000-0005-0000-0000-00002F060000}"/>
    <cellStyle name="Normal 21 30" xfId="6449" xr:uid="{00000000-0005-0000-0000-000030060000}"/>
    <cellStyle name="Normal 21 4" xfId="2711" xr:uid="{00000000-0005-0000-0000-000031060000}"/>
    <cellStyle name="Normal 21 5" xfId="2856" xr:uid="{00000000-0005-0000-0000-000032060000}"/>
    <cellStyle name="Normal 21 6" xfId="3000" xr:uid="{00000000-0005-0000-0000-000033060000}"/>
    <cellStyle name="Normal 21 7" xfId="3145" xr:uid="{00000000-0005-0000-0000-000034060000}"/>
    <cellStyle name="Normal 21 8" xfId="3289" xr:uid="{00000000-0005-0000-0000-000035060000}"/>
    <cellStyle name="Normal 21 9" xfId="3434" xr:uid="{00000000-0005-0000-0000-000036060000}"/>
    <cellStyle name="Normal 22" xfId="642" xr:uid="{00000000-0005-0000-0000-000037060000}"/>
    <cellStyle name="Normal 22 2" xfId="643" xr:uid="{00000000-0005-0000-0000-000038060000}"/>
    <cellStyle name="Normal 22 2 2" xfId="2639" xr:uid="{00000000-0005-0000-0000-000039060000}"/>
    <cellStyle name="Normal 22 3" xfId="3073" xr:uid="{00000000-0005-0000-0000-00003A060000}"/>
    <cellStyle name="Normal 22 4" xfId="2156" xr:uid="{00000000-0005-0000-0000-00003B060000}"/>
    <cellStyle name="Normal 23" xfId="644" xr:uid="{00000000-0005-0000-0000-00003C060000}"/>
    <cellStyle name="Normal 23 2" xfId="645" xr:uid="{00000000-0005-0000-0000-00003D060000}"/>
    <cellStyle name="Normal 23 2 2" xfId="3362" xr:uid="{00000000-0005-0000-0000-00003E060000}"/>
    <cellStyle name="Normal 23 3" xfId="5086" xr:uid="{00000000-0005-0000-0000-00003F060000}"/>
    <cellStyle name="Normal 23 4" xfId="2155" xr:uid="{00000000-0005-0000-0000-000040060000}"/>
    <cellStyle name="Normal 24" xfId="646" xr:uid="{00000000-0005-0000-0000-000041060000}"/>
    <cellStyle name="Normal 24 2" xfId="647" xr:uid="{00000000-0005-0000-0000-000042060000}"/>
    <cellStyle name="Normal 24 3" xfId="2350" xr:uid="{00000000-0005-0000-0000-000043060000}"/>
    <cellStyle name="Normal 25" xfId="648" xr:uid="{00000000-0005-0000-0000-000044060000}"/>
    <cellStyle name="Normal 25 2" xfId="649" xr:uid="{00000000-0005-0000-0000-000045060000}"/>
    <cellStyle name="Normal 25 3" xfId="2493" xr:uid="{00000000-0005-0000-0000-000046060000}"/>
    <cellStyle name="Normal 26" xfId="650" xr:uid="{00000000-0005-0000-0000-000047060000}"/>
    <cellStyle name="Normal 26 2" xfId="651" xr:uid="{00000000-0005-0000-0000-000048060000}"/>
    <cellStyle name="Normal 26 3" xfId="2494" xr:uid="{00000000-0005-0000-0000-000049060000}"/>
    <cellStyle name="Normal 27" xfId="652" xr:uid="{00000000-0005-0000-0000-00004A060000}"/>
    <cellStyle name="Normal 27 2" xfId="653" xr:uid="{00000000-0005-0000-0000-00004B060000}"/>
    <cellStyle name="Normal 27 3" xfId="654" xr:uid="{00000000-0005-0000-0000-00004C060000}"/>
    <cellStyle name="Normal 27 4" xfId="2638" xr:uid="{00000000-0005-0000-0000-00004D060000}"/>
    <cellStyle name="Normal 28" xfId="655" xr:uid="{00000000-0005-0000-0000-00004E060000}"/>
    <cellStyle name="Normal 28 2" xfId="656" xr:uid="{00000000-0005-0000-0000-00004F060000}"/>
    <cellStyle name="Normal 28 3" xfId="657" xr:uid="{00000000-0005-0000-0000-000050060000}"/>
    <cellStyle name="Normal 28 4" xfId="2783" xr:uid="{00000000-0005-0000-0000-000051060000}"/>
    <cellStyle name="Normal 29" xfId="658" xr:uid="{00000000-0005-0000-0000-000052060000}"/>
    <cellStyle name="Normal 29 2" xfId="659" xr:uid="{00000000-0005-0000-0000-000053060000}"/>
    <cellStyle name="Normal 29 3" xfId="660" xr:uid="{00000000-0005-0000-0000-000054060000}"/>
    <cellStyle name="Normal 29 4" xfId="2928" xr:uid="{00000000-0005-0000-0000-000055060000}"/>
    <cellStyle name="Normal 3" xfId="661" xr:uid="{00000000-0005-0000-0000-000056060000}"/>
    <cellStyle name="Normal 3 10" xfId="2641" xr:uid="{00000000-0005-0000-0000-000057060000}"/>
    <cellStyle name="Normal 3 11" xfId="2785" xr:uid="{00000000-0005-0000-0000-000058060000}"/>
    <cellStyle name="Normal 3 12" xfId="2930" xr:uid="{00000000-0005-0000-0000-000059060000}"/>
    <cellStyle name="Normal 3 13" xfId="3075" xr:uid="{00000000-0005-0000-0000-00005A060000}"/>
    <cellStyle name="Normal 3 14" xfId="3219" xr:uid="{00000000-0005-0000-0000-00005B060000}"/>
    <cellStyle name="Normal 3 15" xfId="3364" xr:uid="{00000000-0005-0000-0000-00005C060000}"/>
    <cellStyle name="Normal 3 16" xfId="3508" xr:uid="{00000000-0005-0000-0000-00005D060000}"/>
    <cellStyle name="Normal 3 17" xfId="3651" xr:uid="{00000000-0005-0000-0000-00005E060000}"/>
    <cellStyle name="Normal 3 18" xfId="3794" xr:uid="{00000000-0005-0000-0000-00005F060000}"/>
    <cellStyle name="Normal 3 19" xfId="3938" xr:uid="{00000000-0005-0000-0000-000060060000}"/>
    <cellStyle name="Normal 3 2" xfId="662" xr:uid="{00000000-0005-0000-0000-000061060000}"/>
    <cellStyle name="Normal 3 2 10" xfId="2931" xr:uid="{00000000-0005-0000-0000-000062060000}"/>
    <cellStyle name="Normal 3 2 11" xfId="3076" xr:uid="{00000000-0005-0000-0000-000063060000}"/>
    <cellStyle name="Normal 3 2 12" xfId="3220" xr:uid="{00000000-0005-0000-0000-000064060000}"/>
    <cellStyle name="Normal 3 2 13" xfId="3365" xr:uid="{00000000-0005-0000-0000-000065060000}"/>
    <cellStyle name="Normal 3 2 14" xfId="3509" xr:uid="{00000000-0005-0000-0000-000066060000}"/>
    <cellStyle name="Normal 3 2 15" xfId="3652" xr:uid="{00000000-0005-0000-0000-000067060000}"/>
    <cellStyle name="Normal 3 2 16" xfId="3795" xr:uid="{00000000-0005-0000-0000-000068060000}"/>
    <cellStyle name="Normal 3 2 17" xfId="3939" xr:uid="{00000000-0005-0000-0000-000069060000}"/>
    <cellStyle name="Normal 3 2 18" xfId="4083" xr:uid="{00000000-0005-0000-0000-00006A060000}"/>
    <cellStyle name="Normal 3 2 19" xfId="4227" xr:uid="{00000000-0005-0000-0000-00006B060000}"/>
    <cellStyle name="Normal 3 2 2" xfId="2210" xr:uid="{00000000-0005-0000-0000-00006C060000}"/>
    <cellStyle name="Normal 3 2 2 10" xfId="3085" xr:uid="{00000000-0005-0000-0000-00006D060000}"/>
    <cellStyle name="Normal 3 2 2 11" xfId="3229" xr:uid="{00000000-0005-0000-0000-00006E060000}"/>
    <cellStyle name="Normal 3 2 2 12" xfId="3374" xr:uid="{00000000-0005-0000-0000-00006F060000}"/>
    <cellStyle name="Normal 3 2 2 13" xfId="3518" xr:uid="{00000000-0005-0000-0000-000070060000}"/>
    <cellStyle name="Normal 3 2 2 14" xfId="3661" xr:uid="{00000000-0005-0000-0000-000071060000}"/>
    <cellStyle name="Normal 3 2 2 15" xfId="3804" xr:uid="{00000000-0005-0000-0000-000072060000}"/>
    <cellStyle name="Normal 3 2 2 16" xfId="3948" xr:uid="{00000000-0005-0000-0000-000073060000}"/>
    <cellStyle name="Normal 3 2 2 17" xfId="4092" xr:uid="{00000000-0005-0000-0000-000074060000}"/>
    <cellStyle name="Normal 3 2 2 18" xfId="4236" xr:uid="{00000000-0005-0000-0000-000075060000}"/>
    <cellStyle name="Normal 3 2 2 19" xfId="4380" xr:uid="{00000000-0005-0000-0000-000076060000}"/>
    <cellStyle name="Normal 3 2 2 2" xfId="2231" xr:uid="{00000000-0005-0000-0000-000077060000}"/>
    <cellStyle name="Normal 3 2 2 2 10" xfId="3247" xr:uid="{00000000-0005-0000-0000-000078060000}"/>
    <cellStyle name="Normal 3 2 2 2 11" xfId="3392" xr:uid="{00000000-0005-0000-0000-000079060000}"/>
    <cellStyle name="Normal 3 2 2 2 12" xfId="3536" xr:uid="{00000000-0005-0000-0000-00007A060000}"/>
    <cellStyle name="Normal 3 2 2 2 13" xfId="3679" xr:uid="{00000000-0005-0000-0000-00007B060000}"/>
    <cellStyle name="Normal 3 2 2 2 14" xfId="3822" xr:uid="{00000000-0005-0000-0000-00007C060000}"/>
    <cellStyle name="Normal 3 2 2 2 15" xfId="3966" xr:uid="{00000000-0005-0000-0000-00007D060000}"/>
    <cellStyle name="Normal 3 2 2 2 16" xfId="4110" xr:uid="{00000000-0005-0000-0000-00007E060000}"/>
    <cellStyle name="Normal 3 2 2 2 17" xfId="4254" xr:uid="{00000000-0005-0000-0000-00007F060000}"/>
    <cellStyle name="Normal 3 2 2 2 18" xfId="4398" xr:uid="{00000000-0005-0000-0000-000080060000}"/>
    <cellStyle name="Normal 3 2 2 2 19" xfId="4547" xr:uid="{00000000-0005-0000-0000-000081060000}"/>
    <cellStyle name="Normal 3 2 2 2 2" xfId="2270" xr:uid="{00000000-0005-0000-0000-000082060000}"/>
    <cellStyle name="Normal 3 2 2 2 2 10" xfId="3428" xr:uid="{00000000-0005-0000-0000-000083060000}"/>
    <cellStyle name="Normal 3 2 2 2 2 11" xfId="3572" xr:uid="{00000000-0005-0000-0000-000084060000}"/>
    <cellStyle name="Normal 3 2 2 2 2 12" xfId="3715" xr:uid="{00000000-0005-0000-0000-000085060000}"/>
    <cellStyle name="Normal 3 2 2 2 2 13" xfId="3858" xr:uid="{00000000-0005-0000-0000-000086060000}"/>
    <cellStyle name="Normal 3 2 2 2 2 14" xfId="4002" xr:uid="{00000000-0005-0000-0000-000087060000}"/>
    <cellStyle name="Normal 3 2 2 2 2 15" xfId="4146" xr:uid="{00000000-0005-0000-0000-000088060000}"/>
    <cellStyle name="Normal 3 2 2 2 2 16" xfId="4290" xr:uid="{00000000-0005-0000-0000-000089060000}"/>
    <cellStyle name="Normal 3 2 2 2 2 17" xfId="4434" xr:uid="{00000000-0005-0000-0000-00008A060000}"/>
    <cellStyle name="Normal 3 2 2 2 2 18" xfId="4548" xr:uid="{00000000-0005-0000-0000-00008B060000}"/>
    <cellStyle name="Normal 3 2 2 2 2 19" xfId="4722" xr:uid="{00000000-0005-0000-0000-00008C060000}"/>
    <cellStyle name="Normal 3 2 2 2 2 2" xfId="2344" xr:uid="{00000000-0005-0000-0000-00008D060000}"/>
    <cellStyle name="Normal 3 2 2 2 2 2 10" xfId="3644" xr:uid="{00000000-0005-0000-0000-00008E060000}"/>
    <cellStyle name="Normal 3 2 2 2 2 2 11" xfId="3787" xr:uid="{00000000-0005-0000-0000-00008F060000}"/>
    <cellStyle name="Normal 3 2 2 2 2 2 12" xfId="3930" xr:uid="{00000000-0005-0000-0000-000090060000}"/>
    <cellStyle name="Normal 3 2 2 2 2 2 13" xfId="4074" xr:uid="{00000000-0005-0000-0000-000091060000}"/>
    <cellStyle name="Normal 3 2 2 2 2 2 14" xfId="4218" xr:uid="{00000000-0005-0000-0000-000092060000}"/>
    <cellStyle name="Normal 3 2 2 2 2 2 15" xfId="4362" xr:uid="{00000000-0005-0000-0000-000093060000}"/>
    <cellStyle name="Normal 3 2 2 2 2 2 16" xfId="4506" xr:uid="{00000000-0005-0000-0000-000094060000}"/>
    <cellStyle name="Normal 3 2 2 2 2 2 17" xfId="4549" xr:uid="{00000000-0005-0000-0000-000095060000}"/>
    <cellStyle name="Normal 3 2 2 2 2 2 18" xfId="4794" xr:uid="{00000000-0005-0000-0000-000096060000}"/>
    <cellStyle name="Normal 3 2 2 2 2 2 19" xfId="4937" xr:uid="{00000000-0005-0000-0000-000097060000}"/>
    <cellStyle name="Normal 3 2 2 2 2 2 2" xfId="2487" xr:uid="{00000000-0005-0000-0000-000098060000}"/>
    <cellStyle name="Normal 3 2 2 2 2 2 20" xfId="5080" xr:uid="{00000000-0005-0000-0000-000099060000}"/>
    <cellStyle name="Normal 3 2 2 2 2 2 21" xfId="5224" xr:uid="{00000000-0005-0000-0000-00009A060000}"/>
    <cellStyle name="Normal 3 2 2 2 2 2 22" xfId="5367" xr:uid="{00000000-0005-0000-0000-00009B060000}"/>
    <cellStyle name="Normal 3 2 2 2 2 2 23" xfId="5510" xr:uid="{00000000-0005-0000-0000-00009C060000}"/>
    <cellStyle name="Normal 3 2 2 2 2 2 24" xfId="5653" xr:uid="{00000000-0005-0000-0000-00009D060000}"/>
    <cellStyle name="Normal 3 2 2 2 2 2 25" xfId="5796" xr:uid="{00000000-0005-0000-0000-00009E060000}"/>
    <cellStyle name="Normal 3 2 2 2 2 2 26" xfId="5939" xr:uid="{00000000-0005-0000-0000-00009F060000}"/>
    <cellStyle name="Normal 3 2 2 2 2 2 27" xfId="6083" xr:uid="{00000000-0005-0000-0000-0000A0060000}"/>
    <cellStyle name="Normal 3 2 2 2 2 2 28" xfId="6227" xr:uid="{00000000-0005-0000-0000-0000A1060000}"/>
    <cellStyle name="Normal 3 2 2 2 2 2 29" xfId="6371" xr:uid="{00000000-0005-0000-0000-0000A2060000}"/>
    <cellStyle name="Normal 3 2 2 2 2 2 3" xfId="2632" xr:uid="{00000000-0005-0000-0000-0000A3060000}"/>
    <cellStyle name="Normal 3 2 2 2 2 2 30" xfId="6515" xr:uid="{00000000-0005-0000-0000-0000A4060000}"/>
    <cellStyle name="Normal 3 2 2 2 2 2 4" xfId="2777" xr:uid="{00000000-0005-0000-0000-0000A5060000}"/>
    <cellStyle name="Normal 3 2 2 2 2 2 5" xfId="2922" xr:uid="{00000000-0005-0000-0000-0000A6060000}"/>
    <cellStyle name="Normal 3 2 2 2 2 2 6" xfId="3066" xr:uid="{00000000-0005-0000-0000-0000A7060000}"/>
    <cellStyle name="Normal 3 2 2 2 2 2 7" xfId="3211" xr:uid="{00000000-0005-0000-0000-0000A8060000}"/>
    <cellStyle name="Normal 3 2 2 2 2 2 8" xfId="3355" xr:uid="{00000000-0005-0000-0000-0000A9060000}"/>
    <cellStyle name="Normal 3 2 2 2 2 2 9" xfId="3500" xr:uid="{00000000-0005-0000-0000-0000AA060000}"/>
    <cellStyle name="Normal 3 2 2 2 2 20" xfId="4865" xr:uid="{00000000-0005-0000-0000-0000AB060000}"/>
    <cellStyle name="Normal 3 2 2 2 2 21" xfId="5008" xr:uid="{00000000-0005-0000-0000-0000AC060000}"/>
    <cellStyle name="Normal 3 2 2 2 2 22" xfId="5152" xr:uid="{00000000-0005-0000-0000-0000AD060000}"/>
    <cellStyle name="Normal 3 2 2 2 2 23" xfId="5295" xr:uid="{00000000-0005-0000-0000-0000AE060000}"/>
    <cellStyle name="Normal 3 2 2 2 2 24" xfId="5438" xr:uid="{00000000-0005-0000-0000-0000AF060000}"/>
    <cellStyle name="Normal 3 2 2 2 2 25" xfId="5581" xr:uid="{00000000-0005-0000-0000-0000B0060000}"/>
    <cellStyle name="Normal 3 2 2 2 2 26" xfId="5724" xr:uid="{00000000-0005-0000-0000-0000B1060000}"/>
    <cellStyle name="Normal 3 2 2 2 2 27" xfId="5867" xr:uid="{00000000-0005-0000-0000-0000B2060000}"/>
    <cellStyle name="Normal 3 2 2 2 2 28" xfId="6011" xr:uid="{00000000-0005-0000-0000-0000B3060000}"/>
    <cellStyle name="Normal 3 2 2 2 2 29" xfId="6155" xr:uid="{00000000-0005-0000-0000-0000B4060000}"/>
    <cellStyle name="Normal 3 2 2 2 2 3" xfId="2416" xr:uid="{00000000-0005-0000-0000-0000B5060000}"/>
    <cellStyle name="Normal 3 2 2 2 2 30" xfId="6299" xr:uid="{00000000-0005-0000-0000-0000B6060000}"/>
    <cellStyle name="Normal 3 2 2 2 2 31" xfId="6442" xr:uid="{00000000-0005-0000-0000-0000B7060000}"/>
    <cellStyle name="Normal 3 2 2 2 2 4" xfId="2560" xr:uid="{00000000-0005-0000-0000-0000B8060000}"/>
    <cellStyle name="Normal 3 2 2 2 2 5" xfId="2705" xr:uid="{00000000-0005-0000-0000-0000B9060000}"/>
    <cellStyle name="Normal 3 2 2 2 2 6" xfId="2850" xr:uid="{00000000-0005-0000-0000-0000BA060000}"/>
    <cellStyle name="Normal 3 2 2 2 2 7" xfId="2994" xr:uid="{00000000-0005-0000-0000-0000BB060000}"/>
    <cellStyle name="Normal 3 2 2 2 2 8" xfId="3139" xr:uid="{00000000-0005-0000-0000-0000BC060000}"/>
    <cellStyle name="Normal 3 2 2 2 2 9" xfId="3283" xr:uid="{00000000-0005-0000-0000-0000BD060000}"/>
    <cellStyle name="Normal 3 2 2 2 20" xfId="4686" xr:uid="{00000000-0005-0000-0000-0000BE060000}"/>
    <cellStyle name="Normal 3 2 2 2 21" xfId="4829" xr:uid="{00000000-0005-0000-0000-0000BF060000}"/>
    <cellStyle name="Normal 3 2 2 2 22" xfId="4972" xr:uid="{00000000-0005-0000-0000-0000C0060000}"/>
    <cellStyle name="Normal 3 2 2 2 23" xfId="5116" xr:uid="{00000000-0005-0000-0000-0000C1060000}"/>
    <cellStyle name="Normal 3 2 2 2 24" xfId="5259" xr:uid="{00000000-0005-0000-0000-0000C2060000}"/>
    <cellStyle name="Normal 3 2 2 2 25" xfId="5402" xr:uid="{00000000-0005-0000-0000-0000C3060000}"/>
    <cellStyle name="Normal 3 2 2 2 26" xfId="5545" xr:uid="{00000000-0005-0000-0000-0000C4060000}"/>
    <cellStyle name="Normal 3 2 2 2 27" xfId="5688" xr:uid="{00000000-0005-0000-0000-0000C5060000}"/>
    <cellStyle name="Normal 3 2 2 2 28" xfId="5831" xr:uid="{00000000-0005-0000-0000-0000C6060000}"/>
    <cellStyle name="Normal 3 2 2 2 29" xfId="5975" xr:uid="{00000000-0005-0000-0000-0000C7060000}"/>
    <cellStyle name="Normal 3 2 2 2 3" xfId="2309" xr:uid="{00000000-0005-0000-0000-0000C8060000}"/>
    <cellStyle name="Normal 3 2 2 2 3 10" xfId="3608" xr:uid="{00000000-0005-0000-0000-0000C9060000}"/>
    <cellStyle name="Normal 3 2 2 2 3 11" xfId="3751" xr:uid="{00000000-0005-0000-0000-0000CA060000}"/>
    <cellStyle name="Normal 3 2 2 2 3 12" xfId="3894" xr:uid="{00000000-0005-0000-0000-0000CB060000}"/>
    <cellStyle name="Normal 3 2 2 2 3 13" xfId="4038" xr:uid="{00000000-0005-0000-0000-0000CC060000}"/>
    <cellStyle name="Normal 3 2 2 2 3 14" xfId="4182" xr:uid="{00000000-0005-0000-0000-0000CD060000}"/>
    <cellStyle name="Normal 3 2 2 2 3 15" xfId="4326" xr:uid="{00000000-0005-0000-0000-0000CE060000}"/>
    <cellStyle name="Normal 3 2 2 2 3 16" xfId="4470" xr:uid="{00000000-0005-0000-0000-0000CF060000}"/>
    <cellStyle name="Normal 3 2 2 2 3 17" xfId="4550" xr:uid="{00000000-0005-0000-0000-0000D0060000}"/>
    <cellStyle name="Normal 3 2 2 2 3 18" xfId="4758" xr:uid="{00000000-0005-0000-0000-0000D1060000}"/>
    <cellStyle name="Normal 3 2 2 2 3 19" xfId="4901" xr:uid="{00000000-0005-0000-0000-0000D2060000}"/>
    <cellStyle name="Normal 3 2 2 2 3 2" xfId="2451" xr:uid="{00000000-0005-0000-0000-0000D3060000}"/>
    <cellStyle name="Normal 3 2 2 2 3 20" xfId="5044" xr:uid="{00000000-0005-0000-0000-0000D4060000}"/>
    <cellStyle name="Normal 3 2 2 2 3 21" xfId="5188" xr:uid="{00000000-0005-0000-0000-0000D5060000}"/>
    <cellStyle name="Normal 3 2 2 2 3 22" xfId="5331" xr:uid="{00000000-0005-0000-0000-0000D6060000}"/>
    <cellStyle name="Normal 3 2 2 2 3 23" xfId="5474" xr:uid="{00000000-0005-0000-0000-0000D7060000}"/>
    <cellStyle name="Normal 3 2 2 2 3 24" xfId="5617" xr:uid="{00000000-0005-0000-0000-0000D8060000}"/>
    <cellStyle name="Normal 3 2 2 2 3 25" xfId="5760" xr:uid="{00000000-0005-0000-0000-0000D9060000}"/>
    <cellStyle name="Normal 3 2 2 2 3 26" xfId="5903" xr:uid="{00000000-0005-0000-0000-0000DA060000}"/>
    <cellStyle name="Normal 3 2 2 2 3 27" xfId="6047" xr:uid="{00000000-0005-0000-0000-0000DB060000}"/>
    <cellStyle name="Normal 3 2 2 2 3 28" xfId="6191" xr:uid="{00000000-0005-0000-0000-0000DC060000}"/>
    <cellStyle name="Normal 3 2 2 2 3 29" xfId="6335" xr:uid="{00000000-0005-0000-0000-0000DD060000}"/>
    <cellStyle name="Normal 3 2 2 2 3 3" xfId="2596" xr:uid="{00000000-0005-0000-0000-0000DE060000}"/>
    <cellStyle name="Normal 3 2 2 2 3 30" xfId="6479" xr:uid="{00000000-0005-0000-0000-0000DF060000}"/>
    <cellStyle name="Normal 3 2 2 2 3 4" xfId="2741" xr:uid="{00000000-0005-0000-0000-0000E0060000}"/>
    <cellStyle name="Normal 3 2 2 2 3 5" xfId="2886" xr:uid="{00000000-0005-0000-0000-0000E1060000}"/>
    <cellStyle name="Normal 3 2 2 2 3 6" xfId="3030" xr:uid="{00000000-0005-0000-0000-0000E2060000}"/>
    <cellStyle name="Normal 3 2 2 2 3 7" xfId="3175" xr:uid="{00000000-0005-0000-0000-0000E3060000}"/>
    <cellStyle name="Normal 3 2 2 2 3 8" xfId="3319" xr:uid="{00000000-0005-0000-0000-0000E4060000}"/>
    <cellStyle name="Normal 3 2 2 2 3 9" xfId="3464" xr:uid="{00000000-0005-0000-0000-0000E5060000}"/>
    <cellStyle name="Normal 3 2 2 2 30" xfId="6119" xr:uid="{00000000-0005-0000-0000-0000E6060000}"/>
    <cellStyle name="Normal 3 2 2 2 31" xfId="6263" xr:uid="{00000000-0005-0000-0000-0000E7060000}"/>
    <cellStyle name="Normal 3 2 2 2 32" xfId="6406" xr:uid="{00000000-0005-0000-0000-0000E8060000}"/>
    <cellStyle name="Normal 3 2 2 2 4" xfId="2380" xr:uid="{00000000-0005-0000-0000-0000E9060000}"/>
    <cellStyle name="Normal 3 2 2 2 5" xfId="2524" xr:uid="{00000000-0005-0000-0000-0000EA060000}"/>
    <cellStyle name="Normal 3 2 2 2 6" xfId="2669" xr:uid="{00000000-0005-0000-0000-0000EB060000}"/>
    <cellStyle name="Normal 3 2 2 2 7" xfId="2814" xr:uid="{00000000-0005-0000-0000-0000EC060000}"/>
    <cellStyle name="Normal 3 2 2 2 8" xfId="2958" xr:uid="{00000000-0005-0000-0000-0000ED060000}"/>
    <cellStyle name="Normal 3 2 2 2 9" xfId="3103" xr:uid="{00000000-0005-0000-0000-0000EE060000}"/>
    <cellStyle name="Normal 3 2 2 20" xfId="4546" xr:uid="{00000000-0005-0000-0000-0000EF060000}"/>
    <cellStyle name="Normal 3 2 2 21" xfId="4668" xr:uid="{00000000-0005-0000-0000-0000F0060000}"/>
    <cellStyle name="Normal 3 2 2 22" xfId="4811" xr:uid="{00000000-0005-0000-0000-0000F1060000}"/>
    <cellStyle name="Normal 3 2 2 23" xfId="4954" xr:uid="{00000000-0005-0000-0000-0000F2060000}"/>
    <cellStyle name="Normal 3 2 2 24" xfId="5098" xr:uid="{00000000-0005-0000-0000-0000F3060000}"/>
    <cellStyle name="Normal 3 2 2 25" xfId="5241" xr:uid="{00000000-0005-0000-0000-0000F4060000}"/>
    <cellStyle name="Normal 3 2 2 26" xfId="5384" xr:uid="{00000000-0005-0000-0000-0000F5060000}"/>
    <cellStyle name="Normal 3 2 2 27" xfId="5527" xr:uid="{00000000-0005-0000-0000-0000F6060000}"/>
    <cellStyle name="Normal 3 2 2 28" xfId="5670" xr:uid="{00000000-0005-0000-0000-0000F7060000}"/>
    <cellStyle name="Normal 3 2 2 29" xfId="5813" xr:uid="{00000000-0005-0000-0000-0000F8060000}"/>
    <cellStyle name="Normal 3 2 2 3" xfId="2251" xr:uid="{00000000-0005-0000-0000-0000F9060000}"/>
    <cellStyle name="Normal 3 2 2 3 10" xfId="3410" xr:uid="{00000000-0005-0000-0000-0000FA060000}"/>
    <cellStyle name="Normal 3 2 2 3 11" xfId="3554" xr:uid="{00000000-0005-0000-0000-0000FB060000}"/>
    <cellStyle name="Normal 3 2 2 3 12" xfId="3697" xr:uid="{00000000-0005-0000-0000-0000FC060000}"/>
    <cellStyle name="Normal 3 2 2 3 13" xfId="3840" xr:uid="{00000000-0005-0000-0000-0000FD060000}"/>
    <cellStyle name="Normal 3 2 2 3 14" xfId="3984" xr:uid="{00000000-0005-0000-0000-0000FE060000}"/>
    <cellStyle name="Normal 3 2 2 3 15" xfId="4128" xr:uid="{00000000-0005-0000-0000-0000FF060000}"/>
    <cellStyle name="Normal 3 2 2 3 16" xfId="4272" xr:uid="{00000000-0005-0000-0000-000000070000}"/>
    <cellStyle name="Normal 3 2 2 3 17" xfId="4416" xr:uid="{00000000-0005-0000-0000-000001070000}"/>
    <cellStyle name="Normal 3 2 2 3 18" xfId="4551" xr:uid="{00000000-0005-0000-0000-000002070000}"/>
    <cellStyle name="Normal 3 2 2 3 19" xfId="4704" xr:uid="{00000000-0005-0000-0000-000003070000}"/>
    <cellStyle name="Normal 3 2 2 3 2" xfId="2326" xr:uid="{00000000-0005-0000-0000-000004070000}"/>
    <cellStyle name="Normal 3 2 2 3 2 10" xfId="3626" xr:uid="{00000000-0005-0000-0000-000005070000}"/>
    <cellStyle name="Normal 3 2 2 3 2 11" xfId="3769" xr:uid="{00000000-0005-0000-0000-000006070000}"/>
    <cellStyle name="Normal 3 2 2 3 2 12" xfId="3912" xr:uid="{00000000-0005-0000-0000-000007070000}"/>
    <cellStyle name="Normal 3 2 2 3 2 13" xfId="4056" xr:uid="{00000000-0005-0000-0000-000008070000}"/>
    <cellStyle name="Normal 3 2 2 3 2 14" xfId="4200" xr:uid="{00000000-0005-0000-0000-000009070000}"/>
    <cellStyle name="Normal 3 2 2 3 2 15" xfId="4344" xr:uid="{00000000-0005-0000-0000-00000A070000}"/>
    <cellStyle name="Normal 3 2 2 3 2 16" xfId="4488" xr:uid="{00000000-0005-0000-0000-00000B070000}"/>
    <cellStyle name="Normal 3 2 2 3 2 17" xfId="4552" xr:uid="{00000000-0005-0000-0000-00000C070000}"/>
    <cellStyle name="Normal 3 2 2 3 2 18" xfId="4776" xr:uid="{00000000-0005-0000-0000-00000D070000}"/>
    <cellStyle name="Normal 3 2 2 3 2 19" xfId="4919" xr:uid="{00000000-0005-0000-0000-00000E070000}"/>
    <cellStyle name="Normal 3 2 2 3 2 2" xfId="2469" xr:uid="{00000000-0005-0000-0000-00000F070000}"/>
    <cellStyle name="Normal 3 2 2 3 2 20" xfId="5062" xr:uid="{00000000-0005-0000-0000-000010070000}"/>
    <cellStyle name="Normal 3 2 2 3 2 21" xfId="5206" xr:uid="{00000000-0005-0000-0000-000011070000}"/>
    <cellStyle name="Normal 3 2 2 3 2 22" xfId="5349" xr:uid="{00000000-0005-0000-0000-000012070000}"/>
    <cellStyle name="Normal 3 2 2 3 2 23" xfId="5492" xr:uid="{00000000-0005-0000-0000-000013070000}"/>
    <cellStyle name="Normal 3 2 2 3 2 24" xfId="5635" xr:uid="{00000000-0005-0000-0000-000014070000}"/>
    <cellStyle name="Normal 3 2 2 3 2 25" xfId="5778" xr:uid="{00000000-0005-0000-0000-000015070000}"/>
    <cellStyle name="Normal 3 2 2 3 2 26" xfId="5921" xr:uid="{00000000-0005-0000-0000-000016070000}"/>
    <cellStyle name="Normal 3 2 2 3 2 27" xfId="6065" xr:uid="{00000000-0005-0000-0000-000017070000}"/>
    <cellStyle name="Normal 3 2 2 3 2 28" xfId="6209" xr:uid="{00000000-0005-0000-0000-000018070000}"/>
    <cellStyle name="Normal 3 2 2 3 2 29" xfId="6353" xr:uid="{00000000-0005-0000-0000-000019070000}"/>
    <cellStyle name="Normal 3 2 2 3 2 3" xfId="2614" xr:uid="{00000000-0005-0000-0000-00001A070000}"/>
    <cellStyle name="Normal 3 2 2 3 2 30" xfId="6497" xr:uid="{00000000-0005-0000-0000-00001B070000}"/>
    <cellStyle name="Normal 3 2 2 3 2 4" xfId="2759" xr:uid="{00000000-0005-0000-0000-00001C070000}"/>
    <cellStyle name="Normal 3 2 2 3 2 5" xfId="2904" xr:uid="{00000000-0005-0000-0000-00001D070000}"/>
    <cellStyle name="Normal 3 2 2 3 2 6" xfId="3048" xr:uid="{00000000-0005-0000-0000-00001E070000}"/>
    <cellStyle name="Normal 3 2 2 3 2 7" xfId="3193" xr:uid="{00000000-0005-0000-0000-00001F070000}"/>
    <cellStyle name="Normal 3 2 2 3 2 8" xfId="3337" xr:uid="{00000000-0005-0000-0000-000020070000}"/>
    <cellStyle name="Normal 3 2 2 3 2 9" xfId="3482" xr:uid="{00000000-0005-0000-0000-000021070000}"/>
    <cellStyle name="Normal 3 2 2 3 20" xfId="4847" xr:uid="{00000000-0005-0000-0000-000022070000}"/>
    <cellStyle name="Normal 3 2 2 3 21" xfId="4990" xr:uid="{00000000-0005-0000-0000-000023070000}"/>
    <cellStyle name="Normal 3 2 2 3 22" xfId="5134" xr:uid="{00000000-0005-0000-0000-000024070000}"/>
    <cellStyle name="Normal 3 2 2 3 23" xfId="5277" xr:uid="{00000000-0005-0000-0000-000025070000}"/>
    <cellStyle name="Normal 3 2 2 3 24" xfId="5420" xr:uid="{00000000-0005-0000-0000-000026070000}"/>
    <cellStyle name="Normal 3 2 2 3 25" xfId="5563" xr:uid="{00000000-0005-0000-0000-000027070000}"/>
    <cellStyle name="Normal 3 2 2 3 26" xfId="5706" xr:uid="{00000000-0005-0000-0000-000028070000}"/>
    <cellStyle name="Normal 3 2 2 3 27" xfId="5849" xr:uid="{00000000-0005-0000-0000-000029070000}"/>
    <cellStyle name="Normal 3 2 2 3 28" xfId="5993" xr:uid="{00000000-0005-0000-0000-00002A070000}"/>
    <cellStyle name="Normal 3 2 2 3 29" xfId="6137" xr:uid="{00000000-0005-0000-0000-00002B070000}"/>
    <cellStyle name="Normal 3 2 2 3 3" xfId="2398" xr:uid="{00000000-0005-0000-0000-00002C070000}"/>
    <cellStyle name="Normal 3 2 2 3 30" xfId="6281" xr:uid="{00000000-0005-0000-0000-00002D070000}"/>
    <cellStyle name="Normal 3 2 2 3 31" xfId="6424" xr:uid="{00000000-0005-0000-0000-00002E070000}"/>
    <cellStyle name="Normal 3 2 2 3 4" xfId="2542" xr:uid="{00000000-0005-0000-0000-00002F070000}"/>
    <cellStyle name="Normal 3 2 2 3 5" xfId="2687" xr:uid="{00000000-0005-0000-0000-000030070000}"/>
    <cellStyle name="Normal 3 2 2 3 6" xfId="2832" xr:uid="{00000000-0005-0000-0000-000031070000}"/>
    <cellStyle name="Normal 3 2 2 3 7" xfId="2976" xr:uid="{00000000-0005-0000-0000-000032070000}"/>
    <cellStyle name="Normal 3 2 2 3 8" xfId="3121" xr:uid="{00000000-0005-0000-0000-000033070000}"/>
    <cellStyle name="Normal 3 2 2 3 9" xfId="3265" xr:uid="{00000000-0005-0000-0000-000034070000}"/>
    <cellStyle name="Normal 3 2 2 30" xfId="5957" xr:uid="{00000000-0005-0000-0000-000035070000}"/>
    <cellStyle name="Normal 3 2 2 31" xfId="6101" xr:uid="{00000000-0005-0000-0000-000036070000}"/>
    <cellStyle name="Normal 3 2 2 32" xfId="6245" xr:uid="{00000000-0005-0000-0000-000037070000}"/>
    <cellStyle name="Normal 3 2 2 33" xfId="6388" xr:uid="{00000000-0005-0000-0000-000038070000}"/>
    <cellStyle name="Normal 3 2 2 4" xfId="2291" xr:uid="{00000000-0005-0000-0000-000039070000}"/>
    <cellStyle name="Normal 3 2 2 4 10" xfId="3590" xr:uid="{00000000-0005-0000-0000-00003A070000}"/>
    <cellStyle name="Normal 3 2 2 4 11" xfId="3733" xr:uid="{00000000-0005-0000-0000-00003B070000}"/>
    <cellStyle name="Normal 3 2 2 4 12" xfId="3876" xr:uid="{00000000-0005-0000-0000-00003C070000}"/>
    <cellStyle name="Normal 3 2 2 4 13" xfId="4020" xr:uid="{00000000-0005-0000-0000-00003D070000}"/>
    <cellStyle name="Normal 3 2 2 4 14" xfId="4164" xr:uid="{00000000-0005-0000-0000-00003E070000}"/>
    <cellStyle name="Normal 3 2 2 4 15" xfId="4308" xr:uid="{00000000-0005-0000-0000-00003F070000}"/>
    <cellStyle name="Normal 3 2 2 4 16" xfId="4452" xr:uid="{00000000-0005-0000-0000-000040070000}"/>
    <cellStyle name="Normal 3 2 2 4 17" xfId="4553" xr:uid="{00000000-0005-0000-0000-000041070000}"/>
    <cellStyle name="Normal 3 2 2 4 18" xfId="4740" xr:uid="{00000000-0005-0000-0000-000042070000}"/>
    <cellStyle name="Normal 3 2 2 4 19" xfId="4883" xr:uid="{00000000-0005-0000-0000-000043070000}"/>
    <cellStyle name="Normal 3 2 2 4 2" xfId="2433" xr:uid="{00000000-0005-0000-0000-000044070000}"/>
    <cellStyle name="Normal 3 2 2 4 20" xfId="5026" xr:uid="{00000000-0005-0000-0000-000045070000}"/>
    <cellStyle name="Normal 3 2 2 4 21" xfId="5170" xr:uid="{00000000-0005-0000-0000-000046070000}"/>
    <cellStyle name="Normal 3 2 2 4 22" xfId="5313" xr:uid="{00000000-0005-0000-0000-000047070000}"/>
    <cellStyle name="Normal 3 2 2 4 23" xfId="5456" xr:uid="{00000000-0005-0000-0000-000048070000}"/>
    <cellStyle name="Normal 3 2 2 4 24" xfId="5599" xr:uid="{00000000-0005-0000-0000-000049070000}"/>
    <cellStyle name="Normal 3 2 2 4 25" xfId="5742" xr:uid="{00000000-0005-0000-0000-00004A070000}"/>
    <cellStyle name="Normal 3 2 2 4 26" xfId="5885" xr:uid="{00000000-0005-0000-0000-00004B070000}"/>
    <cellStyle name="Normal 3 2 2 4 27" xfId="6029" xr:uid="{00000000-0005-0000-0000-00004C070000}"/>
    <cellStyle name="Normal 3 2 2 4 28" xfId="6173" xr:uid="{00000000-0005-0000-0000-00004D070000}"/>
    <cellStyle name="Normal 3 2 2 4 29" xfId="6317" xr:uid="{00000000-0005-0000-0000-00004E070000}"/>
    <cellStyle name="Normal 3 2 2 4 3" xfId="2578" xr:uid="{00000000-0005-0000-0000-00004F070000}"/>
    <cellStyle name="Normal 3 2 2 4 30" xfId="6461" xr:uid="{00000000-0005-0000-0000-000050070000}"/>
    <cellStyle name="Normal 3 2 2 4 4" xfId="2723" xr:uid="{00000000-0005-0000-0000-000051070000}"/>
    <cellStyle name="Normal 3 2 2 4 5" xfId="2868" xr:uid="{00000000-0005-0000-0000-000052070000}"/>
    <cellStyle name="Normal 3 2 2 4 6" xfId="3012" xr:uid="{00000000-0005-0000-0000-000053070000}"/>
    <cellStyle name="Normal 3 2 2 4 7" xfId="3157" xr:uid="{00000000-0005-0000-0000-000054070000}"/>
    <cellStyle name="Normal 3 2 2 4 8" xfId="3301" xr:uid="{00000000-0005-0000-0000-000055070000}"/>
    <cellStyle name="Normal 3 2 2 4 9" xfId="3446" xr:uid="{00000000-0005-0000-0000-000056070000}"/>
    <cellStyle name="Normal 3 2 2 5" xfId="2362" xr:uid="{00000000-0005-0000-0000-000057070000}"/>
    <cellStyle name="Normal 3 2 2 6" xfId="2506" xr:uid="{00000000-0005-0000-0000-000058070000}"/>
    <cellStyle name="Normal 3 2 2 7" xfId="2651" xr:uid="{00000000-0005-0000-0000-000059070000}"/>
    <cellStyle name="Normal 3 2 2 8" xfId="2796" xr:uid="{00000000-0005-0000-0000-00005A070000}"/>
    <cellStyle name="Normal 3 2 2 9" xfId="2940" xr:uid="{00000000-0005-0000-0000-00005B070000}"/>
    <cellStyle name="Normal 3 2 20" xfId="4371" xr:uid="{00000000-0005-0000-0000-00005C070000}"/>
    <cellStyle name="Normal 3 2 21" xfId="4545" xr:uid="{00000000-0005-0000-0000-00005D070000}"/>
    <cellStyle name="Normal 3 2 22" xfId="4659" xr:uid="{00000000-0005-0000-0000-00005E070000}"/>
    <cellStyle name="Normal 3 2 23" xfId="4802" xr:uid="{00000000-0005-0000-0000-00005F070000}"/>
    <cellStyle name="Normal 3 2 24" xfId="4945" xr:uid="{00000000-0005-0000-0000-000060070000}"/>
    <cellStyle name="Normal 3 2 25" xfId="5089" xr:uid="{00000000-0005-0000-0000-000061070000}"/>
    <cellStyle name="Normal 3 2 26" xfId="5232" xr:uid="{00000000-0005-0000-0000-000062070000}"/>
    <cellStyle name="Normal 3 2 27" xfId="5375" xr:uid="{00000000-0005-0000-0000-000063070000}"/>
    <cellStyle name="Normal 3 2 28" xfId="5518" xr:uid="{00000000-0005-0000-0000-000064070000}"/>
    <cellStyle name="Normal 3 2 29" xfId="5661" xr:uid="{00000000-0005-0000-0000-000065070000}"/>
    <cellStyle name="Normal 3 2 3" xfId="2220" xr:uid="{00000000-0005-0000-0000-000066070000}"/>
    <cellStyle name="Normal 3 2 3 10" xfId="3238" xr:uid="{00000000-0005-0000-0000-000067070000}"/>
    <cellStyle name="Normal 3 2 3 11" xfId="3383" xr:uid="{00000000-0005-0000-0000-000068070000}"/>
    <cellStyle name="Normal 3 2 3 12" xfId="3527" xr:uid="{00000000-0005-0000-0000-000069070000}"/>
    <cellStyle name="Normal 3 2 3 13" xfId="3670" xr:uid="{00000000-0005-0000-0000-00006A070000}"/>
    <cellStyle name="Normal 3 2 3 14" xfId="3813" xr:uid="{00000000-0005-0000-0000-00006B070000}"/>
    <cellStyle name="Normal 3 2 3 15" xfId="3957" xr:uid="{00000000-0005-0000-0000-00006C070000}"/>
    <cellStyle name="Normal 3 2 3 16" xfId="4101" xr:uid="{00000000-0005-0000-0000-00006D070000}"/>
    <cellStyle name="Normal 3 2 3 17" xfId="4245" xr:uid="{00000000-0005-0000-0000-00006E070000}"/>
    <cellStyle name="Normal 3 2 3 18" xfId="4389" xr:uid="{00000000-0005-0000-0000-00006F070000}"/>
    <cellStyle name="Normal 3 2 3 19" xfId="4554" xr:uid="{00000000-0005-0000-0000-000070070000}"/>
    <cellStyle name="Normal 3 2 3 2" xfId="2261" xr:uid="{00000000-0005-0000-0000-000071070000}"/>
    <cellStyle name="Normal 3 2 3 2 10" xfId="3419" xr:uid="{00000000-0005-0000-0000-000072070000}"/>
    <cellStyle name="Normal 3 2 3 2 11" xfId="3563" xr:uid="{00000000-0005-0000-0000-000073070000}"/>
    <cellStyle name="Normal 3 2 3 2 12" xfId="3706" xr:uid="{00000000-0005-0000-0000-000074070000}"/>
    <cellStyle name="Normal 3 2 3 2 13" xfId="3849" xr:uid="{00000000-0005-0000-0000-000075070000}"/>
    <cellStyle name="Normal 3 2 3 2 14" xfId="3993" xr:uid="{00000000-0005-0000-0000-000076070000}"/>
    <cellStyle name="Normal 3 2 3 2 15" xfId="4137" xr:uid="{00000000-0005-0000-0000-000077070000}"/>
    <cellStyle name="Normal 3 2 3 2 16" xfId="4281" xr:uid="{00000000-0005-0000-0000-000078070000}"/>
    <cellStyle name="Normal 3 2 3 2 17" xfId="4425" xr:uid="{00000000-0005-0000-0000-000079070000}"/>
    <cellStyle name="Normal 3 2 3 2 18" xfId="4555" xr:uid="{00000000-0005-0000-0000-00007A070000}"/>
    <cellStyle name="Normal 3 2 3 2 19" xfId="4713" xr:uid="{00000000-0005-0000-0000-00007B070000}"/>
    <cellStyle name="Normal 3 2 3 2 2" xfId="2335" xr:uid="{00000000-0005-0000-0000-00007C070000}"/>
    <cellStyle name="Normal 3 2 3 2 2 10" xfId="3635" xr:uid="{00000000-0005-0000-0000-00007D070000}"/>
    <cellStyle name="Normal 3 2 3 2 2 11" xfId="3778" xr:uid="{00000000-0005-0000-0000-00007E070000}"/>
    <cellStyle name="Normal 3 2 3 2 2 12" xfId="3921" xr:uid="{00000000-0005-0000-0000-00007F070000}"/>
    <cellStyle name="Normal 3 2 3 2 2 13" xfId="4065" xr:uid="{00000000-0005-0000-0000-000080070000}"/>
    <cellStyle name="Normal 3 2 3 2 2 14" xfId="4209" xr:uid="{00000000-0005-0000-0000-000081070000}"/>
    <cellStyle name="Normal 3 2 3 2 2 15" xfId="4353" xr:uid="{00000000-0005-0000-0000-000082070000}"/>
    <cellStyle name="Normal 3 2 3 2 2 16" xfId="4497" xr:uid="{00000000-0005-0000-0000-000083070000}"/>
    <cellStyle name="Normal 3 2 3 2 2 17" xfId="4556" xr:uid="{00000000-0005-0000-0000-000084070000}"/>
    <cellStyle name="Normal 3 2 3 2 2 18" xfId="4785" xr:uid="{00000000-0005-0000-0000-000085070000}"/>
    <cellStyle name="Normal 3 2 3 2 2 19" xfId="4928" xr:uid="{00000000-0005-0000-0000-000086070000}"/>
    <cellStyle name="Normal 3 2 3 2 2 2" xfId="2478" xr:uid="{00000000-0005-0000-0000-000087070000}"/>
    <cellStyle name="Normal 3 2 3 2 2 20" xfId="5071" xr:uid="{00000000-0005-0000-0000-000088070000}"/>
    <cellStyle name="Normal 3 2 3 2 2 21" xfId="5215" xr:uid="{00000000-0005-0000-0000-000089070000}"/>
    <cellStyle name="Normal 3 2 3 2 2 22" xfId="5358" xr:uid="{00000000-0005-0000-0000-00008A070000}"/>
    <cellStyle name="Normal 3 2 3 2 2 23" xfId="5501" xr:uid="{00000000-0005-0000-0000-00008B070000}"/>
    <cellStyle name="Normal 3 2 3 2 2 24" xfId="5644" xr:uid="{00000000-0005-0000-0000-00008C070000}"/>
    <cellStyle name="Normal 3 2 3 2 2 25" xfId="5787" xr:uid="{00000000-0005-0000-0000-00008D070000}"/>
    <cellStyle name="Normal 3 2 3 2 2 26" xfId="5930" xr:uid="{00000000-0005-0000-0000-00008E070000}"/>
    <cellStyle name="Normal 3 2 3 2 2 27" xfId="6074" xr:uid="{00000000-0005-0000-0000-00008F070000}"/>
    <cellStyle name="Normal 3 2 3 2 2 28" xfId="6218" xr:uid="{00000000-0005-0000-0000-000090070000}"/>
    <cellStyle name="Normal 3 2 3 2 2 29" xfId="6362" xr:uid="{00000000-0005-0000-0000-000091070000}"/>
    <cellStyle name="Normal 3 2 3 2 2 3" xfId="2623" xr:uid="{00000000-0005-0000-0000-000092070000}"/>
    <cellStyle name="Normal 3 2 3 2 2 30" xfId="6506" xr:uid="{00000000-0005-0000-0000-000093070000}"/>
    <cellStyle name="Normal 3 2 3 2 2 4" xfId="2768" xr:uid="{00000000-0005-0000-0000-000094070000}"/>
    <cellStyle name="Normal 3 2 3 2 2 5" xfId="2913" xr:uid="{00000000-0005-0000-0000-000095070000}"/>
    <cellStyle name="Normal 3 2 3 2 2 6" xfId="3057" xr:uid="{00000000-0005-0000-0000-000096070000}"/>
    <cellStyle name="Normal 3 2 3 2 2 7" xfId="3202" xr:uid="{00000000-0005-0000-0000-000097070000}"/>
    <cellStyle name="Normal 3 2 3 2 2 8" xfId="3346" xr:uid="{00000000-0005-0000-0000-000098070000}"/>
    <cellStyle name="Normal 3 2 3 2 2 9" xfId="3491" xr:uid="{00000000-0005-0000-0000-000099070000}"/>
    <cellStyle name="Normal 3 2 3 2 20" xfId="4856" xr:uid="{00000000-0005-0000-0000-00009A070000}"/>
    <cellStyle name="Normal 3 2 3 2 21" xfId="4999" xr:uid="{00000000-0005-0000-0000-00009B070000}"/>
    <cellStyle name="Normal 3 2 3 2 22" xfId="5143" xr:uid="{00000000-0005-0000-0000-00009C070000}"/>
    <cellStyle name="Normal 3 2 3 2 23" xfId="5286" xr:uid="{00000000-0005-0000-0000-00009D070000}"/>
    <cellStyle name="Normal 3 2 3 2 24" xfId="5429" xr:uid="{00000000-0005-0000-0000-00009E070000}"/>
    <cellStyle name="Normal 3 2 3 2 25" xfId="5572" xr:uid="{00000000-0005-0000-0000-00009F070000}"/>
    <cellStyle name="Normal 3 2 3 2 26" xfId="5715" xr:uid="{00000000-0005-0000-0000-0000A0070000}"/>
    <cellStyle name="Normal 3 2 3 2 27" xfId="5858" xr:uid="{00000000-0005-0000-0000-0000A1070000}"/>
    <cellStyle name="Normal 3 2 3 2 28" xfId="6002" xr:uid="{00000000-0005-0000-0000-0000A2070000}"/>
    <cellStyle name="Normal 3 2 3 2 29" xfId="6146" xr:uid="{00000000-0005-0000-0000-0000A3070000}"/>
    <cellStyle name="Normal 3 2 3 2 3" xfId="2407" xr:uid="{00000000-0005-0000-0000-0000A4070000}"/>
    <cellStyle name="Normal 3 2 3 2 30" xfId="6290" xr:uid="{00000000-0005-0000-0000-0000A5070000}"/>
    <cellStyle name="Normal 3 2 3 2 31" xfId="6433" xr:uid="{00000000-0005-0000-0000-0000A6070000}"/>
    <cellStyle name="Normal 3 2 3 2 4" xfId="2551" xr:uid="{00000000-0005-0000-0000-0000A7070000}"/>
    <cellStyle name="Normal 3 2 3 2 5" xfId="2696" xr:uid="{00000000-0005-0000-0000-0000A8070000}"/>
    <cellStyle name="Normal 3 2 3 2 6" xfId="2841" xr:uid="{00000000-0005-0000-0000-0000A9070000}"/>
    <cellStyle name="Normal 3 2 3 2 7" xfId="2985" xr:uid="{00000000-0005-0000-0000-0000AA070000}"/>
    <cellStyle name="Normal 3 2 3 2 8" xfId="3130" xr:uid="{00000000-0005-0000-0000-0000AB070000}"/>
    <cellStyle name="Normal 3 2 3 2 9" xfId="3274" xr:uid="{00000000-0005-0000-0000-0000AC070000}"/>
    <cellStyle name="Normal 3 2 3 20" xfId="4677" xr:uid="{00000000-0005-0000-0000-0000AD070000}"/>
    <cellStyle name="Normal 3 2 3 21" xfId="4820" xr:uid="{00000000-0005-0000-0000-0000AE070000}"/>
    <cellStyle name="Normal 3 2 3 22" xfId="4963" xr:uid="{00000000-0005-0000-0000-0000AF070000}"/>
    <cellStyle name="Normal 3 2 3 23" xfId="5107" xr:uid="{00000000-0005-0000-0000-0000B0070000}"/>
    <cellStyle name="Normal 3 2 3 24" xfId="5250" xr:uid="{00000000-0005-0000-0000-0000B1070000}"/>
    <cellStyle name="Normal 3 2 3 25" xfId="5393" xr:uid="{00000000-0005-0000-0000-0000B2070000}"/>
    <cellStyle name="Normal 3 2 3 26" xfId="5536" xr:uid="{00000000-0005-0000-0000-0000B3070000}"/>
    <cellStyle name="Normal 3 2 3 27" xfId="5679" xr:uid="{00000000-0005-0000-0000-0000B4070000}"/>
    <cellStyle name="Normal 3 2 3 28" xfId="5822" xr:uid="{00000000-0005-0000-0000-0000B5070000}"/>
    <cellStyle name="Normal 3 2 3 29" xfId="5966" xr:uid="{00000000-0005-0000-0000-0000B6070000}"/>
    <cellStyle name="Normal 3 2 3 3" xfId="2300" xr:uid="{00000000-0005-0000-0000-0000B7070000}"/>
    <cellStyle name="Normal 3 2 3 3 10" xfId="3599" xr:uid="{00000000-0005-0000-0000-0000B8070000}"/>
    <cellStyle name="Normal 3 2 3 3 11" xfId="3742" xr:uid="{00000000-0005-0000-0000-0000B9070000}"/>
    <cellStyle name="Normal 3 2 3 3 12" xfId="3885" xr:uid="{00000000-0005-0000-0000-0000BA070000}"/>
    <cellStyle name="Normal 3 2 3 3 13" xfId="4029" xr:uid="{00000000-0005-0000-0000-0000BB070000}"/>
    <cellStyle name="Normal 3 2 3 3 14" xfId="4173" xr:uid="{00000000-0005-0000-0000-0000BC070000}"/>
    <cellStyle name="Normal 3 2 3 3 15" xfId="4317" xr:uid="{00000000-0005-0000-0000-0000BD070000}"/>
    <cellStyle name="Normal 3 2 3 3 16" xfId="4461" xr:uid="{00000000-0005-0000-0000-0000BE070000}"/>
    <cellStyle name="Normal 3 2 3 3 17" xfId="4557" xr:uid="{00000000-0005-0000-0000-0000BF070000}"/>
    <cellStyle name="Normal 3 2 3 3 18" xfId="4749" xr:uid="{00000000-0005-0000-0000-0000C0070000}"/>
    <cellStyle name="Normal 3 2 3 3 19" xfId="4892" xr:uid="{00000000-0005-0000-0000-0000C1070000}"/>
    <cellStyle name="Normal 3 2 3 3 2" xfId="2442" xr:uid="{00000000-0005-0000-0000-0000C2070000}"/>
    <cellStyle name="Normal 3 2 3 3 20" xfId="5035" xr:uid="{00000000-0005-0000-0000-0000C3070000}"/>
    <cellStyle name="Normal 3 2 3 3 21" xfId="5179" xr:uid="{00000000-0005-0000-0000-0000C4070000}"/>
    <cellStyle name="Normal 3 2 3 3 22" xfId="5322" xr:uid="{00000000-0005-0000-0000-0000C5070000}"/>
    <cellStyle name="Normal 3 2 3 3 23" xfId="5465" xr:uid="{00000000-0005-0000-0000-0000C6070000}"/>
    <cellStyle name="Normal 3 2 3 3 24" xfId="5608" xr:uid="{00000000-0005-0000-0000-0000C7070000}"/>
    <cellStyle name="Normal 3 2 3 3 25" xfId="5751" xr:uid="{00000000-0005-0000-0000-0000C8070000}"/>
    <cellStyle name="Normal 3 2 3 3 26" xfId="5894" xr:uid="{00000000-0005-0000-0000-0000C9070000}"/>
    <cellStyle name="Normal 3 2 3 3 27" xfId="6038" xr:uid="{00000000-0005-0000-0000-0000CA070000}"/>
    <cellStyle name="Normal 3 2 3 3 28" xfId="6182" xr:uid="{00000000-0005-0000-0000-0000CB070000}"/>
    <cellStyle name="Normal 3 2 3 3 29" xfId="6326" xr:uid="{00000000-0005-0000-0000-0000CC070000}"/>
    <cellStyle name="Normal 3 2 3 3 3" xfId="2587" xr:uid="{00000000-0005-0000-0000-0000CD070000}"/>
    <cellStyle name="Normal 3 2 3 3 30" xfId="6470" xr:uid="{00000000-0005-0000-0000-0000CE070000}"/>
    <cellStyle name="Normal 3 2 3 3 4" xfId="2732" xr:uid="{00000000-0005-0000-0000-0000CF070000}"/>
    <cellStyle name="Normal 3 2 3 3 5" xfId="2877" xr:uid="{00000000-0005-0000-0000-0000D0070000}"/>
    <cellStyle name="Normal 3 2 3 3 6" xfId="3021" xr:uid="{00000000-0005-0000-0000-0000D1070000}"/>
    <cellStyle name="Normal 3 2 3 3 7" xfId="3166" xr:uid="{00000000-0005-0000-0000-0000D2070000}"/>
    <cellStyle name="Normal 3 2 3 3 8" xfId="3310" xr:uid="{00000000-0005-0000-0000-0000D3070000}"/>
    <cellStyle name="Normal 3 2 3 3 9" xfId="3455" xr:uid="{00000000-0005-0000-0000-0000D4070000}"/>
    <cellStyle name="Normal 3 2 3 30" xfId="6110" xr:uid="{00000000-0005-0000-0000-0000D5070000}"/>
    <cellStyle name="Normal 3 2 3 31" xfId="6254" xr:uid="{00000000-0005-0000-0000-0000D6070000}"/>
    <cellStyle name="Normal 3 2 3 32" xfId="6397" xr:uid="{00000000-0005-0000-0000-0000D7070000}"/>
    <cellStyle name="Normal 3 2 3 4" xfId="2371" xr:uid="{00000000-0005-0000-0000-0000D8070000}"/>
    <cellStyle name="Normal 3 2 3 5" xfId="2515" xr:uid="{00000000-0005-0000-0000-0000D9070000}"/>
    <cellStyle name="Normal 3 2 3 6" xfId="2660" xr:uid="{00000000-0005-0000-0000-0000DA070000}"/>
    <cellStyle name="Normal 3 2 3 7" xfId="2805" xr:uid="{00000000-0005-0000-0000-0000DB070000}"/>
    <cellStyle name="Normal 3 2 3 8" xfId="2949" xr:uid="{00000000-0005-0000-0000-0000DC070000}"/>
    <cellStyle name="Normal 3 2 3 9" xfId="3094" xr:uid="{00000000-0005-0000-0000-0000DD070000}"/>
    <cellStyle name="Normal 3 2 30" xfId="5804" xr:uid="{00000000-0005-0000-0000-0000DE070000}"/>
    <cellStyle name="Normal 3 2 31" xfId="5948" xr:uid="{00000000-0005-0000-0000-0000DF070000}"/>
    <cellStyle name="Normal 3 2 32" xfId="6092" xr:uid="{00000000-0005-0000-0000-0000E0070000}"/>
    <cellStyle name="Normal 3 2 33" xfId="6236" xr:uid="{00000000-0005-0000-0000-0000E1070000}"/>
    <cellStyle name="Normal 3 2 34" xfId="6379" xr:uid="{00000000-0005-0000-0000-0000E2070000}"/>
    <cellStyle name="Normal 3 2 35" xfId="2169" xr:uid="{00000000-0005-0000-0000-0000E3070000}"/>
    <cellStyle name="Normal 3 2 4" xfId="2240" xr:uid="{00000000-0005-0000-0000-0000E4070000}"/>
    <cellStyle name="Normal 3 2 4 10" xfId="3401" xr:uid="{00000000-0005-0000-0000-0000E5070000}"/>
    <cellStyle name="Normal 3 2 4 11" xfId="3545" xr:uid="{00000000-0005-0000-0000-0000E6070000}"/>
    <cellStyle name="Normal 3 2 4 12" xfId="3688" xr:uid="{00000000-0005-0000-0000-0000E7070000}"/>
    <cellStyle name="Normal 3 2 4 13" xfId="3831" xr:uid="{00000000-0005-0000-0000-0000E8070000}"/>
    <cellStyle name="Normal 3 2 4 14" xfId="3975" xr:uid="{00000000-0005-0000-0000-0000E9070000}"/>
    <cellStyle name="Normal 3 2 4 15" xfId="4119" xr:uid="{00000000-0005-0000-0000-0000EA070000}"/>
    <cellStyle name="Normal 3 2 4 16" xfId="4263" xr:uid="{00000000-0005-0000-0000-0000EB070000}"/>
    <cellStyle name="Normal 3 2 4 17" xfId="4407" xr:uid="{00000000-0005-0000-0000-0000EC070000}"/>
    <cellStyle name="Normal 3 2 4 18" xfId="4558" xr:uid="{00000000-0005-0000-0000-0000ED070000}"/>
    <cellStyle name="Normal 3 2 4 19" xfId="4695" xr:uid="{00000000-0005-0000-0000-0000EE070000}"/>
    <cellStyle name="Normal 3 2 4 2" xfId="2317" xr:uid="{00000000-0005-0000-0000-0000EF070000}"/>
    <cellStyle name="Normal 3 2 4 2 10" xfId="3617" xr:uid="{00000000-0005-0000-0000-0000F0070000}"/>
    <cellStyle name="Normal 3 2 4 2 11" xfId="3760" xr:uid="{00000000-0005-0000-0000-0000F1070000}"/>
    <cellStyle name="Normal 3 2 4 2 12" xfId="3903" xr:uid="{00000000-0005-0000-0000-0000F2070000}"/>
    <cellStyle name="Normal 3 2 4 2 13" xfId="4047" xr:uid="{00000000-0005-0000-0000-0000F3070000}"/>
    <cellStyle name="Normal 3 2 4 2 14" xfId="4191" xr:uid="{00000000-0005-0000-0000-0000F4070000}"/>
    <cellStyle name="Normal 3 2 4 2 15" xfId="4335" xr:uid="{00000000-0005-0000-0000-0000F5070000}"/>
    <cellStyle name="Normal 3 2 4 2 16" xfId="4479" xr:uid="{00000000-0005-0000-0000-0000F6070000}"/>
    <cellStyle name="Normal 3 2 4 2 17" xfId="4559" xr:uid="{00000000-0005-0000-0000-0000F7070000}"/>
    <cellStyle name="Normal 3 2 4 2 18" xfId="4767" xr:uid="{00000000-0005-0000-0000-0000F8070000}"/>
    <cellStyle name="Normal 3 2 4 2 19" xfId="4910" xr:uid="{00000000-0005-0000-0000-0000F9070000}"/>
    <cellStyle name="Normal 3 2 4 2 2" xfId="2460" xr:uid="{00000000-0005-0000-0000-0000FA070000}"/>
    <cellStyle name="Normal 3 2 4 2 20" xfId="5053" xr:uid="{00000000-0005-0000-0000-0000FB070000}"/>
    <cellStyle name="Normal 3 2 4 2 21" xfId="5197" xr:uid="{00000000-0005-0000-0000-0000FC070000}"/>
    <cellStyle name="Normal 3 2 4 2 22" xfId="5340" xr:uid="{00000000-0005-0000-0000-0000FD070000}"/>
    <cellStyle name="Normal 3 2 4 2 23" xfId="5483" xr:uid="{00000000-0005-0000-0000-0000FE070000}"/>
    <cellStyle name="Normal 3 2 4 2 24" xfId="5626" xr:uid="{00000000-0005-0000-0000-0000FF070000}"/>
    <cellStyle name="Normal 3 2 4 2 25" xfId="5769" xr:uid="{00000000-0005-0000-0000-000000080000}"/>
    <cellStyle name="Normal 3 2 4 2 26" xfId="5912" xr:uid="{00000000-0005-0000-0000-000001080000}"/>
    <cellStyle name="Normal 3 2 4 2 27" xfId="6056" xr:uid="{00000000-0005-0000-0000-000002080000}"/>
    <cellStyle name="Normal 3 2 4 2 28" xfId="6200" xr:uid="{00000000-0005-0000-0000-000003080000}"/>
    <cellStyle name="Normal 3 2 4 2 29" xfId="6344" xr:uid="{00000000-0005-0000-0000-000004080000}"/>
    <cellStyle name="Normal 3 2 4 2 3" xfId="2605" xr:uid="{00000000-0005-0000-0000-000005080000}"/>
    <cellStyle name="Normal 3 2 4 2 30" xfId="6488" xr:uid="{00000000-0005-0000-0000-000006080000}"/>
    <cellStyle name="Normal 3 2 4 2 4" xfId="2750" xr:uid="{00000000-0005-0000-0000-000007080000}"/>
    <cellStyle name="Normal 3 2 4 2 5" xfId="2895" xr:uid="{00000000-0005-0000-0000-000008080000}"/>
    <cellStyle name="Normal 3 2 4 2 6" xfId="3039" xr:uid="{00000000-0005-0000-0000-000009080000}"/>
    <cellStyle name="Normal 3 2 4 2 7" xfId="3184" xr:uid="{00000000-0005-0000-0000-00000A080000}"/>
    <cellStyle name="Normal 3 2 4 2 8" xfId="3328" xr:uid="{00000000-0005-0000-0000-00000B080000}"/>
    <cellStyle name="Normal 3 2 4 2 9" xfId="3473" xr:uid="{00000000-0005-0000-0000-00000C080000}"/>
    <cellStyle name="Normal 3 2 4 20" xfId="4838" xr:uid="{00000000-0005-0000-0000-00000D080000}"/>
    <cellStyle name="Normal 3 2 4 21" xfId="4981" xr:uid="{00000000-0005-0000-0000-00000E080000}"/>
    <cellStyle name="Normal 3 2 4 22" xfId="5125" xr:uid="{00000000-0005-0000-0000-00000F080000}"/>
    <cellStyle name="Normal 3 2 4 23" xfId="5268" xr:uid="{00000000-0005-0000-0000-000010080000}"/>
    <cellStyle name="Normal 3 2 4 24" xfId="5411" xr:uid="{00000000-0005-0000-0000-000011080000}"/>
    <cellStyle name="Normal 3 2 4 25" xfId="5554" xr:uid="{00000000-0005-0000-0000-000012080000}"/>
    <cellStyle name="Normal 3 2 4 26" xfId="5697" xr:uid="{00000000-0005-0000-0000-000013080000}"/>
    <cellStyle name="Normal 3 2 4 27" xfId="5840" xr:uid="{00000000-0005-0000-0000-000014080000}"/>
    <cellStyle name="Normal 3 2 4 28" xfId="5984" xr:uid="{00000000-0005-0000-0000-000015080000}"/>
    <cellStyle name="Normal 3 2 4 29" xfId="6128" xr:uid="{00000000-0005-0000-0000-000016080000}"/>
    <cellStyle name="Normal 3 2 4 3" xfId="2389" xr:uid="{00000000-0005-0000-0000-000017080000}"/>
    <cellStyle name="Normal 3 2 4 30" xfId="6272" xr:uid="{00000000-0005-0000-0000-000018080000}"/>
    <cellStyle name="Normal 3 2 4 31" xfId="6415" xr:uid="{00000000-0005-0000-0000-000019080000}"/>
    <cellStyle name="Normal 3 2 4 4" xfId="2533" xr:uid="{00000000-0005-0000-0000-00001A080000}"/>
    <cellStyle name="Normal 3 2 4 5" xfId="2678" xr:uid="{00000000-0005-0000-0000-00001B080000}"/>
    <cellStyle name="Normal 3 2 4 6" xfId="2823" xr:uid="{00000000-0005-0000-0000-00001C080000}"/>
    <cellStyle name="Normal 3 2 4 7" xfId="2967" xr:uid="{00000000-0005-0000-0000-00001D080000}"/>
    <cellStyle name="Normal 3 2 4 8" xfId="3112" xr:uid="{00000000-0005-0000-0000-00001E080000}"/>
    <cellStyle name="Normal 3 2 4 9" xfId="3256" xr:uid="{00000000-0005-0000-0000-00001F080000}"/>
    <cellStyle name="Normal 3 2 5" xfId="2280" xr:uid="{00000000-0005-0000-0000-000020080000}"/>
    <cellStyle name="Normal 3 2 5 10" xfId="3581" xr:uid="{00000000-0005-0000-0000-000021080000}"/>
    <cellStyle name="Normal 3 2 5 11" xfId="3724" xr:uid="{00000000-0005-0000-0000-000022080000}"/>
    <cellStyle name="Normal 3 2 5 12" xfId="3867" xr:uid="{00000000-0005-0000-0000-000023080000}"/>
    <cellStyle name="Normal 3 2 5 13" xfId="4011" xr:uid="{00000000-0005-0000-0000-000024080000}"/>
    <cellStyle name="Normal 3 2 5 14" xfId="4155" xr:uid="{00000000-0005-0000-0000-000025080000}"/>
    <cellStyle name="Normal 3 2 5 15" xfId="4299" xr:uid="{00000000-0005-0000-0000-000026080000}"/>
    <cellStyle name="Normal 3 2 5 16" xfId="4443" xr:uid="{00000000-0005-0000-0000-000027080000}"/>
    <cellStyle name="Normal 3 2 5 17" xfId="4560" xr:uid="{00000000-0005-0000-0000-000028080000}"/>
    <cellStyle name="Normal 3 2 5 18" xfId="4731" xr:uid="{00000000-0005-0000-0000-000029080000}"/>
    <cellStyle name="Normal 3 2 5 19" xfId="4874" xr:uid="{00000000-0005-0000-0000-00002A080000}"/>
    <cellStyle name="Normal 3 2 5 2" xfId="2424" xr:uid="{00000000-0005-0000-0000-00002B080000}"/>
    <cellStyle name="Normal 3 2 5 20" xfId="5017" xr:uid="{00000000-0005-0000-0000-00002C080000}"/>
    <cellStyle name="Normal 3 2 5 21" xfId="5161" xr:uid="{00000000-0005-0000-0000-00002D080000}"/>
    <cellStyle name="Normal 3 2 5 22" xfId="5304" xr:uid="{00000000-0005-0000-0000-00002E080000}"/>
    <cellStyle name="Normal 3 2 5 23" xfId="5447" xr:uid="{00000000-0005-0000-0000-00002F080000}"/>
    <cellStyle name="Normal 3 2 5 24" xfId="5590" xr:uid="{00000000-0005-0000-0000-000030080000}"/>
    <cellStyle name="Normal 3 2 5 25" xfId="5733" xr:uid="{00000000-0005-0000-0000-000031080000}"/>
    <cellStyle name="Normal 3 2 5 26" xfId="5876" xr:uid="{00000000-0005-0000-0000-000032080000}"/>
    <cellStyle name="Normal 3 2 5 27" xfId="6020" xr:uid="{00000000-0005-0000-0000-000033080000}"/>
    <cellStyle name="Normal 3 2 5 28" xfId="6164" xr:uid="{00000000-0005-0000-0000-000034080000}"/>
    <cellStyle name="Normal 3 2 5 29" xfId="6308" xr:uid="{00000000-0005-0000-0000-000035080000}"/>
    <cellStyle name="Normal 3 2 5 3" xfId="2569" xr:uid="{00000000-0005-0000-0000-000036080000}"/>
    <cellStyle name="Normal 3 2 5 30" xfId="6452" xr:uid="{00000000-0005-0000-0000-000037080000}"/>
    <cellStyle name="Normal 3 2 5 4" xfId="2714" xr:uid="{00000000-0005-0000-0000-000038080000}"/>
    <cellStyle name="Normal 3 2 5 5" xfId="2859" xr:uid="{00000000-0005-0000-0000-000039080000}"/>
    <cellStyle name="Normal 3 2 5 6" xfId="3003" xr:uid="{00000000-0005-0000-0000-00003A080000}"/>
    <cellStyle name="Normal 3 2 5 7" xfId="3148" xr:uid="{00000000-0005-0000-0000-00003B080000}"/>
    <cellStyle name="Normal 3 2 5 8" xfId="3292" xr:uid="{00000000-0005-0000-0000-00003C080000}"/>
    <cellStyle name="Normal 3 2 5 9" xfId="3437" xr:uid="{00000000-0005-0000-0000-00003D080000}"/>
    <cellStyle name="Normal 3 2 6" xfId="2353" xr:uid="{00000000-0005-0000-0000-00003E080000}"/>
    <cellStyle name="Normal 3 2 7" xfId="2497" xr:uid="{00000000-0005-0000-0000-00003F080000}"/>
    <cellStyle name="Normal 3 2 8" xfId="2642" xr:uid="{00000000-0005-0000-0000-000040080000}"/>
    <cellStyle name="Normal 3 2 9" xfId="2786" xr:uid="{00000000-0005-0000-0000-000041080000}"/>
    <cellStyle name="Normal 3 20" xfId="4082" xr:uid="{00000000-0005-0000-0000-000042080000}"/>
    <cellStyle name="Normal 3 21" xfId="4226" xr:uid="{00000000-0005-0000-0000-000043080000}"/>
    <cellStyle name="Normal 3 22" xfId="4370" xr:uid="{00000000-0005-0000-0000-000044080000}"/>
    <cellStyle name="Normal 3 23" xfId="4544" xr:uid="{00000000-0005-0000-0000-000045080000}"/>
    <cellStyle name="Normal 3 24" xfId="4658" xr:uid="{00000000-0005-0000-0000-000046080000}"/>
    <cellStyle name="Normal 3 25" xfId="4801" xr:uid="{00000000-0005-0000-0000-000047080000}"/>
    <cellStyle name="Normal 3 26" xfId="4944" xr:uid="{00000000-0005-0000-0000-000048080000}"/>
    <cellStyle name="Normal 3 27" xfId="5088" xr:uid="{00000000-0005-0000-0000-000049080000}"/>
    <cellStyle name="Normal 3 28" xfId="5231" xr:uid="{00000000-0005-0000-0000-00004A080000}"/>
    <cellStyle name="Normal 3 29" xfId="5374" xr:uid="{00000000-0005-0000-0000-00004B080000}"/>
    <cellStyle name="Normal 3 3" xfId="663" xr:uid="{00000000-0005-0000-0000-00004C080000}"/>
    <cellStyle name="Normal 3 3 2" xfId="2170" xr:uid="{00000000-0005-0000-0000-00004D080000}"/>
    <cellStyle name="Normal 3 30" xfId="5517" xr:uid="{00000000-0005-0000-0000-00004E080000}"/>
    <cellStyle name="Normal 3 31" xfId="5660" xr:uid="{00000000-0005-0000-0000-00004F080000}"/>
    <cellStyle name="Normal 3 32" xfId="5803" xr:uid="{00000000-0005-0000-0000-000050080000}"/>
    <cellStyle name="Normal 3 33" xfId="5947" xr:uid="{00000000-0005-0000-0000-000051080000}"/>
    <cellStyle name="Normal 3 34" xfId="6091" xr:uid="{00000000-0005-0000-0000-000052080000}"/>
    <cellStyle name="Normal 3 35" xfId="6235" xr:uid="{00000000-0005-0000-0000-000053080000}"/>
    <cellStyle name="Normal 3 36" xfId="6378" xr:uid="{00000000-0005-0000-0000-000054080000}"/>
    <cellStyle name="Normal 3 37" xfId="2168" xr:uid="{00000000-0005-0000-0000-000055080000}"/>
    <cellStyle name="Normal 3 4" xfId="664" xr:uid="{00000000-0005-0000-0000-000056080000}"/>
    <cellStyle name="Normal 3 4 10" xfId="3084" xr:uid="{00000000-0005-0000-0000-000057080000}"/>
    <cellStyle name="Normal 3 4 11" xfId="3228" xr:uid="{00000000-0005-0000-0000-000058080000}"/>
    <cellStyle name="Normal 3 4 12" xfId="3373" xr:uid="{00000000-0005-0000-0000-000059080000}"/>
    <cellStyle name="Normal 3 4 13" xfId="3517" xr:uid="{00000000-0005-0000-0000-00005A080000}"/>
    <cellStyle name="Normal 3 4 14" xfId="3660" xr:uid="{00000000-0005-0000-0000-00005B080000}"/>
    <cellStyle name="Normal 3 4 15" xfId="3803" xr:uid="{00000000-0005-0000-0000-00005C080000}"/>
    <cellStyle name="Normal 3 4 16" xfId="3947" xr:uid="{00000000-0005-0000-0000-00005D080000}"/>
    <cellStyle name="Normal 3 4 17" xfId="4091" xr:uid="{00000000-0005-0000-0000-00005E080000}"/>
    <cellStyle name="Normal 3 4 18" xfId="4235" xr:uid="{00000000-0005-0000-0000-00005F080000}"/>
    <cellStyle name="Normal 3 4 19" xfId="4379" xr:uid="{00000000-0005-0000-0000-000060080000}"/>
    <cellStyle name="Normal 3 4 2" xfId="2230" xr:uid="{00000000-0005-0000-0000-000061080000}"/>
    <cellStyle name="Normal 3 4 2 10" xfId="3246" xr:uid="{00000000-0005-0000-0000-000062080000}"/>
    <cellStyle name="Normal 3 4 2 11" xfId="3391" xr:uid="{00000000-0005-0000-0000-000063080000}"/>
    <cellStyle name="Normal 3 4 2 12" xfId="3535" xr:uid="{00000000-0005-0000-0000-000064080000}"/>
    <cellStyle name="Normal 3 4 2 13" xfId="3678" xr:uid="{00000000-0005-0000-0000-000065080000}"/>
    <cellStyle name="Normal 3 4 2 14" xfId="3821" xr:uid="{00000000-0005-0000-0000-000066080000}"/>
    <cellStyle name="Normal 3 4 2 15" xfId="3965" xr:uid="{00000000-0005-0000-0000-000067080000}"/>
    <cellStyle name="Normal 3 4 2 16" xfId="4109" xr:uid="{00000000-0005-0000-0000-000068080000}"/>
    <cellStyle name="Normal 3 4 2 17" xfId="4253" xr:uid="{00000000-0005-0000-0000-000069080000}"/>
    <cellStyle name="Normal 3 4 2 18" xfId="4397" xr:uid="{00000000-0005-0000-0000-00006A080000}"/>
    <cellStyle name="Normal 3 4 2 19" xfId="4562" xr:uid="{00000000-0005-0000-0000-00006B080000}"/>
    <cellStyle name="Normal 3 4 2 2" xfId="2269" xr:uid="{00000000-0005-0000-0000-00006C080000}"/>
    <cellStyle name="Normal 3 4 2 2 10" xfId="3427" xr:uid="{00000000-0005-0000-0000-00006D080000}"/>
    <cellStyle name="Normal 3 4 2 2 11" xfId="3571" xr:uid="{00000000-0005-0000-0000-00006E080000}"/>
    <cellStyle name="Normal 3 4 2 2 12" xfId="3714" xr:uid="{00000000-0005-0000-0000-00006F080000}"/>
    <cellStyle name="Normal 3 4 2 2 13" xfId="3857" xr:uid="{00000000-0005-0000-0000-000070080000}"/>
    <cellStyle name="Normal 3 4 2 2 14" xfId="4001" xr:uid="{00000000-0005-0000-0000-000071080000}"/>
    <cellStyle name="Normal 3 4 2 2 15" xfId="4145" xr:uid="{00000000-0005-0000-0000-000072080000}"/>
    <cellStyle name="Normal 3 4 2 2 16" xfId="4289" xr:uid="{00000000-0005-0000-0000-000073080000}"/>
    <cellStyle name="Normal 3 4 2 2 17" xfId="4433" xr:uid="{00000000-0005-0000-0000-000074080000}"/>
    <cellStyle name="Normal 3 4 2 2 18" xfId="4563" xr:uid="{00000000-0005-0000-0000-000075080000}"/>
    <cellStyle name="Normal 3 4 2 2 19" xfId="4721" xr:uid="{00000000-0005-0000-0000-000076080000}"/>
    <cellStyle name="Normal 3 4 2 2 2" xfId="2343" xr:uid="{00000000-0005-0000-0000-000077080000}"/>
    <cellStyle name="Normal 3 4 2 2 2 10" xfId="3643" xr:uid="{00000000-0005-0000-0000-000078080000}"/>
    <cellStyle name="Normal 3 4 2 2 2 11" xfId="3786" xr:uid="{00000000-0005-0000-0000-000079080000}"/>
    <cellStyle name="Normal 3 4 2 2 2 12" xfId="3929" xr:uid="{00000000-0005-0000-0000-00007A080000}"/>
    <cellStyle name="Normal 3 4 2 2 2 13" xfId="4073" xr:uid="{00000000-0005-0000-0000-00007B080000}"/>
    <cellStyle name="Normal 3 4 2 2 2 14" xfId="4217" xr:uid="{00000000-0005-0000-0000-00007C080000}"/>
    <cellStyle name="Normal 3 4 2 2 2 15" xfId="4361" xr:uid="{00000000-0005-0000-0000-00007D080000}"/>
    <cellStyle name="Normal 3 4 2 2 2 16" xfId="4505" xr:uid="{00000000-0005-0000-0000-00007E080000}"/>
    <cellStyle name="Normal 3 4 2 2 2 17" xfId="4564" xr:uid="{00000000-0005-0000-0000-00007F080000}"/>
    <cellStyle name="Normal 3 4 2 2 2 18" xfId="4793" xr:uid="{00000000-0005-0000-0000-000080080000}"/>
    <cellStyle name="Normal 3 4 2 2 2 19" xfId="4936" xr:uid="{00000000-0005-0000-0000-000081080000}"/>
    <cellStyle name="Normal 3 4 2 2 2 2" xfId="2486" xr:uid="{00000000-0005-0000-0000-000082080000}"/>
    <cellStyle name="Normal 3 4 2 2 2 20" xfId="5079" xr:uid="{00000000-0005-0000-0000-000083080000}"/>
    <cellStyle name="Normal 3 4 2 2 2 21" xfId="5223" xr:uid="{00000000-0005-0000-0000-000084080000}"/>
    <cellStyle name="Normal 3 4 2 2 2 22" xfId="5366" xr:uid="{00000000-0005-0000-0000-000085080000}"/>
    <cellStyle name="Normal 3 4 2 2 2 23" xfId="5509" xr:uid="{00000000-0005-0000-0000-000086080000}"/>
    <cellStyle name="Normal 3 4 2 2 2 24" xfId="5652" xr:uid="{00000000-0005-0000-0000-000087080000}"/>
    <cellStyle name="Normal 3 4 2 2 2 25" xfId="5795" xr:uid="{00000000-0005-0000-0000-000088080000}"/>
    <cellStyle name="Normal 3 4 2 2 2 26" xfId="5938" xr:uid="{00000000-0005-0000-0000-000089080000}"/>
    <cellStyle name="Normal 3 4 2 2 2 27" xfId="6082" xr:uid="{00000000-0005-0000-0000-00008A080000}"/>
    <cellStyle name="Normal 3 4 2 2 2 28" xfId="6226" xr:uid="{00000000-0005-0000-0000-00008B080000}"/>
    <cellStyle name="Normal 3 4 2 2 2 29" xfId="6370" xr:uid="{00000000-0005-0000-0000-00008C080000}"/>
    <cellStyle name="Normal 3 4 2 2 2 3" xfId="2631" xr:uid="{00000000-0005-0000-0000-00008D080000}"/>
    <cellStyle name="Normal 3 4 2 2 2 30" xfId="6514" xr:uid="{00000000-0005-0000-0000-00008E080000}"/>
    <cellStyle name="Normal 3 4 2 2 2 4" xfId="2776" xr:uid="{00000000-0005-0000-0000-00008F080000}"/>
    <cellStyle name="Normal 3 4 2 2 2 5" xfId="2921" xr:uid="{00000000-0005-0000-0000-000090080000}"/>
    <cellStyle name="Normal 3 4 2 2 2 6" xfId="3065" xr:uid="{00000000-0005-0000-0000-000091080000}"/>
    <cellStyle name="Normal 3 4 2 2 2 7" xfId="3210" xr:uid="{00000000-0005-0000-0000-000092080000}"/>
    <cellStyle name="Normal 3 4 2 2 2 8" xfId="3354" xr:uid="{00000000-0005-0000-0000-000093080000}"/>
    <cellStyle name="Normal 3 4 2 2 2 9" xfId="3499" xr:uid="{00000000-0005-0000-0000-000094080000}"/>
    <cellStyle name="Normal 3 4 2 2 20" xfId="4864" xr:uid="{00000000-0005-0000-0000-000095080000}"/>
    <cellStyle name="Normal 3 4 2 2 21" xfId="5007" xr:uid="{00000000-0005-0000-0000-000096080000}"/>
    <cellStyle name="Normal 3 4 2 2 22" xfId="5151" xr:uid="{00000000-0005-0000-0000-000097080000}"/>
    <cellStyle name="Normal 3 4 2 2 23" xfId="5294" xr:uid="{00000000-0005-0000-0000-000098080000}"/>
    <cellStyle name="Normal 3 4 2 2 24" xfId="5437" xr:uid="{00000000-0005-0000-0000-000099080000}"/>
    <cellStyle name="Normal 3 4 2 2 25" xfId="5580" xr:uid="{00000000-0005-0000-0000-00009A080000}"/>
    <cellStyle name="Normal 3 4 2 2 26" xfId="5723" xr:uid="{00000000-0005-0000-0000-00009B080000}"/>
    <cellStyle name="Normal 3 4 2 2 27" xfId="5866" xr:uid="{00000000-0005-0000-0000-00009C080000}"/>
    <cellStyle name="Normal 3 4 2 2 28" xfId="6010" xr:uid="{00000000-0005-0000-0000-00009D080000}"/>
    <cellStyle name="Normal 3 4 2 2 29" xfId="6154" xr:uid="{00000000-0005-0000-0000-00009E080000}"/>
    <cellStyle name="Normal 3 4 2 2 3" xfId="2415" xr:uid="{00000000-0005-0000-0000-00009F080000}"/>
    <cellStyle name="Normal 3 4 2 2 30" xfId="6298" xr:uid="{00000000-0005-0000-0000-0000A0080000}"/>
    <cellStyle name="Normal 3 4 2 2 31" xfId="6441" xr:uid="{00000000-0005-0000-0000-0000A1080000}"/>
    <cellStyle name="Normal 3 4 2 2 4" xfId="2559" xr:uid="{00000000-0005-0000-0000-0000A2080000}"/>
    <cellStyle name="Normal 3 4 2 2 5" xfId="2704" xr:uid="{00000000-0005-0000-0000-0000A3080000}"/>
    <cellStyle name="Normal 3 4 2 2 6" xfId="2849" xr:uid="{00000000-0005-0000-0000-0000A4080000}"/>
    <cellStyle name="Normal 3 4 2 2 7" xfId="2993" xr:uid="{00000000-0005-0000-0000-0000A5080000}"/>
    <cellStyle name="Normal 3 4 2 2 8" xfId="3138" xr:uid="{00000000-0005-0000-0000-0000A6080000}"/>
    <cellStyle name="Normal 3 4 2 2 9" xfId="3282" xr:uid="{00000000-0005-0000-0000-0000A7080000}"/>
    <cellStyle name="Normal 3 4 2 20" xfId="4685" xr:uid="{00000000-0005-0000-0000-0000A8080000}"/>
    <cellStyle name="Normal 3 4 2 21" xfId="4828" xr:uid="{00000000-0005-0000-0000-0000A9080000}"/>
    <cellStyle name="Normal 3 4 2 22" xfId="4971" xr:uid="{00000000-0005-0000-0000-0000AA080000}"/>
    <cellStyle name="Normal 3 4 2 23" xfId="5115" xr:uid="{00000000-0005-0000-0000-0000AB080000}"/>
    <cellStyle name="Normal 3 4 2 24" xfId="5258" xr:uid="{00000000-0005-0000-0000-0000AC080000}"/>
    <cellStyle name="Normal 3 4 2 25" xfId="5401" xr:uid="{00000000-0005-0000-0000-0000AD080000}"/>
    <cellStyle name="Normal 3 4 2 26" xfId="5544" xr:uid="{00000000-0005-0000-0000-0000AE080000}"/>
    <cellStyle name="Normal 3 4 2 27" xfId="5687" xr:uid="{00000000-0005-0000-0000-0000AF080000}"/>
    <cellStyle name="Normal 3 4 2 28" xfId="5830" xr:uid="{00000000-0005-0000-0000-0000B0080000}"/>
    <cellStyle name="Normal 3 4 2 29" xfId="5974" xr:uid="{00000000-0005-0000-0000-0000B1080000}"/>
    <cellStyle name="Normal 3 4 2 3" xfId="2308" xr:uid="{00000000-0005-0000-0000-0000B2080000}"/>
    <cellStyle name="Normal 3 4 2 3 10" xfId="3607" xr:uid="{00000000-0005-0000-0000-0000B3080000}"/>
    <cellStyle name="Normal 3 4 2 3 11" xfId="3750" xr:uid="{00000000-0005-0000-0000-0000B4080000}"/>
    <cellStyle name="Normal 3 4 2 3 12" xfId="3893" xr:uid="{00000000-0005-0000-0000-0000B5080000}"/>
    <cellStyle name="Normal 3 4 2 3 13" xfId="4037" xr:uid="{00000000-0005-0000-0000-0000B6080000}"/>
    <cellStyle name="Normal 3 4 2 3 14" xfId="4181" xr:uid="{00000000-0005-0000-0000-0000B7080000}"/>
    <cellStyle name="Normal 3 4 2 3 15" xfId="4325" xr:uid="{00000000-0005-0000-0000-0000B8080000}"/>
    <cellStyle name="Normal 3 4 2 3 16" xfId="4469" xr:uid="{00000000-0005-0000-0000-0000B9080000}"/>
    <cellStyle name="Normal 3 4 2 3 17" xfId="4565" xr:uid="{00000000-0005-0000-0000-0000BA080000}"/>
    <cellStyle name="Normal 3 4 2 3 18" xfId="4757" xr:uid="{00000000-0005-0000-0000-0000BB080000}"/>
    <cellStyle name="Normal 3 4 2 3 19" xfId="4900" xr:uid="{00000000-0005-0000-0000-0000BC080000}"/>
    <cellStyle name="Normal 3 4 2 3 2" xfId="2450" xr:uid="{00000000-0005-0000-0000-0000BD080000}"/>
    <cellStyle name="Normal 3 4 2 3 20" xfId="5043" xr:uid="{00000000-0005-0000-0000-0000BE080000}"/>
    <cellStyle name="Normal 3 4 2 3 21" xfId="5187" xr:uid="{00000000-0005-0000-0000-0000BF080000}"/>
    <cellStyle name="Normal 3 4 2 3 22" xfId="5330" xr:uid="{00000000-0005-0000-0000-0000C0080000}"/>
    <cellStyle name="Normal 3 4 2 3 23" xfId="5473" xr:uid="{00000000-0005-0000-0000-0000C1080000}"/>
    <cellStyle name="Normal 3 4 2 3 24" xfId="5616" xr:uid="{00000000-0005-0000-0000-0000C2080000}"/>
    <cellStyle name="Normal 3 4 2 3 25" xfId="5759" xr:uid="{00000000-0005-0000-0000-0000C3080000}"/>
    <cellStyle name="Normal 3 4 2 3 26" xfId="5902" xr:uid="{00000000-0005-0000-0000-0000C4080000}"/>
    <cellStyle name="Normal 3 4 2 3 27" xfId="6046" xr:uid="{00000000-0005-0000-0000-0000C5080000}"/>
    <cellStyle name="Normal 3 4 2 3 28" xfId="6190" xr:uid="{00000000-0005-0000-0000-0000C6080000}"/>
    <cellStyle name="Normal 3 4 2 3 29" xfId="6334" xr:uid="{00000000-0005-0000-0000-0000C7080000}"/>
    <cellStyle name="Normal 3 4 2 3 3" xfId="2595" xr:uid="{00000000-0005-0000-0000-0000C8080000}"/>
    <cellStyle name="Normal 3 4 2 3 30" xfId="6478" xr:uid="{00000000-0005-0000-0000-0000C9080000}"/>
    <cellStyle name="Normal 3 4 2 3 4" xfId="2740" xr:uid="{00000000-0005-0000-0000-0000CA080000}"/>
    <cellStyle name="Normal 3 4 2 3 5" xfId="2885" xr:uid="{00000000-0005-0000-0000-0000CB080000}"/>
    <cellStyle name="Normal 3 4 2 3 6" xfId="3029" xr:uid="{00000000-0005-0000-0000-0000CC080000}"/>
    <cellStyle name="Normal 3 4 2 3 7" xfId="3174" xr:uid="{00000000-0005-0000-0000-0000CD080000}"/>
    <cellStyle name="Normal 3 4 2 3 8" xfId="3318" xr:uid="{00000000-0005-0000-0000-0000CE080000}"/>
    <cellStyle name="Normal 3 4 2 3 9" xfId="3463" xr:uid="{00000000-0005-0000-0000-0000CF080000}"/>
    <cellStyle name="Normal 3 4 2 30" xfId="6118" xr:uid="{00000000-0005-0000-0000-0000D0080000}"/>
    <cellStyle name="Normal 3 4 2 31" xfId="6262" xr:uid="{00000000-0005-0000-0000-0000D1080000}"/>
    <cellStyle name="Normal 3 4 2 32" xfId="6405" xr:uid="{00000000-0005-0000-0000-0000D2080000}"/>
    <cellStyle name="Normal 3 4 2 4" xfId="2379" xr:uid="{00000000-0005-0000-0000-0000D3080000}"/>
    <cellStyle name="Normal 3 4 2 5" xfId="2523" xr:uid="{00000000-0005-0000-0000-0000D4080000}"/>
    <cellStyle name="Normal 3 4 2 6" xfId="2668" xr:uid="{00000000-0005-0000-0000-0000D5080000}"/>
    <cellStyle name="Normal 3 4 2 7" xfId="2813" xr:uid="{00000000-0005-0000-0000-0000D6080000}"/>
    <cellStyle name="Normal 3 4 2 8" xfId="2957" xr:uid="{00000000-0005-0000-0000-0000D7080000}"/>
    <cellStyle name="Normal 3 4 2 9" xfId="3102" xr:uid="{00000000-0005-0000-0000-0000D8080000}"/>
    <cellStyle name="Normal 3 4 20" xfId="4561" xr:uid="{00000000-0005-0000-0000-0000D9080000}"/>
    <cellStyle name="Normal 3 4 21" xfId="4667" xr:uid="{00000000-0005-0000-0000-0000DA080000}"/>
    <cellStyle name="Normal 3 4 22" xfId="4810" xr:uid="{00000000-0005-0000-0000-0000DB080000}"/>
    <cellStyle name="Normal 3 4 23" xfId="4953" xr:uid="{00000000-0005-0000-0000-0000DC080000}"/>
    <cellStyle name="Normal 3 4 24" xfId="5097" xr:uid="{00000000-0005-0000-0000-0000DD080000}"/>
    <cellStyle name="Normal 3 4 25" xfId="5240" xr:uid="{00000000-0005-0000-0000-0000DE080000}"/>
    <cellStyle name="Normal 3 4 26" xfId="5383" xr:uid="{00000000-0005-0000-0000-0000DF080000}"/>
    <cellStyle name="Normal 3 4 27" xfId="5526" xr:uid="{00000000-0005-0000-0000-0000E0080000}"/>
    <cellStyle name="Normal 3 4 28" xfId="5669" xr:uid="{00000000-0005-0000-0000-0000E1080000}"/>
    <cellStyle name="Normal 3 4 29" xfId="5812" xr:uid="{00000000-0005-0000-0000-0000E2080000}"/>
    <cellStyle name="Normal 3 4 3" xfId="2250" xr:uid="{00000000-0005-0000-0000-0000E3080000}"/>
    <cellStyle name="Normal 3 4 3 10" xfId="3409" xr:uid="{00000000-0005-0000-0000-0000E4080000}"/>
    <cellStyle name="Normal 3 4 3 11" xfId="3553" xr:uid="{00000000-0005-0000-0000-0000E5080000}"/>
    <cellStyle name="Normal 3 4 3 12" xfId="3696" xr:uid="{00000000-0005-0000-0000-0000E6080000}"/>
    <cellStyle name="Normal 3 4 3 13" xfId="3839" xr:uid="{00000000-0005-0000-0000-0000E7080000}"/>
    <cellStyle name="Normal 3 4 3 14" xfId="3983" xr:uid="{00000000-0005-0000-0000-0000E8080000}"/>
    <cellStyle name="Normal 3 4 3 15" xfId="4127" xr:uid="{00000000-0005-0000-0000-0000E9080000}"/>
    <cellStyle name="Normal 3 4 3 16" xfId="4271" xr:uid="{00000000-0005-0000-0000-0000EA080000}"/>
    <cellStyle name="Normal 3 4 3 17" xfId="4415" xr:uid="{00000000-0005-0000-0000-0000EB080000}"/>
    <cellStyle name="Normal 3 4 3 18" xfId="4566" xr:uid="{00000000-0005-0000-0000-0000EC080000}"/>
    <cellStyle name="Normal 3 4 3 19" xfId="4703" xr:uid="{00000000-0005-0000-0000-0000ED080000}"/>
    <cellStyle name="Normal 3 4 3 2" xfId="2325" xr:uid="{00000000-0005-0000-0000-0000EE080000}"/>
    <cellStyle name="Normal 3 4 3 2 10" xfId="3625" xr:uid="{00000000-0005-0000-0000-0000EF080000}"/>
    <cellStyle name="Normal 3 4 3 2 11" xfId="3768" xr:uid="{00000000-0005-0000-0000-0000F0080000}"/>
    <cellStyle name="Normal 3 4 3 2 12" xfId="3911" xr:uid="{00000000-0005-0000-0000-0000F1080000}"/>
    <cellStyle name="Normal 3 4 3 2 13" xfId="4055" xr:uid="{00000000-0005-0000-0000-0000F2080000}"/>
    <cellStyle name="Normal 3 4 3 2 14" xfId="4199" xr:uid="{00000000-0005-0000-0000-0000F3080000}"/>
    <cellStyle name="Normal 3 4 3 2 15" xfId="4343" xr:uid="{00000000-0005-0000-0000-0000F4080000}"/>
    <cellStyle name="Normal 3 4 3 2 16" xfId="4487" xr:uid="{00000000-0005-0000-0000-0000F5080000}"/>
    <cellStyle name="Normal 3 4 3 2 17" xfId="4567" xr:uid="{00000000-0005-0000-0000-0000F6080000}"/>
    <cellStyle name="Normal 3 4 3 2 18" xfId="4775" xr:uid="{00000000-0005-0000-0000-0000F7080000}"/>
    <cellStyle name="Normal 3 4 3 2 19" xfId="4918" xr:uid="{00000000-0005-0000-0000-0000F8080000}"/>
    <cellStyle name="Normal 3 4 3 2 2" xfId="2468" xr:uid="{00000000-0005-0000-0000-0000F9080000}"/>
    <cellStyle name="Normal 3 4 3 2 20" xfId="5061" xr:uid="{00000000-0005-0000-0000-0000FA080000}"/>
    <cellStyle name="Normal 3 4 3 2 21" xfId="5205" xr:uid="{00000000-0005-0000-0000-0000FB080000}"/>
    <cellStyle name="Normal 3 4 3 2 22" xfId="5348" xr:uid="{00000000-0005-0000-0000-0000FC080000}"/>
    <cellStyle name="Normal 3 4 3 2 23" xfId="5491" xr:uid="{00000000-0005-0000-0000-0000FD080000}"/>
    <cellStyle name="Normal 3 4 3 2 24" xfId="5634" xr:uid="{00000000-0005-0000-0000-0000FE080000}"/>
    <cellStyle name="Normal 3 4 3 2 25" xfId="5777" xr:uid="{00000000-0005-0000-0000-0000FF080000}"/>
    <cellStyle name="Normal 3 4 3 2 26" xfId="5920" xr:uid="{00000000-0005-0000-0000-000000090000}"/>
    <cellStyle name="Normal 3 4 3 2 27" xfId="6064" xr:uid="{00000000-0005-0000-0000-000001090000}"/>
    <cellStyle name="Normal 3 4 3 2 28" xfId="6208" xr:uid="{00000000-0005-0000-0000-000002090000}"/>
    <cellStyle name="Normal 3 4 3 2 29" xfId="6352" xr:uid="{00000000-0005-0000-0000-000003090000}"/>
    <cellStyle name="Normal 3 4 3 2 3" xfId="2613" xr:uid="{00000000-0005-0000-0000-000004090000}"/>
    <cellStyle name="Normal 3 4 3 2 30" xfId="6496" xr:uid="{00000000-0005-0000-0000-000005090000}"/>
    <cellStyle name="Normal 3 4 3 2 4" xfId="2758" xr:uid="{00000000-0005-0000-0000-000006090000}"/>
    <cellStyle name="Normal 3 4 3 2 5" xfId="2903" xr:uid="{00000000-0005-0000-0000-000007090000}"/>
    <cellStyle name="Normal 3 4 3 2 6" xfId="3047" xr:uid="{00000000-0005-0000-0000-000008090000}"/>
    <cellStyle name="Normal 3 4 3 2 7" xfId="3192" xr:uid="{00000000-0005-0000-0000-000009090000}"/>
    <cellStyle name="Normal 3 4 3 2 8" xfId="3336" xr:uid="{00000000-0005-0000-0000-00000A090000}"/>
    <cellStyle name="Normal 3 4 3 2 9" xfId="3481" xr:uid="{00000000-0005-0000-0000-00000B090000}"/>
    <cellStyle name="Normal 3 4 3 20" xfId="4846" xr:uid="{00000000-0005-0000-0000-00000C090000}"/>
    <cellStyle name="Normal 3 4 3 21" xfId="4989" xr:uid="{00000000-0005-0000-0000-00000D090000}"/>
    <cellStyle name="Normal 3 4 3 22" xfId="5133" xr:uid="{00000000-0005-0000-0000-00000E090000}"/>
    <cellStyle name="Normal 3 4 3 23" xfId="5276" xr:uid="{00000000-0005-0000-0000-00000F090000}"/>
    <cellStyle name="Normal 3 4 3 24" xfId="5419" xr:uid="{00000000-0005-0000-0000-000010090000}"/>
    <cellStyle name="Normal 3 4 3 25" xfId="5562" xr:uid="{00000000-0005-0000-0000-000011090000}"/>
    <cellStyle name="Normal 3 4 3 26" xfId="5705" xr:uid="{00000000-0005-0000-0000-000012090000}"/>
    <cellStyle name="Normal 3 4 3 27" xfId="5848" xr:uid="{00000000-0005-0000-0000-000013090000}"/>
    <cellStyle name="Normal 3 4 3 28" xfId="5992" xr:uid="{00000000-0005-0000-0000-000014090000}"/>
    <cellStyle name="Normal 3 4 3 29" xfId="6136" xr:uid="{00000000-0005-0000-0000-000015090000}"/>
    <cellStyle name="Normal 3 4 3 3" xfId="2397" xr:uid="{00000000-0005-0000-0000-000016090000}"/>
    <cellStyle name="Normal 3 4 3 30" xfId="6280" xr:uid="{00000000-0005-0000-0000-000017090000}"/>
    <cellStyle name="Normal 3 4 3 31" xfId="6423" xr:uid="{00000000-0005-0000-0000-000018090000}"/>
    <cellStyle name="Normal 3 4 3 4" xfId="2541" xr:uid="{00000000-0005-0000-0000-000019090000}"/>
    <cellStyle name="Normal 3 4 3 5" xfId="2686" xr:uid="{00000000-0005-0000-0000-00001A090000}"/>
    <cellStyle name="Normal 3 4 3 6" xfId="2831" xr:uid="{00000000-0005-0000-0000-00001B090000}"/>
    <cellStyle name="Normal 3 4 3 7" xfId="2975" xr:uid="{00000000-0005-0000-0000-00001C090000}"/>
    <cellStyle name="Normal 3 4 3 8" xfId="3120" xr:uid="{00000000-0005-0000-0000-00001D090000}"/>
    <cellStyle name="Normal 3 4 3 9" xfId="3264" xr:uid="{00000000-0005-0000-0000-00001E090000}"/>
    <cellStyle name="Normal 3 4 30" xfId="5956" xr:uid="{00000000-0005-0000-0000-00001F090000}"/>
    <cellStyle name="Normal 3 4 31" xfId="6100" xr:uid="{00000000-0005-0000-0000-000020090000}"/>
    <cellStyle name="Normal 3 4 32" xfId="6244" xr:uid="{00000000-0005-0000-0000-000021090000}"/>
    <cellStyle name="Normal 3 4 33" xfId="6387" xr:uid="{00000000-0005-0000-0000-000022090000}"/>
    <cellStyle name="Normal 3 4 34" xfId="2209" xr:uid="{00000000-0005-0000-0000-000023090000}"/>
    <cellStyle name="Normal 3 4 4" xfId="2290" xr:uid="{00000000-0005-0000-0000-000024090000}"/>
    <cellStyle name="Normal 3 4 4 10" xfId="3589" xr:uid="{00000000-0005-0000-0000-000025090000}"/>
    <cellStyle name="Normal 3 4 4 11" xfId="3732" xr:uid="{00000000-0005-0000-0000-000026090000}"/>
    <cellStyle name="Normal 3 4 4 12" xfId="3875" xr:uid="{00000000-0005-0000-0000-000027090000}"/>
    <cellStyle name="Normal 3 4 4 13" xfId="4019" xr:uid="{00000000-0005-0000-0000-000028090000}"/>
    <cellStyle name="Normal 3 4 4 14" xfId="4163" xr:uid="{00000000-0005-0000-0000-000029090000}"/>
    <cellStyle name="Normal 3 4 4 15" xfId="4307" xr:uid="{00000000-0005-0000-0000-00002A090000}"/>
    <cellStyle name="Normal 3 4 4 16" xfId="4451" xr:uid="{00000000-0005-0000-0000-00002B090000}"/>
    <cellStyle name="Normal 3 4 4 17" xfId="4568" xr:uid="{00000000-0005-0000-0000-00002C090000}"/>
    <cellStyle name="Normal 3 4 4 18" xfId="4739" xr:uid="{00000000-0005-0000-0000-00002D090000}"/>
    <cellStyle name="Normal 3 4 4 19" xfId="4882" xr:uid="{00000000-0005-0000-0000-00002E090000}"/>
    <cellStyle name="Normal 3 4 4 2" xfId="2432" xr:uid="{00000000-0005-0000-0000-00002F090000}"/>
    <cellStyle name="Normal 3 4 4 20" xfId="5025" xr:uid="{00000000-0005-0000-0000-000030090000}"/>
    <cellStyle name="Normal 3 4 4 21" xfId="5169" xr:uid="{00000000-0005-0000-0000-000031090000}"/>
    <cellStyle name="Normal 3 4 4 22" xfId="5312" xr:uid="{00000000-0005-0000-0000-000032090000}"/>
    <cellStyle name="Normal 3 4 4 23" xfId="5455" xr:uid="{00000000-0005-0000-0000-000033090000}"/>
    <cellStyle name="Normal 3 4 4 24" xfId="5598" xr:uid="{00000000-0005-0000-0000-000034090000}"/>
    <cellStyle name="Normal 3 4 4 25" xfId="5741" xr:uid="{00000000-0005-0000-0000-000035090000}"/>
    <cellStyle name="Normal 3 4 4 26" xfId="5884" xr:uid="{00000000-0005-0000-0000-000036090000}"/>
    <cellStyle name="Normal 3 4 4 27" xfId="6028" xr:uid="{00000000-0005-0000-0000-000037090000}"/>
    <cellStyle name="Normal 3 4 4 28" xfId="6172" xr:uid="{00000000-0005-0000-0000-000038090000}"/>
    <cellStyle name="Normal 3 4 4 29" xfId="6316" xr:uid="{00000000-0005-0000-0000-000039090000}"/>
    <cellStyle name="Normal 3 4 4 3" xfId="2577" xr:uid="{00000000-0005-0000-0000-00003A090000}"/>
    <cellStyle name="Normal 3 4 4 30" xfId="6460" xr:uid="{00000000-0005-0000-0000-00003B090000}"/>
    <cellStyle name="Normal 3 4 4 4" xfId="2722" xr:uid="{00000000-0005-0000-0000-00003C090000}"/>
    <cellStyle name="Normal 3 4 4 5" xfId="2867" xr:uid="{00000000-0005-0000-0000-00003D090000}"/>
    <cellStyle name="Normal 3 4 4 6" xfId="3011" xr:uid="{00000000-0005-0000-0000-00003E090000}"/>
    <cellStyle name="Normal 3 4 4 7" xfId="3156" xr:uid="{00000000-0005-0000-0000-00003F090000}"/>
    <cellStyle name="Normal 3 4 4 8" xfId="3300" xr:uid="{00000000-0005-0000-0000-000040090000}"/>
    <cellStyle name="Normal 3 4 4 9" xfId="3445" xr:uid="{00000000-0005-0000-0000-000041090000}"/>
    <cellStyle name="Normal 3 4 5" xfId="2361" xr:uid="{00000000-0005-0000-0000-000042090000}"/>
    <cellStyle name="Normal 3 4 6" xfId="2505" xr:uid="{00000000-0005-0000-0000-000043090000}"/>
    <cellStyle name="Normal 3 4 7" xfId="2650" xr:uid="{00000000-0005-0000-0000-000044090000}"/>
    <cellStyle name="Normal 3 4 8" xfId="2795" xr:uid="{00000000-0005-0000-0000-000045090000}"/>
    <cellStyle name="Normal 3 4 9" xfId="2939" xr:uid="{00000000-0005-0000-0000-000046090000}"/>
    <cellStyle name="Normal 3 5" xfId="665" xr:uid="{00000000-0005-0000-0000-000047090000}"/>
    <cellStyle name="Normal 3 5 10" xfId="3237" xr:uid="{00000000-0005-0000-0000-000048090000}"/>
    <cellStyle name="Normal 3 5 11" xfId="3382" xr:uid="{00000000-0005-0000-0000-000049090000}"/>
    <cellStyle name="Normal 3 5 12" xfId="3526" xr:uid="{00000000-0005-0000-0000-00004A090000}"/>
    <cellStyle name="Normal 3 5 13" xfId="3669" xr:uid="{00000000-0005-0000-0000-00004B090000}"/>
    <cellStyle name="Normal 3 5 14" xfId="3812" xr:uid="{00000000-0005-0000-0000-00004C090000}"/>
    <cellStyle name="Normal 3 5 15" xfId="3956" xr:uid="{00000000-0005-0000-0000-00004D090000}"/>
    <cellStyle name="Normal 3 5 16" xfId="4100" xr:uid="{00000000-0005-0000-0000-00004E090000}"/>
    <cellStyle name="Normal 3 5 17" xfId="4244" xr:uid="{00000000-0005-0000-0000-00004F090000}"/>
    <cellStyle name="Normal 3 5 18" xfId="4388" xr:uid="{00000000-0005-0000-0000-000050090000}"/>
    <cellStyle name="Normal 3 5 19" xfId="4569" xr:uid="{00000000-0005-0000-0000-000051090000}"/>
    <cellStyle name="Normal 3 5 2" xfId="2260" xr:uid="{00000000-0005-0000-0000-000052090000}"/>
    <cellStyle name="Normal 3 5 2 10" xfId="3418" xr:uid="{00000000-0005-0000-0000-000053090000}"/>
    <cellStyle name="Normal 3 5 2 11" xfId="3562" xr:uid="{00000000-0005-0000-0000-000054090000}"/>
    <cellStyle name="Normal 3 5 2 12" xfId="3705" xr:uid="{00000000-0005-0000-0000-000055090000}"/>
    <cellStyle name="Normal 3 5 2 13" xfId="3848" xr:uid="{00000000-0005-0000-0000-000056090000}"/>
    <cellStyle name="Normal 3 5 2 14" xfId="3992" xr:uid="{00000000-0005-0000-0000-000057090000}"/>
    <cellStyle name="Normal 3 5 2 15" xfId="4136" xr:uid="{00000000-0005-0000-0000-000058090000}"/>
    <cellStyle name="Normal 3 5 2 16" xfId="4280" xr:uid="{00000000-0005-0000-0000-000059090000}"/>
    <cellStyle name="Normal 3 5 2 17" xfId="4424" xr:uid="{00000000-0005-0000-0000-00005A090000}"/>
    <cellStyle name="Normal 3 5 2 18" xfId="4570" xr:uid="{00000000-0005-0000-0000-00005B090000}"/>
    <cellStyle name="Normal 3 5 2 19" xfId="4712" xr:uid="{00000000-0005-0000-0000-00005C090000}"/>
    <cellStyle name="Normal 3 5 2 2" xfId="2334" xr:uid="{00000000-0005-0000-0000-00005D090000}"/>
    <cellStyle name="Normal 3 5 2 2 10" xfId="3634" xr:uid="{00000000-0005-0000-0000-00005E090000}"/>
    <cellStyle name="Normal 3 5 2 2 11" xfId="3777" xr:uid="{00000000-0005-0000-0000-00005F090000}"/>
    <cellStyle name="Normal 3 5 2 2 12" xfId="3920" xr:uid="{00000000-0005-0000-0000-000060090000}"/>
    <cellStyle name="Normal 3 5 2 2 13" xfId="4064" xr:uid="{00000000-0005-0000-0000-000061090000}"/>
    <cellStyle name="Normal 3 5 2 2 14" xfId="4208" xr:uid="{00000000-0005-0000-0000-000062090000}"/>
    <cellStyle name="Normal 3 5 2 2 15" xfId="4352" xr:uid="{00000000-0005-0000-0000-000063090000}"/>
    <cellStyle name="Normal 3 5 2 2 16" xfId="4496" xr:uid="{00000000-0005-0000-0000-000064090000}"/>
    <cellStyle name="Normal 3 5 2 2 17" xfId="4571" xr:uid="{00000000-0005-0000-0000-000065090000}"/>
    <cellStyle name="Normal 3 5 2 2 18" xfId="4784" xr:uid="{00000000-0005-0000-0000-000066090000}"/>
    <cellStyle name="Normal 3 5 2 2 19" xfId="4927" xr:uid="{00000000-0005-0000-0000-000067090000}"/>
    <cellStyle name="Normal 3 5 2 2 2" xfId="2477" xr:uid="{00000000-0005-0000-0000-000068090000}"/>
    <cellStyle name="Normal 3 5 2 2 20" xfId="5070" xr:uid="{00000000-0005-0000-0000-000069090000}"/>
    <cellStyle name="Normal 3 5 2 2 21" xfId="5214" xr:uid="{00000000-0005-0000-0000-00006A090000}"/>
    <cellStyle name="Normal 3 5 2 2 22" xfId="5357" xr:uid="{00000000-0005-0000-0000-00006B090000}"/>
    <cellStyle name="Normal 3 5 2 2 23" xfId="5500" xr:uid="{00000000-0005-0000-0000-00006C090000}"/>
    <cellStyle name="Normal 3 5 2 2 24" xfId="5643" xr:uid="{00000000-0005-0000-0000-00006D090000}"/>
    <cellStyle name="Normal 3 5 2 2 25" xfId="5786" xr:uid="{00000000-0005-0000-0000-00006E090000}"/>
    <cellStyle name="Normal 3 5 2 2 26" xfId="5929" xr:uid="{00000000-0005-0000-0000-00006F090000}"/>
    <cellStyle name="Normal 3 5 2 2 27" xfId="6073" xr:uid="{00000000-0005-0000-0000-000070090000}"/>
    <cellStyle name="Normal 3 5 2 2 28" xfId="6217" xr:uid="{00000000-0005-0000-0000-000071090000}"/>
    <cellStyle name="Normal 3 5 2 2 29" xfId="6361" xr:uid="{00000000-0005-0000-0000-000072090000}"/>
    <cellStyle name="Normal 3 5 2 2 3" xfId="2622" xr:uid="{00000000-0005-0000-0000-000073090000}"/>
    <cellStyle name="Normal 3 5 2 2 30" xfId="6505" xr:uid="{00000000-0005-0000-0000-000074090000}"/>
    <cellStyle name="Normal 3 5 2 2 4" xfId="2767" xr:uid="{00000000-0005-0000-0000-000075090000}"/>
    <cellStyle name="Normal 3 5 2 2 5" xfId="2912" xr:uid="{00000000-0005-0000-0000-000076090000}"/>
    <cellStyle name="Normal 3 5 2 2 6" xfId="3056" xr:uid="{00000000-0005-0000-0000-000077090000}"/>
    <cellStyle name="Normal 3 5 2 2 7" xfId="3201" xr:uid="{00000000-0005-0000-0000-000078090000}"/>
    <cellStyle name="Normal 3 5 2 2 8" xfId="3345" xr:uid="{00000000-0005-0000-0000-000079090000}"/>
    <cellStyle name="Normal 3 5 2 2 9" xfId="3490" xr:uid="{00000000-0005-0000-0000-00007A090000}"/>
    <cellStyle name="Normal 3 5 2 20" xfId="4855" xr:uid="{00000000-0005-0000-0000-00007B090000}"/>
    <cellStyle name="Normal 3 5 2 21" xfId="4998" xr:uid="{00000000-0005-0000-0000-00007C090000}"/>
    <cellStyle name="Normal 3 5 2 22" xfId="5142" xr:uid="{00000000-0005-0000-0000-00007D090000}"/>
    <cellStyle name="Normal 3 5 2 23" xfId="5285" xr:uid="{00000000-0005-0000-0000-00007E090000}"/>
    <cellStyle name="Normal 3 5 2 24" xfId="5428" xr:uid="{00000000-0005-0000-0000-00007F090000}"/>
    <cellStyle name="Normal 3 5 2 25" xfId="5571" xr:uid="{00000000-0005-0000-0000-000080090000}"/>
    <cellStyle name="Normal 3 5 2 26" xfId="5714" xr:uid="{00000000-0005-0000-0000-000081090000}"/>
    <cellStyle name="Normal 3 5 2 27" xfId="5857" xr:uid="{00000000-0005-0000-0000-000082090000}"/>
    <cellStyle name="Normal 3 5 2 28" xfId="6001" xr:uid="{00000000-0005-0000-0000-000083090000}"/>
    <cellStyle name="Normal 3 5 2 29" xfId="6145" xr:uid="{00000000-0005-0000-0000-000084090000}"/>
    <cellStyle name="Normal 3 5 2 3" xfId="2406" xr:uid="{00000000-0005-0000-0000-000085090000}"/>
    <cellStyle name="Normal 3 5 2 30" xfId="6289" xr:uid="{00000000-0005-0000-0000-000086090000}"/>
    <cellStyle name="Normal 3 5 2 31" xfId="6432" xr:uid="{00000000-0005-0000-0000-000087090000}"/>
    <cellStyle name="Normal 3 5 2 4" xfId="2550" xr:uid="{00000000-0005-0000-0000-000088090000}"/>
    <cellStyle name="Normal 3 5 2 5" xfId="2695" xr:uid="{00000000-0005-0000-0000-000089090000}"/>
    <cellStyle name="Normal 3 5 2 6" xfId="2840" xr:uid="{00000000-0005-0000-0000-00008A090000}"/>
    <cellStyle name="Normal 3 5 2 7" xfId="2984" xr:uid="{00000000-0005-0000-0000-00008B090000}"/>
    <cellStyle name="Normal 3 5 2 8" xfId="3129" xr:uid="{00000000-0005-0000-0000-00008C090000}"/>
    <cellStyle name="Normal 3 5 2 9" xfId="3273" xr:uid="{00000000-0005-0000-0000-00008D090000}"/>
    <cellStyle name="Normal 3 5 20" xfId="4676" xr:uid="{00000000-0005-0000-0000-00008E090000}"/>
    <cellStyle name="Normal 3 5 21" xfId="4819" xr:uid="{00000000-0005-0000-0000-00008F090000}"/>
    <cellStyle name="Normal 3 5 22" xfId="4962" xr:uid="{00000000-0005-0000-0000-000090090000}"/>
    <cellStyle name="Normal 3 5 23" xfId="5106" xr:uid="{00000000-0005-0000-0000-000091090000}"/>
    <cellStyle name="Normal 3 5 24" xfId="5249" xr:uid="{00000000-0005-0000-0000-000092090000}"/>
    <cellStyle name="Normal 3 5 25" xfId="5392" xr:uid="{00000000-0005-0000-0000-000093090000}"/>
    <cellStyle name="Normal 3 5 26" xfId="5535" xr:uid="{00000000-0005-0000-0000-000094090000}"/>
    <cellStyle name="Normal 3 5 27" xfId="5678" xr:uid="{00000000-0005-0000-0000-000095090000}"/>
    <cellStyle name="Normal 3 5 28" xfId="5821" xr:uid="{00000000-0005-0000-0000-000096090000}"/>
    <cellStyle name="Normal 3 5 29" xfId="5965" xr:uid="{00000000-0005-0000-0000-000097090000}"/>
    <cellStyle name="Normal 3 5 3" xfId="2299" xr:uid="{00000000-0005-0000-0000-000098090000}"/>
    <cellStyle name="Normal 3 5 3 10" xfId="3598" xr:uid="{00000000-0005-0000-0000-000099090000}"/>
    <cellStyle name="Normal 3 5 3 11" xfId="3741" xr:uid="{00000000-0005-0000-0000-00009A090000}"/>
    <cellStyle name="Normal 3 5 3 12" xfId="3884" xr:uid="{00000000-0005-0000-0000-00009B090000}"/>
    <cellStyle name="Normal 3 5 3 13" xfId="4028" xr:uid="{00000000-0005-0000-0000-00009C090000}"/>
    <cellStyle name="Normal 3 5 3 14" xfId="4172" xr:uid="{00000000-0005-0000-0000-00009D090000}"/>
    <cellStyle name="Normal 3 5 3 15" xfId="4316" xr:uid="{00000000-0005-0000-0000-00009E090000}"/>
    <cellStyle name="Normal 3 5 3 16" xfId="4460" xr:uid="{00000000-0005-0000-0000-00009F090000}"/>
    <cellStyle name="Normal 3 5 3 17" xfId="4572" xr:uid="{00000000-0005-0000-0000-0000A0090000}"/>
    <cellStyle name="Normal 3 5 3 18" xfId="4748" xr:uid="{00000000-0005-0000-0000-0000A1090000}"/>
    <cellStyle name="Normal 3 5 3 19" xfId="4891" xr:uid="{00000000-0005-0000-0000-0000A2090000}"/>
    <cellStyle name="Normal 3 5 3 2" xfId="2441" xr:uid="{00000000-0005-0000-0000-0000A3090000}"/>
    <cellStyle name="Normal 3 5 3 20" xfId="5034" xr:uid="{00000000-0005-0000-0000-0000A4090000}"/>
    <cellStyle name="Normal 3 5 3 21" xfId="5178" xr:uid="{00000000-0005-0000-0000-0000A5090000}"/>
    <cellStyle name="Normal 3 5 3 22" xfId="5321" xr:uid="{00000000-0005-0000-0000-0000A6090000}"/>
    <cellStyle name="Normal 3 5 3 23" xfId="5464" xr:uid="{00000000-0005-0000-0000-0000A7090000}"/>
    <cellStyle name="Normal 3 5 3 24" xfId="5607" xr:uid="{00000000-0005-0000-0000-0000A8090000}"/>
    <cellStyle name="Normal 3 5 3 25" xfId="5750" xr:uid="{00000000-0005-0000-0000-0000A9090000}"/>
    <cellStyle name="Normal 3 5 3 26" xfId="5893" xr:uid="{00000000-0005-0000-0000-0000AA090000}"/>
    <cellStyle name="Normal 3 5 3 27" xfId="6037" xr:uid="{00000000-0005-0000-0000-0000AB090000}"/>
    <cellStyle name="Normal 3 5 3 28" xfId="6181" xr:uid="{00000000-0005-0000-0000-0000AC090000}"/>
    <cellStyle name="Normal 3 5 3 29" xfId="6325" xr:uid="{00000000-0005-0000-0000-0000AD090000}"/>
    <cellStyle name="Normal 3 5 3 3" xfId="2586" xr:uid="{00000000-0005-0000-0000-0000AE090000}"/>
    <cellStyle name="Normal 3 5 3 30" xfId="6469" xr:uid="{00000000-0005-0000-0000-0000AF090000}"/>
    <cellStyle name="Normal 3 5 3 4" xfId="2731" xr:uid="{00000000-0005-0000-0000-0000B0090000}"/>
    <cellStyle name="Normal 3 5 3 5" xfId="2876" xr:uid="{00000000-0005-0000-0000-0000B1090000}"/>
    <cellStyle name="Normal 3 5 3 6" xfId="3020" xr:uid="{00000000-0005-0000-0000-0000B2090000}"/>
    <cellStyle name="Normal 3 5 3 7" xfId="3165" xr:uid="{00000000-0005-0000-0000-0000B3090000}"/>
    <cellStyle name="Normal 3 5 3 8" xfId="3309" xr:uid="{00000000-0005-0000-0000-0000B4090000}"/>
    <cellStyle name="Normal 3 5 3 9" xfId="3454" xr:uid="{00000000-0005-0000-0000-0000B5090000}"/>
    <cellStyle name="Normal 3 5 30" xfId="6109" xr:uid="{00000000-0005-0000-0000-0000B6090000}"/>
    <cellStyle name="Normal 3 5 31" xfId="6253" xr:uid="{00000000-0005-0000-0000-0000B7090000}"/>
    <cellStyle name="Normal 3 5 32" xfId="6396" xr:uid="{00000000-0005-0000-0000-0000B8090000}"/>
    <cellStyle name="Normal 3 5 33" xfId="2219" xr:uid="{00000000-0005-0000-0000-0000B9090000}"/>
    <cellStyle name="Normal 3 5 4" xfId="2370" xr:uid="{00000000-0005-0000-0000-0000BA090000}"/>
    <cellStyle name="Normal 3 5 5" xfId="2514" xr:uid="{00000000-0005-0000-0000-0000BB090000}"/>
    <cellStyle name="Normal 3 5 6" xfId="2659" xr:uid="{00000000-0005-0000-0000-0000BC090000}"/>
    <cellStyle name="Normal 3 5 7" xfId="2804" xr:uid="{00000000-0005-0000-0000-0000BD090000}"/>
    <cellStyle name="Normal 3 5 8" xfId="2948" xr:uid="{00000000-0005-0000-0000-0000BE090000}"/>
    <cellStyle name="Normal 3 5 9" xfId="3093" xr:uid="{00000000-0005-0000-0000-0000BF090000}"/>
    <cellStyle name="Normal 3 6" xfId="666" xr:uid="{00000000-0005-0000-0000-0000C0090000}"/>
    <cellStyle name="Normal 3 6 10" xfId="3400" xr:uid="{00000000-0005-0000-0000-0000C1090000}"/>
    <cellStyle name="Normal 3 6 11" xfId="3544" xr:uid="{00000000-0005-0000-0000-0000C2090000}"/>
    <cellStyle name="Normal 3 6 12" xfId="3687" xr:uid="{00000000-0005-0000-0000-0000C3090000}"/>
    <cellStyle name="Normal 3 6 13" xfId="3830" xr:uid="{00000000-0005-0000-0000-0000C4090000}"/>
    <cellStyle name="Normal 3 6 14" xfId="3974" xr:uid="{00000000-0005-0000-0000-0000C5090000}"/>
    <cellStyle name="Normal 3 6 15" xfId="4118" xr:uid="{00000000-0005-0000-0000-0000C6090000}"/>
    <cellStyle name="Normal 3 6 16" xfId="4262" xr:uid="{00000000-0005-0000-0000-0000C7090000}"/>
    <cellStyle name="Normal 3 6 17" xfId="4406" xr:uid="{00000000-0005-0000-0000-0000C8090000}"/>
    <cellStyle name="Normal 3 6 18" xfId="4573" xr:uid="{00000000-0005-0000-0000-0000C9090000}"/>
    <cellStyle name="Normal 3 6 19" xfId="4694" xr:uid="{00000000-0005-0000-0000-0000CA090000}"/>
    <cellStyle name="Normal 3 6 2" xfId="2316" xr:uid="{00000000-0005-0000-0000-0000CB090000}"/>
    <cellStyle name="Normal 3 6 2 10" xfId="3616" xr:uid="{00000000-0005-0000-0000-0000CC090000}"/>
    <cellStyle name="Normal 3 6 2 11" xfId="3759" xr:uid="{00000000-0005-0000-0000-0000CD090000}"/>
    <cellStyle name="Normal 3 6 2 12" xfId="3902" xr:uid="{00000000-0005-0000-0000-0000CE090000}"/>
    <cellStyle name="Normal 3 6 2 13" xfId="4046" xr:uid="{00000000-0005-0000-0000-0000CF090000}"/>
    <cellStyle name="Normal 3 6 2 14" xfId="4190" xr:uid="{00000000-0005-0000-0000-0000D0090000}"/>
    <cellStyle name="Normal 3 6 2 15" xfId="4334" xr:uid="{00000000-0005-0000-0000-0000D1090000}"/>
    <cellStyle name="Normal 3 6 2 16" xfId="4478" xr:uid="{00000000-0005-0000-0000-0000D2090000}"/>
    <cellStyle name="Normal 3 6 2 17" xfId="4574" xr:uid="{00000000-0005-0000-0000-0000D3090000}"/>
    <cellStyle name="Normal 3 6 2 18" xfId="4766" xr:uid="{00000000-0005-0000-0000-0000D4090000}"/>
    <cellStyle name="Normal 3 6 2 19" xfId="4909" xr:uid="{00000000-0005-0000-0000-0000D5090000}"/>
    <cellStyle name="Normal 3 6 2 2" xfId="2459" xr:uid="{00000000-0005-0000-0000-0000D6090000}"/>
    <cellStyle name="Normal 3 6 2 20" xfId="5052" xr:uid="{00000000-0005-0000-0000-0000D7090000}"/>
    <cellStyle name="Normal 3 6 2 21" xfId="5196" xr:uid="{00000000-0005-0000-0000-0000D8090000}"/>
    <cellStyle name="Normal 3 6 2 22" xfId="5339" xr:uid="{00000000-0005-0000-0000-0000D9090000}"/>
    <cellStyle name="Normal 3 6 2 23" xfId="5482" xr:uid="{00000000-0005-0000-0000-0000DA090000}"/>
    <cellStyle name="Normal 3 6 2 24" xfId="5625" xr:uid="{00000000-0005-0000-0000-0000DB090000}"/>
    <cellStyle name="Normal 3 6 2 25" xfId="5768" xr:uid="{00000000-0005-0000-0000-0000DC090000}"/>
    <cellStyle name="Normal 3 6 2 26" xfId="5911" xr:uid="{00000000-0005-0000-0000-0000DD090000}"/>
    <cellStyle name="Normal 3 6 2 27" xfId="6055" xr:uid="{00000000-0005-0000-0000-0000DE090000}"/>
    <cellStyle name="Normal 3 6 2 28" xfId="6199" xr:uid="{00000000-0005-0000-0000-0000DF090000}"/>
    <cellStyle name="Normal 3 6 2 29" xfId="6343" xr:uid="{00000000-0005-0000-0000-0000E0090000}"/>
    <cellStyle name="Normal 3 6 2 3" xfId="2604" xr:uid="{00000000-0005-0000-0000-0000E1090000}"/>
    <cellStyle name="Normal 3 6 2 30" xfId="6487" xr:uid="{00000000-0005-0000-0000-0000E2090000}"/>
    <cellStyle name="Normal 3 6 2 4" xfId="2749" xr:uid="{00000000-0005-0000-0000-0000E3090000}"/>
    <cellStyle name="Normal 3 6 2 5" xfId="2894" xr:uid="{00000000-0005-0000-0000-0000E4090000}"/>
    <cellStyle name="Normal 3 6 2 6" xfId="3038" xr:uid="{00000000-0005-0000-0000-0000E5090000}"/>
    <cellStyle name="Normal 3 6 2 7" xfId="3183" xr:uid="{00000000-0005-0000-0000-0000E6090000}"/>
    <cellStyle name="Normal 3 6 2 8" xfId="3327" xr:uid="{00000000-0005-0000-0000-0000E7090000}"/>
    <cellStyle name="Normal 3 6 2 9" xfId="3472" xr:uid="{00000000-0005-0000-0000-0000E8090000}"/>
    <cellStyle name="Normal 3 6 20" xfId="4837" xr:uid="{00000000-0005-0000-0000-0000E9090000}"/>
    <cellStyle name="Normal 3 6 21" xfId="4980" xr:uid="{00000000-0005-0000-0000-0000EA090000}"/>
    <cellStyle name="Normal 3 6 22" xfId="5124" xr:uid="{00000000-0005-0000-0000-0000EB090000}"/>
    <cellStyle name="Normal 3 6 23" xfId="5267" xr:uid="{00000000-0005-0000-0000-0000EC090000}"/>
    <cellStyle name="Normal 3 6 24" xfId="5410" xr:uid="{00000000-0005-0000-0000-0000ED090000}"/>
    <cellStyle name="Normal 3 6 25" xfId="5553" xr:uid="{00000000-0005-0000-0000-0000EE090000}"/>
    <cellStyle name="Normal 3 6 26" xfId="5696" xr:uid="{00000000-0005-0000-0000-0000EF090000}"/>
    <cellStyle name="Normal 3 6 27" xfId="5839" xr:uid="{00000000-0005-0000-0000-0000F0090000}"/>
    <cellStyle name="Normal 3 6 28" xfId="5983" xr:uid="{00000000-0005-0000-0000-0000F1090000}"/>
    <cellStyle name="Normal 3 6 29" xfId="6127" xr:uid="{00000000-0005-0000-0000-0000F2090000}"/>
    <cellStyle name="Normal 3 6 3" xfId="2388" xr:uid="{00000000-0005-0000-0000-0000F3090000}"/>
    <cellStyle name="Normal 3 6 30" xfId="6271" xr:uid="{00000000-0005-0000-0000-0000F4090000}"/>
    <cellStyle name="Normal 3 6 31" xfId="6414" xr:uid="{00000000-0005-0000-0000-0000F5090000}"/>
    <cellStyle name="Normal 3 6 32" xfId="2239" xr:uid="{00000000-0005-0000-0000-0000F6090000}"/>
    <cellStyle name="Normal 3 6 4" xfId="2532" xr:uid="{00000000-0005-0000-0000-0000F7090000}"/>
    <cellStyle name="Normal 3 6 5" xfId="2677" xr:uid="{00000000-0005-0000-0000-0000F8090000}"/>
    <cellStyle name="Normal 3 6 6" xfId="2822" xr:uid="{00000000-0005-0000-0000-0000F9090000}"/>
    <cellStyle name="Normal 3 6 7" xfId="2966" xr:uid="{00000000-0005-0000-0000-0000FA090000}"/>
    <cellStyle name="Normal 3 6 8" xfId="3111" xr:uid="{00000000-0005-0000-0000-0000FB090000}"/>
    <cellStyle name="Normal 3 6 9" xfId="3255" xr:uid="{00000000-0005-0000-0000-0000FC090000}"/>
    <cellStyle name="Normal 3 7" xfId="667" xr:uid="{00000000-0005-0000-0000-0000FD090000}"/>
    <cellStyle name="Normal 3 7 10" xfId="3580" xr:uid="{00000000-0005-0000-0000-0000FE090000}"/>
    <cellStyle name="Normal 3 7 11" xfId="3723" xr:uid="{00000000-0005-0000-0000-0000FF090000}"/>
    <cellStyle name="Normal 3 7 12" xfId="3866" xr:uid="{00000000-0005-0000-0000-0000000A0000}"/>
    <cellStyle name="Normal 3 7 13" xfId="4010" xr:uid="{00000000-0005-0000-0000-0000010A0000}"/>
    <cellStyle name="Normal 3 7 14" xfId="4154" xr:uid="{00000000-0005-0000-0000-0000020A0000}"/>
    <cellStyle name="Normal 3 7 15" xfId="4298" xr:uid="{00000000-0005-0000-0000-0000030A0000}"/>
    <cellStyle name="Normal 3 7 16" xfId="4442" xr:uid="{00000000-0005-0000-0000-0000040A0000}"/>
    <cellStyle name="Normal 3 7 17" xfId="4575" xr:uid="{00000000-0005-0000-0000-0000050A0000}"/>
    <cellStyle name="Normal 3 7 18" xfId="4730" xr:uid="{00000000-0005-0000-0000-0000060A0000}"/>
    <cellStyle name="Normal 3 7 19" xfId="4873" xr:uid="{00000000-0005-0000-0000-0000070A0000}"/>
    <cellStyle name="Normal 3 7 2" xfId="2423" xr:uid="{00000000-0005-0000-0000-0000080A0000}"/>
    <cellStyle name="Normal 3 7 20" xfId="5016" xr:uid="{00000000-0005-0000-0000-0000090A0000}"/>
    <cellStyle name="Normal 3 7 21" xfId="5160" xr:uid="{00000000-0005-0000-0000-00000A0A0000}"/>
    <cellStyle name="Normal 3 7 22" xfId="5303" xr:uid="{00000000-0005-0000-0000-00000B0A0000}"/>
    <cellStyle name="Normal 3 7 23" xfId="5446" xr:uid="{00000000-0005-0000-0000-00000C0A0000}"/>
    <cellStyle name="Normal 3 7 24" xfId="5589" xr:uid="{00000000-0005-0000-0000-00000D0A0000}"/>
    <cellStyle name="Normal 3 7 25" xfId="5732" xr:uid="{00000000-0005-0000-0000-00000E0A0000}"/>
    <cellStyle name="Normal 3 7 26" xfId="5875" xr:uid="{00000000-0005-0000-0000-00000F0A0000}"/>
    <cellStyle name="Normal 3 7 27" xfId="6019" xr:uid="{00000000-0005-0000-0000-0000100A0000}"/>
    <cellStyle name="Normal 3 7 28" xfId="6163" xr:uid="{00000000-0005-0000-0000-0000110A0000}"/>
    <cellStyle name="Normal 3 7 29" xfId="6307" xr:uid="{00000000-0005-0000-0000-0000120A0000}"/>
    <cellStyle name="Normal 3 7 3" xfId="2568" xr:uid="{00000000-0005-0000-0000-0000130A0000}"/>
    <cellStyle name="Normal 3 7 30" xfId="6451" xr:uid="{00000000-0005-0000-0000-0000140A0000}"/>
    <cellStyle name="Normal 3 7 31" xfId="2279" xr:uid="{00000000-0005-0000-0000-0000150A0000}"/>
    <cellStyle name="Normal 3 7 4" xfId="2713" xr:uid="{00000000-0005-0000-0000-0000160A0000}"/>
    <cellStyle name="Normal 3 7 5" xfId="2858" xr:uid="{00000000-0005-0000-0000-0000170A0000}"/>
    <cellStyle name="Normal 3 7 6" xfId="3002" xr:uid="{00000000-0005-0000-0000-0000180A0000}"/>
    <cellStyle name="Normal 3 7 7" xfId="3147" xr:uid="{00000000-0005-0000-0000-0000190A0000}"/>
    <cellStyle name="Normal 3 7 8" xfId="3291" xr:uid="{00000000-0005-0000-0000-00001A0A0000}"/>
    <cellStyle name="Normal 3 7 9" xfId="3436" xr:uid="{00000000-0005-0000-0000-00001B0A0000}"/>
    <cellStyle name="Normal 3 8" xfId="668" xr:uid="{00000000-0005-0000-0000-00001C0A0000}"/>
    <cellStyle name="Normal 3 8 2" xfId="2352" xr:uid="{00000000-0005-0000-0000-00001D0A0000}"/>
    <cellStyle name="Normal 3 9" xfId="669" xr:uid="{00000000-0005-0000-0000-00001E0A0000}"/>
    <cellStyle name="Normal 3 9 2" xfId="2496" xr:uid="{00000000-0005-0000-0000-00001F0A0000}"/>
    <cellStyle name="Normal 30" xfId="670" xr:uid="{00000000-0005-0000-0000-0000200A0000}"/>
    <cellStyle name="Normal 30 2" xfId="671" xr:uid="{00000000-0005-0000-0000-0000210A0000}"/>
    <cellStyle name="Normal 30 3" xfId="672" xr:uid="{00000000-0005-0000-0000-0000220A0000}"/>
    <cellStyle name="Normal 30 4" xfId="3072" xr:uid="{00000000-0005-0000-0000-0000230A0000}"/>
    <cellStyle name="Normal 31" xfId="673" xr:uid="{00000000-0005-0000-0000-0000240A0000}"/>
    <cellStyle name="Normal 31 2" xfId="674" xr:uid="{00000000-0005-0000-0000-0000250A0000}"/>
    <cellStyle name="Normal 31 3" xfId="675" xr:uid="{00000000-0005-0000-0000-0000260A0000}"/>
    <cellStyle name="Normal 31 4" xfId="3217" xr:uid="{00000000-0005-0000-0000-0000270A0000}"/>
    <cellStyle name="Normal 32" xfId="676" xr:uid="{00000000-0005-0000-0000-0000280A0000}"/>
    <cellStyle name="Normal 32 2" xfId="677" xr:uid="{00000000-0005-0000-0000-0000290A0000}"/>
    <cellStyle name="Normal 32 3" xfId="678" xr:uid="{00000000-0005-0000-0000-00002A0A0000}"/>
    <cellStyle name="Normal 32 4" xfId="3361" xr:uid="{00000000-0005-0000-0000-00002B0A0000}"/>
    <cellStyle name="Normal 33" xfId="679" xr:uid="{00000000-0005-0000-0000-00002C0A0000}"/>
    <cellStyle name="Normal 33 2" xfId="680" xr:uid="{00000000-0005-0000-0000-00002D0A0000}"/>
    <cellStyle name="Normal 33 3" xfId="681" xr:uid="{00000000-0005-0000-0000-00002E0A0000}"/>
    <cellStyle name="Normal 33 4" xfId="3506" xr:uid="{00000000-0005-0000-0000-00002F0A0000}"/>
    <cellStyle name="Normal 34" xfId="682" xr:uid="{00000000-0005-0000-0000-0000300A0000}"/>
    <cellStyle name="Normal 34 2" xfId="683" xr:uid="{00000000-0005-0000-0000-0000310A0000}"/>
    <cellStyle name="Normal 34 3" xfId="684" xr:uid="{00000000-0005-0000-0000-0000320A0000}"/>
    <cellStyle name="Normal 35" xfId="685" xr:uid="{00000000-0005-0000-0000-0000330A0000}"/>
    <cellStyle name="Normal 35 2" xfId="686" xr:uid="{00000000-0005-0000-0000-0000340A0000}"/>
    <cellStyle name="Normal 35 3" xfId="687" xr:uid="{00000000-0005-0000-0000-0000350A0000}"/>
    <cellStyle name="Normal 36" xfId="688" xr:uid="{00000000-0005-0000-0000-0000360A0000}"/>
    <cellStyle name="Normal 36 2" xfId="689" xr:uid="{00000000-0005-0000-0000-0000370A0000}"/>
    <cellStyle name="Normal 36 3" xfId="690" xr:uid="{00000000-0005-0000-0000-0000380A0000}"/>
    <cellStyle name="Normal 36 4" xfId="3936" xr:uid="{00000000-0005-0000-0000-0000390A0000}"/>
    <cellStyle name="Normal 37" xfId="691" xr:uid="{00000000-0005-0000-0000-00003A0A0000}"/>
    <cellStyle name="Normal 37 2" xfId="692" xr:uid="{00000000-0005-0000-0000-00003B0A0000}"/>
    <cellStyle name="Normal 37 3" xfId="4080" xr:uid="{00000000-0005-0000-0000-00003C0A0000}"/>
    <cellStyle name="Normal 38" xfId="693" xr:uid="{00000000-0005-0000-0000-00003D0A0000}"/>
    <cellStyle name="Normal 38 2" xfId="694" xr:uid="{00000000-0005-0000-0000-00003E0A0000}"/>
    <cellStyle name="Normal 38 3" xfId="4224" xr:uid="{00000000-0005-0000-0000-00003F0A0000}"/>
    <cellStyle name="Normal 39" xfId="695" xr:uid="{00000000-0005-0000-0000-0000400A0000}"/>
    <cellStyle name="Normal 39 2" xfId="696" xr:uid="{00000000-0005-0000-0000-0000410A0000}"/>
    <cellStyle name="Normal 39 3" xfId="4368" xr:uid="{00000000-0005-0000-0000-0000420A0000}"/>
    <cellStyle name="Normal 4" xfId="697" xr:uid="{00000000-0005-0000-0000-0000430A0000}"/>
    <cellStyle name="Normal 4 2" xfId="698" xr:uid="{00000000-0005-0000-0000-0000440A0000}"/>
    <cellStyle name="Normal 4 2 2" xfId="699" xr:uid="{00000000-0005-0000-0000-0000450A0000}"/>
    <cellStyle name="Normal 4 2 3" xfId="2172" xr:uid="{00000000-0005-0000-0000-0000460A0000}"/>
    <cellStyle name="Normal 4 3" xfId="700" xr:uid="{00000000-0005-0000-0000-0000470A0000}"/>
    <cellStyle name="Normal 4 3 2" xfId="2173" xr:uid="{00000000-0005-0000-0000-0000480A0000}"/>
    <cellStyle name="Normal 4 4" xfId="701" xr:uid="{00000000-0005-0000-0000-0000490A0000}"/>
    <cellStyle name="Normal 4 5" xfId="2171" xr:uid="{00000000-0005-0000-0000-00004A0A0000}"/>
    <cellStyle name="Normal 40" xfId="702" xr:uid="{00000000-0005-0000-0000-00004B0A0000}"/>
    <cellStyle name="Normal 40 2" xfId="703" xr:uid="{00000000-0005-0000-0000-00004C0A0000}"/>
    <cellStyle name="Normal 40 3" xfId="4512" xr:uid="{00000000-0005-0000-0000-00004D0A0000}"/>
    <cellStyle name="Normal 41" xfId="704" xr:uid="{00000000-0005-0000-0000-00004E0A0000}"/>
    <cellStyle name="Normal 41 2" xfId="705" xr:uid="{00000000-0005-0000-0000-00004F0A0000}"/>
    <cellStyle name="Normal 41 3" xfId="4656" xr:uid="{00000000-0005-0000-0000-0000500A0000}"/>
    <cellStyle name="Normal 42" xfId="706" xr:uid="{00000000-0005-0000-0000-0000510A0000}"/>
    <cellStyle name="Normal 42 2" xfId="707" xr:uid="{00000000-0005-0000-0000-0000520A0000}"/>
    <cellStyle name="Normal 42 3" xfId="708" xr:uid="{00000000-0005-0000-0000-0000530A0000}"/>
    <cellStyle name="Normal 43" xfId="709" xr:uid="{00000000-0005-0000-0000-0000540A0000}"/>
    <cellStyle name="Normal 43 2" xfId="710" xr:uid="{00000000-0005-0000-0000-0000550A0000}"/>
    <cellStyle name="Normal 43 3" xfId="711" xr:uid="{00000000-0005-0000-0000-0000560A0000}"/>
    <cellStyle name="Normal 44" xfId="712" xr:uid="{00000000-0005-0000-0000-0000570A0000}"/>
    <cellStyle name="Normal 44 2" xfId="713" xr:uid="{00000000-0005-0000-0000-0000580A0000}"/>
    <cellStyle name="Normal 45" xfId="714" xr:uid="{00000000-0005-0000-0000-0000590A0000}"/>
    <cellStyle name="Normal 45 2" xfId="715" xr:uid="{00000000-0005-0000-0000-00005A0A0000}"/>
    <cellStyle name="Normal 46" xfId="716" xr:uid="{00000000-0005-0000-0000-00005B0A0000}"/>
    <cellStyle name="Normal 46 2" xfId="717" xr:uid="{00000000-0005-0000-0000-00005C0A0000}"/>
    <cellStyle name="Normal 46 3" xfId="718" xr:uid="{00000000-0005-0000-0000-00005D0A0000}"/>
    <cellStyle name="Normal 47" xfId="719" xr:uid="{00000000-0005-0000-0000-00005E0A0000}"/>
    <cellStyle name="Normal 47 2" xfId="720" xr:uid="{00000000-0005-0000-0000-00005F0A0000}"/>
    <cellStyle name="Normal 47 3" xfId="721" xr:uid="{00000000-0005-0000-0000-0000600A0000}"/>
    <cellStyle name="Normal 48" xfId="722" xr:uid="{00000000-0005-0000-0000-0000610A0000}"/>
    <cellStyle name="Normal 48 2" xfId="723" xr:uid="{00000000-0005-0000-0000-0000620A0000}"/>
    <cellStyle name="Normal 48 3" xfId="724" xr:uid="{00000000-0005-0000-0000-0000630A0000}"/>
    <cellStyle name="Normal 49" xfId="725" xr:uid="{00000000-0005-0000-0000-0000640A0000}"/>
    <cellStyle name="Normal 49 2" xfId="726" xr:uid="{00000000-0005-0000-0000-0000650A0000}"/>
    <cellStyle name="Normal 49 3" xfId="727" xr:uid="{00000000-0005-0000-0000-0000660A0000}"/>
    <cellStyle name="Normal 5" xfId="728" xr:uid="{00000000-0005-0000-0000-0000670A0000}"/>
    <cellStyle name="Normal 5 2" xfId="729" xr:uid="{00000000-0005-0000-0000-0000680A0000}"/>
    <cellStyle name="Normal 5 2 2" xfId="730" xr:uid="{00000000-0005-0000-0000-0000690A0000}"/>
    <cellStyle name="Normal 5 3" xfId="731" xr:uid="{00000000-0005-0000-0000-00006A0A0000}"/>
    <cellStyle name="Normal 5 4" xfId="2174" xr:uid="{00000000-0005-0000-0000-00006B0A0000}"/>
    <cellStyle name="Normal 50" xfId="732" xr:uid="{00000000-0005-0000-0000-00006C0A0000}"/>
    <cellStyle name="Normal 50 2" xfId="733" xr:uid="{00000000-0005-0000-0000-00006D0A0000}"/>
    <cellStyle name="Normal 50 3" xfId="5945" xr:uid="{00000000-0005-0000-0000-00006E0A0000}"/>
    <cellStyle name="Normal 51" xfId="734" xr:uid="{00000000-0005-0000-0000-00006F0A0000}"/>
    <cellStyle name="Normal 51 2" xfId="735" xr:uid="{00000000-0005-0000-0000-0000700A0000}"/>
    <cellStyle name="Normal 51 3" xfId="6089" xr:uid="{00000000-0005-0000-0000-0000710A0000}"/>
    <cellStyle name="Normal 52" xfId="736" xr:uid="{00000000-0005-0000-0000-0000720A0000}"/>
    <cellStyle name="Normal 52 2" xfId="737" xr:uid="{00000000-0005-0000-0000-0000730A0000}"/>
    <cellStyle name="Normal 52 3" xfId="6233" xr:uid="{00000000-0005-0000-0000-0000740A0000}"/>
    <cellStyle name="Normal 53" xfId="738" xr:uid="{00000000-0005-0000-0000-0000750A0000}"/>
    <cellStyle name="Normal 53 2" xfId="739" xr:uid="{00000000-0005-0000-0000-0000760A0000}"/>
    <cellStyle name="Normal 53 3" xfId="740" xr:uid="{00000000-0005-0000-0000-0000770A0000}"/>
    <cellStyle name="Normal 54" xfId="741" xr:uid="{00000000-0005-0000-0000-0000780A0000}"/>
    <cellStyle name="Normal 54 2" xfId="742" xr:uid="{00000000-0005-0000-0000-0000790A0000}"/>
    <cellStyle name="Normal 55" xfId="743" xr:uid="{00000000-0005-0000-0000-00007A0A0000}"/>
    <cellStyle name="Normal 55 2" xfId="744" xr:uid="{00000000-0005-0000-0000-00007B0A0000}"/>
    <cellStyle name="Normal 56" xfId="745" xr:uid="{00000000-0005-0000-0000-00007C0A0000}"/>
    <cellStyle name="Normal 56 2" xfId="746" xr:uid="{00000000-0005-0000-0000-00007D0A0000}"/>
    <cellStyle name="Normal 57" xfId="747" xr:uid="{00000000-0005-0000-0000-00007E0A0000}"/>
    <cellStyle name="Normal 57 2" xfId="748" xr:uid="{00000000-0005-0000-0000-00007F0A0000}"/>
    <cellStyle name="Normal 58" xfId="749" xr:uid="{00000000-0005-0000-0000-0000800A0000}"/>
    <cellStyle name="Normal 58 2" xfId="750" xr:uid="{00000000-0005-0000-0000-0000810A0000}"/>
    <cellStyle name="Normal 59" xfId="751" xr:uid="{00000000-0005-0000-0000-0000820A0000}"/>
    <cellStyle name="Normal 59 2" xfId="752" xr:uid="{00000000-0005-0000-0000-0000830A0000}"/>
    <cellStyle name="Normal 6" xfId="753" xr:uid="{00000000-0005-0000-0000-0000840A0000}"/>
    <cellStyle name="Normal 6 10" xfId="2932" xr:uid="{00000000-0005-0000-0000-0000850A0000}"/>
    <cellStyle name="Normal 6 11" xfId="3077" xr:uid="{00000000-0005-0000-0000-0000860A0000}"/>
    <cellStyle name="Normal 6 12" xfId="3221" xr:uid="{00000000-0005-0000-0000-0000870A0000}"/>
    <cellStyle name="Normal 6 13" xfId="3366" xr:uid="{00000000-0005-0000-0000-0000880A0000}"/>
    <cellStyle name="Normal 6 14" xfId="3510" xr:uid="{00000000-0005-0000-0000-0000890A0000}"/>
    <cellStyle name="Normal 6 15" xfId="3653" xr:uid="{00000000-0005-0000-0000-00008A0A0000}"/>
    <cellStyle name="Normal 6 16" xfId="3796" xr:uid="{00000000-0005-0000-0000-00008B0A0000}"/>
    <cellStyle name="Normal 6 17" xfId="3940" xr:uid="{00000000-0005-0000-0000-00008C0A0000}"/>
    <cellStyle name="Normal 6 18" xfId="4084" xr:uid="{00000000-0005-0000-0000-00008D0A0000}"/>
    <cellStyle name="Normal 6 19" xfId="4228" xr:uid="{00000000-0005-0000-0000-00008E0A0000}"/>
    <cellStyle name="Normal 6 2" xfId="754" xr:uid="{00000000-0005-0000-0000-00008F0A0000}"/>
    <cellStyle name="Normal 6 2 10" xfId="3086" xr:uid="{00000000-0005-0000-0000-0000900A0000}"/>
    <cellStyle name="Normal 6 2 11" xfId="3230" xr:uid="{00000000-0005-0000-0000-0000910A0000}"/>
    <cellStyle name="Normal 6 2 12" xfId="3375" xr:uid="{00000000-0005-0000-0000-0000920A0000}"/>
    <cellStyle name="Normal 6 2 13" xfId="3519" xr:uid="{00000000-0005-0000-0000-0000930A0000}"/>
    <cellStyle name="Normal 6 2 14" xfId="3662" xr:uid="{00000000-0005-0000-0000-0000940A0000}"/>
    <cellStyle name="Normal 6 2 15" xfId="3805" xr:uid="{00000000-0005-0000-0000-0000950A0000}"/>
    <cellStyle name="Normal 6 2 16" xfId="3949" xr:uid="{00000000-0005-0000-0000-0000960A0000}"/>
    <cellStyle name="Normal 6 2 17" xfId="4093" xr:uid="{00000000-0005-0000-0000-0000970A0000}"/>
    <cellStyle name="Normal 6 2 18" xfId="4237" xr:uid="{00000000-0005-0000-0000-0000980A0000}"/>
    <cellStyle name="Normal 6 2 19" xfId="4381" xr:uid="{00000000-0005-0000-0000-0000990A0000}"/>
    <cellStyle name="Normal 6 2 2" xfId="2232" xr:uid="{00000000-0005-0000-0000-00009A0A0000}"/>
    <cellStyle name="Normal 6 2 2 10" xfId="3248" xr:uid="{00000000-0005-0000-0000-00009B0A0000}"/>
    <cellStyle name="Normal 6 2 2 11" xfId="3393" xr:uid="{00000000-0005-0000-0000-00009C0A0000}"/>
    <cellStyle name="Normal 6 2 2 12" xfId="3537" xr:uid="{00000000-0005-0000-0000-00009D0A0000}"/>
    <cellStyle name="Normal 6 2 2 13" xfId="3680" xr:uid="{00000000-0005-0000-0000-00009E0A0000}"/>
    <cellStyle name="Normal 6 2 2 14" xfId="3823" xr:uid="{00000000-0005-0000-0000-00009F0A0000}"/>
    <cellStyle name="Normal 6 2 2 15" xfId="3967" xr:uid="{00000000-0005-0000-0000-0000A00A0000}"/>
    <cellStyle name="Normal 6 2 2 16" xfId="4111" xr:uid="{00000000-0005-0000-0000-0000A10A0000}"/>
    <cellStyle name="Normal 6 2 2 17" xfId="4255" xr:uid="{00000000-0005-0000-0000-0000A20A0000}"/>
    <cellStyle name="Normal 6 2 2 18" xfId="4399" xr:uid="{00000000-0005-0000-0000-0000A30A0000}"/>
    <cellStyle name="Normal 6 2 2 19" xfId="4578" xr:uid="{00000000-0005-0000-0000-0000A40A0000}"/>
    <cellStyle name="Normal 6 2 2 2" xfId="2271" xr:uid="{00000000-0005-0000-0000-0000A50A0000}"/>
    <cellStyle name="Normal 6 2 2 2 10" xfId="3429" xr:uid="{00000000-0005-0000-0000-0000A60A0000}"/>
    <cellStyle name="Normal 6 2 2 2 11" xfId="3573" xr:uid="{00000000-0005-0000-0000-0000A70A0000}"/>
    <cellStyle name="Normal 6 2 2 2 12" xfId="3716" xr:uid="{00000000-0005-0000-0000-0000A80A0000}"/>
    <cellStyle name="Normal 6 2 2 2 13" xfId="3859" xr:uid="{00000000-0005-0000-0000-0000A90A0000}"/>
    <cellStyle name="Normal 6 2 2 2 14" xfId="4003" xr:uid="{00000000-0005-0000-0000-0000AA0A0000}"/>
    <cellStyle name="Normal 6 2 2 2 15" xfId="4147" xr:uid="{00000000-0005-0000-0000-0000AB0A0000}"/>
    <cellStyle name="Normal 6 2 2 2 16" xfId="4291" xr:uid="{00000000-0005-0000-0000-0000AC0A0000}"/>
    <cellStyle name="Normal 6 2 2 2 17" xfId="4435" xr:uid="{00000000-0005-0000-0000-0000AD0A0000}"/>
    <cellStyle name="Normal 6 2 2 2 18" xfId="4579" xr:uid="{00000000-0005-0000-0000-0000AE0A0000}"/>
    <cellStyle name="Normal 6 2 2 2 19" xfId="4723" xr:uid="{00000000-0005-0000-0000-0000AF0A0000}"/>
    <cellStyle name="Normal 6 2 2 2 2" xfId="2345" xr:uid="{00000000-0005-0000-0000-0000B00A0000}"/>
    <cellStyle name="Normal 6 2 2 2 2 10" xfId="3645" xr:uid="{00000000-0005-0000-0000-0000B10A0000}"/>
    <cellStyle name="Normal 6 2 2 2 2 11" xfId="3788" xr:uid="{00000000-0005-0000-0000-0000B20A0000}"/>
    <cellStyle name="Normal 6 2 2 2 2 12" xfId="3931" xr:uid="{00000000-0005-0000-0000-0000B30A0000}"/>
    <cellStyle name="Normal 6 2 2 2 2 13" xfId="4075" xr:uid="{00000000-0005-0000-0000-0000B40A0000}"/>
    <cellStyle name="Normal 6 2 2 2 2 14" xfId="4219" xr:uid="{00000000-0005-0000-0000-0000B50A0000}"/>
    <cellStyle name="Normal 6 2 2 2 2 15" xfId="4363" xr:uid="{00000000-0005-0000-0000-0000B60A0000}"/>
    <cellStyle name="Normal 6 2 2 2 2 16" xfId="4507" xr:uid="{00000000-0005-0000-0000-0000B70A0000}"/>
    <cellStyle name="Normal 6 2 2 2 2 17" xfId="4580" xr:uid="{00000000-0005-0000-0000-0000B80A0000}"/>
    <cellStyle name="Normal 6 2 2 2 2 18" xfId="4795" xr:uid="{00000000-0005-0000-0000-0000B90A0000}"/>
    <cellStyle name="Normal 6 2 2 2 2 19" xfId="4938" xr:uid="{00000000-0005-0000-0000-0000BA0A0000}"/>
    <cellStyle name="Normal 6 2 2 2 2 2" xfId="2488" xr:uid="{00000000-0005-0000-0000-0000BB0A0000}"/>
    <cellStyle name="Normal 6 2 2 2 2 20" xfId="5081" xr:uid="{00000000-0005-0000-0000-0000BC0A0000}"/>
    <cellStyle name="Normal 6 2 2 2 2 21" xfId="5225" xr:uid="{00000000-0005-0000-0000-0000BD0A0000}"/>
    <cellStyle name="Normal 6 2 2 2 2 22" xfId="5368" xr:uid="{00000000-0005-0000-0000-0000BE0A0000}"/>
    <cellStyle name="Normal 6 2 2 2 2 23" xfId="5511" xr:uid="{00000000-0005-0000-0000-0000BF0A0000}"/>
    <cellStyle name="Normal 6 2 2 2 2 24" xfId="5654" xr:uid="{00000000-0005-0000-0000-0000C00A0000}"/>
    <cellStyle name="Normal 6 2 2 2 2 25" xfId="5797" xr:uid="{00000000-0005-0000-0000-0000C10A0000}"/>
    <cellStyle name="Normal 6 2 2 2 2 26" xfId="5940" xr:uid="{00000000-0005-0000-0000-0000C20A0000}"/>
    <cellStyle name="Normal 6 2 2 2 2 27" xfId="6084" xr:uid="{00000000-0005-0000-0000-0000C30A0000}"/>
    <cellStyle name="Normal 6 2 2 2 2 28" xfId="6228" xr:uid="{00000000-0005-0000-0000-0000C40A0000}"/>
    <cellStyle name="Normal 6 2 2 2 2 29" xfId="6372" xr:uid="{00000000-0005-0000-0000-0000C50A0000}"/>
    <cellStyle name="Normal 6 2 2 2 2 3" xfId="2633" xr:uid="{00000000-0005-0000-0000-0000C60A0000}"/>
    <cellStyle name="Normal 6 2 2 2 2 30" xfId="6516" xr:uid="{00000000-0005-0000-0000-0000C70A0000}"/>
    <cellStyle name="Normal 6 2 2 2 2 4" xfId="2778" xr:uid="{00000000-0005-0000-0000-0000C80A0000}"/>
    <cellStyle name="Normal 6 2 2 2 2 5" xfId="2923" xr:uid="{00000000-0005-0000-0000-0000C90A0000}"/>
    <cellStyle name="Normal 6 2 2 2 2 6" xfId="3067" xr:uid="{00000000-0005-0000-0000-0000CA0A0000}"/>
    <cellStyle name="Normal 6 2 2 2 2 7" xfId="3212" xr:uid="{00000000-0005-0000-0000-0000CB0A0000}"/>
    <cellStyle name="Normal 6 2 2 2 2 8" xfId="3356" xr:uid="{00000000-0005-0000-0000-0000CC0A0000}"/>
    <cellStyle name="Normal 6 2 2 2 2 9" xfId="3501" xr:uid="{00000000-0005-0000-0000-0000CD0A0000}"/>
    <cellStyle name="Normal 6 2 2 2 20" xfId="4866" xr:uid="{00000000-0005-0000-0000-0000CE0A0000}"/>
    <cellStyle name="Normal 6 2 2 2 21" xfId="5009" xr:uid="{00000000-0005-0000-0000-0000CF0A0000}"/>
    <cellStyle name="Normal 6 2 2 2 22" xfId="5153" xr:uid="{00000000-0005-0000-0000-0000D00A0000}"/>
    <cellStyle name="Normal 6 2 2 2 23" xfId="5296" xr:uid="{00000000-0005-0000-0000-0000D10A0000}"/>
    <cellStyle name="Normal 6 2 2 2 24" xfId="5439" xr:uid="{00000000-0005-0000-0000-0000D20A0000}"/>
    <cellStyle name="Normal 6 2 2 2 25" xfId="5582" xr:uid="{00000000-0005-0000-0000-0000D30A0000}"/>
    <cellStyle name="Normal 6 2 2 2 26" xfId="5725" xr:uid="{00000000-0005-0000-0000-0000D40A0000}"/>
    <cellStyle name="Normal 6 2 2 2 27" xfId="5868" xr:uid="{00000000-0005-0000-0000-0000D50A0000}"/>
    <cellStyle name="Normal 6 2 2 2 28" xfId="6012" xr:uid="{00000000-0005-0000-0000-0000D60A0000}"/>
    <cellStyle name="Normal 6 2 2 2 29" xfId="6156" xr:uid="{00000000-0005-0000-0000-0000D70A0000}"/>
    <cellStyle name="Normal 6 2 2 2 3" xfId="2417" xr:uid="{00000000-0005-0000-0000-0000D80A0000}"/>
    <cellStyle name="Normal 6 2 2 2 30" xfId="6300" xr:uid="{00000000-0005-0000-0000-0000D90A0000}"/>
    <cellStyle name="Normal 6 2 2 2 31" xfId="6443" xr:uid="{00000000-0005-0000-0000-0000DA0A0000}"/>
    <cellStyle name="Normal 6 2 2 2 4" xfId="2561" xr:uid="{00000000-0005-0000-0000-0000DB0A0000}"/>
    <cellStyle name="Normal 6 2 2 2 5" xfId="2706" xr:uid="{00000000-0005-0000-0000-0000DC0A0000}"/>
    <cellStyle name="Normal 6 2 2 2 6" xfId="2851" xr:uid="{00000000-0005-0000-0000-0000DD0A0000}"/>
    <cellStyle name="Normal 6 2 2 2 7" xfId="2995" xr:uid="{00000000-0005-0000-0000-0000DE0A0000}"/>
    <cellStyle name="Normal 6 2 2 2 8" xfId="3140" xr:uid="{00000000-0005-0000-0000-0000DF0A0000}"/>
    <cellStyle name="Normal 6 2 2 2 9" xfId="3284" xr:uid="{00000000-0005-0000-0000-0000E00A0000}"/>
    <cellStyle name="Normal 6 2 2 20" xfId="4687" xr:uid="{00000000-0005-0000-0000-0000E10A0000}"/>
    <cellStyle name="Normal 6 2 2 21" xfId="4830" xr:uid="{00000000-0005-0000-0000-0000E20A0000}"/>
    <cellStyle name="Normal 6 2 2 22" xfId="4973" xr:uid="{00000000-0005-0000-0000-0000E30A0000}"/>
    <cellStyle name="Normal 6 2 2 23" xfId="5117" xr:uid="{00000000-0005-0000-0000-0000E40A0000}"/>
    <cellStyle name="Normal 6 2 2 24" xfId="5260" xr:uid="{00000000-0005-0000-0000-0000E50A0000}"/>
    <cellStyle name="Normal 6 2 2 25" xfId="5403" xr:uid="{00000000-0005-0000-0000-0000E60A0000}"/>
    <cellStyle name="Normal 6 2 2 26" xfId="5546" xr:uid="{00000000-0005-0000-0000-0000E70A0000}"/>
    <cellStyle name="Normal 6 2 2 27" xfId="5689" xr:uid="{00000000-0005-0000-0000-0000E80A0000}"/>
    <cellStyle name="Normal 6 2 2 28" xfId="5832" xr:uid="{00000000-0005-0000-0000-0000E90A0000}"/>
    <cellStyle name="Normal 6 2 2 29" xfId="5976" xr:uid="{00000000-0005-0000-0000-0000EA0A0000}"/>
    <cellStyle name="Normal 6 2 2 3" xfId="2310" xr:uid="{00000000-0005-0000-0000-0000EB0A0000}"/>
    <cellStyle name="Normal 6 2 2 3 10" xfId="3609" xr:uid="{00000000-0005-0000-0000-0000EC0A0000}"/>
    <cellStyle name="Normal 6 2 2 3 11" xfId="3752" xr:uid="{00000000-0005-0000-0000-0000ED0A0000}"/>
    <cellStyle name="Normal 6 2 2 3 12" xfId="3895" xr:uid="{00000000-0005-0000-0000-0000EE0A0000}"/>
    <cellStyle name="Normal 6 2 2 3 13" xfId="4039" xr:uid="{00000000-0005-0000-0000-0000EF0A0000}"/>
    <cellStyle name="Normal 6 2 2 3 14" xfId="4183" xr:uid="{00000000-0005-0000-0000-0000F00A0000}"/>
    <cellStyle name="Normal 6 2 2 3 15" xfId="4327" xr:uid="{00000000-0005-0000-0000-0000F10A0000}"/>
    <cellStyle name="Normal 6 2 2 3 16" xfId="4471" xr:uid="{00000000-0005-0000-0000-0000F20A0000}"/>
    <cellStyle name="Normal 6 2 2 3 17" xfId="4581" xr:uid="{00000000-0005-0000-0000-0000F30A0000}"/>
    <cellStyle name="Normal 6 2 2 3 18" xfId="4759" xr:uid="{00000000-0005-0000-0000-0000F40A0000}"/>
    <cellStyle name="Normal 6 2 2 3 19" xfId="4902" xr:uid="{00000000-0005-0000-0000-0000F50A0000}"/>
    <cellStyle name="Normal 6 2 2 3 2" xfId="2452" xr:uid="{00000000-0005-0000-0000-0000F60A0000}"/>
    <cellStyle name="Normal 6 2 2 3 20" xfId="5045" xr:uid="{00000000-0005-0000-0000-0000F70A0000}"/>
    <cellStyle name="Normal 6 2 2 3 21" xfId="5189" xr:uid="{00000000-0005-0000-0000-0000F80A0000}"/>
    <cellStyle name="Normal 6 2 2 3 22" xfId="5332" xr:uid="{00000000-0005-0000-0000-0000F90A0000}"/>
    <cellStyle name="Normal 6 2 2 3 23" xfId="5475" xr:uid="{00000000-0005-0000-0000-0000FA0A0000}"/>
    <cellStyle name="Normal 6 2 2 3 24" xfId="5618" xr:uid="{00000000-0005-0000-0000-0000FB0A0000}"/>
    <cellStyle name="Normal 6 2 2 3 25" xfId="5761" xr:uid="{00000000-0005-0000-0000-0000FC0A0000}"/>
    <cellStyle name="Normal 6 2 2 3 26" xfId="5904" xr:uid="{00000000-0005-0000-0000-0000FD0A0000}"/>
    <cellStyle name="Normal 6 2 2 3 27" xfId="6048" xr:uid="{00000000-0005-0000-0000-0000FE0A0000}"/>
    <cellStyle name="Normal 6 2 2 3 28" xfId="6192" xr:uid="{00000000-0005-0000-0000-0000FF0A0000}"/>
    <cellStyle name="Normal 6 2 2 3 29" xfId="6336" xr:uid="{00000000-0005-0000-0000-0000000B0000}"/>
    <cellStyle name="Normal 6 2 2 3 3" xfId="2597" xr:uid="{00000000-0005-0000-0000-0000010B0000}"/>
    <cellStyle name="Normal 6 2 2 3 30" xfId="6480" xr:uid="{00000000-0005-0000-0000-0000020B0000}"/>
    <cellStyle name="Normal 6 2 2 3 4" xfId="2742" xr:uid="{00000000-0005-0000-0000-0000030B0000}"/>
    <cellStyle name="Normal 6 2 2 3 5" xfId="2887" xr:uid="{00000000-0005-0000-0000-0000040B0000}"/>
    <cellStyle name="Normal 6 2 2 3 6" xfId="3031" xr:uid="{00000000-0005-0000-0000-0000050B0000}"/>
    <cellStyle name="Normal 6 2 2 3 7" xfId="3176" xr:uid="{00000000-0005-0000-0000-0000060B0000}"/>
    <cellStyle name="Normal 6 2 2 3 8" xfId="3320" xr:uid="{00000000-0005-0000-0000-0000070B0000}"/>
    <cellStyle name="Normal 6 2 2 3 9" xfId="3465" xr:uid="{00000000-0005-0000-0000-0000080B0000}"/>
    <cellStyle name="Normal 6 2 2 30" xfId="6120" xr:uid="{00000000-0005-0000-0000-0000090B0000}"/>
    <cellStyle name="Normal 6 2 2 31" xfId="6264" xr:uid="{00000000-0005-0000-0000-00000A0B0000}"/>
    <cellStyle name="Normal 6 2 2 32" xfId="6407" xr:uid="{00000000-0005-0000-0000-00000B0B0000}"/>
    <cellStyle name="Normal 6 2 2 4" xfId="2381" xr:uid="{00000000-0005-0000-0000-00000C0B0000}"/>
    <cellStyle name="Normal 6 2 2 5" xfId="2525" xr:uid="{00000000-0005-0000-0000-00000D0B0000}"/>
    <cellStyle name="Normal 6 2 2 6" xfId="2670" xr:uid="{00000000-0005-0000-0000-00000E0B0000}"/>
    <cellStyle name="Normal 6 2 2 7" xfId="2815" xr:uid="{00000000-0005-0000-0000-00000F0B0000}"/>
    <cellStyle name="Normal 6 2 2 8" xfId="2959" xr:uid="{00000000-0005-0000-0000-0000100B0000}"/>
    <cellStyle name="Normal 6 2 2 9" xfId="3104" xr:uid="{00000000-0005-0000-0000-0000110B0000}"/>
    <cellStyle name="Normal 6 2 20" xfId="4577" xr:uid="{00000000-0005-0000-0000-0000120B0000}"/>
    <cellStyle name="Normal 6 2 21" xfId="4669" xr:uid="{00000000-0005-0000-0000-0000130B0000}"/>
    <cellStyle name="Normal 6 2 22" xfId="4812" xr:uid="{00000000-0005-0000-0000-0000140B0000}"/>
    <cellStyle name="Normal 6 2 23" xfId="4955" xr:uid="{00000000-0005-0000-0000-0000150B0000}"/>
    <cellStyle name="Normal 6 2 24" xfId="5099" xr:uid="{00000000-0005-0000-0000-0000160B0000}"/>
    <cellStyle name="Normal 6 2 25" xfId="5242" xr:uid="{00000000-0005-0000-0000-0000170B0000}"/>
    <cellStyle name="Normal 6 2 26" xfId="5385" xr:uid="{00000000-0005-0000-0000-0000180B0000}"/>
    <cellStyle name="Normal 6 2 27" xfId="5528" xr:uid="{00000000-0005-0000-0000-0000190B0000}"/>
    <cellStyle name="Normal 6 2 28" xfId="5671" xr:uid="{00000000-0005-0000-0000-00001A0B0000}"/>
    <cellStyle name="Normal 6 2 29" xfId="5814" xr:uid="{00000000-0005-0000-0000-00001B0B0000}"/>
    <cellStyle name="Normal 6 2 3" xfId="2252" xr:uid="{00000000-0005-0000-0000-00001C0B0000}"/>
    <cellStyle name="Normal 6 2 3 10" xfId="3411" xr:uid="{00000000-0005-0000-0000-00001D0B0000}"/>
    <cellStyle name="Normal 6 2 3 11" xfId="3555" xr:uid="{00000000-0005-0000-0000-00001E0B0000}"/>
    <cellStyle name="Normal 6 2 3 12" xfId="3698" xr:uid="{00000000-0005-0000-0000-00001F0B0000}"/>
    <cellStyle name="Normal 6 2 3 13" xfId="3841" xr:uid="{00000000-0005-0000-0000-0000200B0000}"/>
    <cellStyle name="Normal 6 2 3 14" xfId="3985" xr:uid="{00000000-0005-0000-0000-0000210B0000}"/>
    <cellStyle name="Normal 6 2 3 15" xfId="4129" xr:uid="{00000000-0005-0000-0000-0000220B0000}"/>
    <cellStyle name="Normal 6 2 3 16" xfId="4273" xr:uid="{00000000-0005-0000-0000-0000230B0000}"/>
    <cellStyle name="Normal 6 2 3 17" xfId="4417" xr:uid="{00000000-0005-0000-0000-0000240B0000}"/>
    <cellStyle name="Normal 6 2 3 18" xfId="4582" xr:uid="{00000000-0005-0000-0000-0000250B0000}"/>
    <cellStyle name="Normal 6 2 3 19" xfId="4705" xr:uid="{00000000-0005-0000-0000-0000260B0000}"/>
    <cellStyle name="Normal 6 2 3 2" xfId="2327" xr:uid="{00000000-0005-0000-0000-0000270B0000}"/>
    <cellStyle name="Normal 6 2 3 2 10" xfId="3627" xr:uid="{00000000-0005-0000-0000-0000280B0000}"/>
    <cellStyle name="Normal 6 2 3 2 11" xfId="3770" xr:uid="{00000000-0005-0000-0000-0000290B0000}"/>
    <cellStyle name="Normal 6 2 3 2 12" xfId="3913" xr:uid="{00000000-0005-0000-0000-00002A0B0000}"/>
    <cellStyle name="Normal 6 2 3 2 13" xfId="4057" xr:uid="{00000000-0005-0000-0000-00002B0B0000}"/>
    <cellStyle name="Normal 6 2 3 2 14" xfId="4201" xr:uid="{00000000-0005-0000-0000-00002C0B0000}"/>
    <cellStyle name="Normal 6 2 3 2 15" xfId="4345" xr:uid="{00000000-0005-0000-0000-00002D0B0000}"/>
    <cellStyle name="Normal 6 2 3 2 16" xfId="4489" xr:uid="{00000000-0005-0000-0000-00002E0B0000}"/>
    <cellStyle name="Normal 6 2 3 2 17" xfId="4583" xr:uid="{00000000-0005-0000-0000-00002F0B0000}"/>
    <cellStyle name="Normal 6 2 3 2 18" xfId="4777" xr:uid="{00000000-0005-0000-0000-0000300B0000}"/>
    <cellStyle name="Normal 6 2 3 2 19" xfId="4920" xr:uid="{00000000-0005-0000-0000-0000310B0000}"/>
    <cellStyle name="Normal 6 2 3 2 2" xfId="2470" xr:uid="{00000000-0005-0000-0000-0000320B0000}"/>
    <cellStyle name="Normal 6 2 3 2 20" xfId="5063" xr:uid="{00000000-0005-0000-0000-0000330B0000}"/>
    <cellStyle name="Normal 6 2 3 2 21" xfId="5207" xr:uid="{00000000-0005-0000-0000-0000340B0000}"/>
    <cellStyle name="Normal 6 2 3 2 22" xfId="5350" xr:uid="{00000000-0005-0000-0000-0000350B0000}"/>
    <cellStyle name="Normal 6 2 3 2 23" xfId="5493" xr:uid="{00000000-0005-0000-0000-0000360B0000}"/>
    <cellStyle name="Normal 6 2 3 2 24" xfId="5636" xr:uid="{00000000-0005-0000-0000-0000370B0000}"/>
    <cellStyle name="Normal 6 2 3 2 25" xfId="5779" xr:uid="{00000000-0005-0000-0000-0000380B0000}"/>
    <cellStyle name="Normal 6 2 3 2 26" xfId="5922" xr:uid="{00000000-0005-0000-0000-0000390B0000}"/>
    <cellStyle name="Normal 6 2 3 2 27" xfId="6066" xr:uid="{00000000-0005-0000-0000-00003A0B0000}"/>
    <cellStyle name="Normal 6 2 3 2 28" xfId="6210" xr:uid="{00000000-0005-0000-0000-00003B0B0000}"/>
    <cellStyle name="Normal 6 2 3 2 29" xfId="6354" xr:uid="{00000000-0005-0000-0000-00003C0B0000}"/>
    <cellStyle name="Normal 6 2 3 2 3" xfId="2615" xr:uid="{00000000-0005-0000-0000-00003D0B0000}"/>
    <cellStyle name="Normal 6 2 3 2 30" xfId="6498" xr:uid="{00000000-0005-0000-0000-00003E0B0000}"/>
    <cellStyle name="Normal 6 2 3 2 4" xfId="2760" xr:uid="{00000000-0005-0000-0000-00003F0B0000}"/>
    <cellStyle name="Normal 6 2 3 2 5" xfId="2905" xr:uid="{00000000-0005-0000-0000-0000400B0000}"/>
    <cellStyle name="Normal 6 2 3 2 6" xfId="3049" xr:uid="{00000000-0005-0000-0000-0000410B0000}"/>
    <cellStyle name="Normal 6 2 3 2 7" xfId="3194" xr:uid="{00000000-0005-0000-0000-0000420B0000}"/>
    <cellStyle name="Normal 6 2 3 2 8" xfId="3338" xr:uid="{00000000-0005-0000-0000-0000430B0000}"/>
    <cellStyle name="Normal 6 2 3 2 9" xfId="3483" xr:uid="{00000000-0005-0000-0000-0000440B0000}"/>
    <cellStyle name="Normal 6 2 3 20" xfId="4848" xr:uid="{00000000-0005-0000-0000-0000450B0000}"/>
    <cellStyle name="Normal 6 2 3 21" xfId="4991" xr:uid="{00000000-0005-0000-0000-0000460B0000}"/>
    <cellStyle name="Normal 6 2 3 22" xfId="5135" xr:uid="{00000000-0005-0000-0000-0000470B0000}"/>
    <cellStyle name="Normal 6 2 3 23" xfId="5278" xr:uid="{00000000-0005-0000-0000-0000480B0000}"/>
    <cellStyle name="Normal 6 2 3 24" xfId="5421" xr:uid="{00000000-0005-0000-0000-0000490B0000}"/>
    <cellStyle name="Normal 6 2 3 25" xfId="5564" xr:uid="{00000000-0005-0000-0000-00004A0B0000}"/>
    <cellStyle name="Normal 6 2 3 26" xfId="5707" xr:uid="{00000000-0005-0000-0000-00004B0B0000}"/>
    <cellStyle name="Normal 6 2 3 27" xfId="5850" xr:uid="{00000000-0005-0000-0000-00004C0B0000}"/>
    <cellStyle name="Normal 6 2 3 28" xfId="5994" xr:uid="{00000000-0005-0000-0000-00004D0B0000}"/>
    <cellStyle name="Normal 6 2 3 29" xfId="6138" xr:uid="{00000000-0005-0000-0000-00004E0B0000}"/>
    <cellStyle name="Normal 6 2 3 3" xfId="2399" xr:uid="{00000000-0005-0000-0000-00004F0B0000}"/>
    <cellStyle name="Normal 6 2 3 30" xfId="6282" xr:uid="{00000000-0005-0000-0000-0000500B0000}"/>
    <cellStyle name="Normal 6 2 3 31" xfId="6425" xr:uid="{00000000-0005-0000-0000-0000510B0000}"/>
    <cellStyle name="Normal 6 2 3 4" xfId="2543" xr:uid="{00000000-0005-0000-0000-0000520B0000}"/>
    <cellStyle name="Normal 6 2 3 5" xfId="2688" xr:uid="{00000000-0005-0000-0000-0000530B0000}"/>
    <cellStyle name="Normal 6 2 3 6" xfId="2833" xr:uid="{00000000-0005-0000-0000-0000540B0000}"/>
    <cellStyle name="Normal 6 2 3 7" xfId="2977" xr:uid="{00000000-0005-0000-0000-0000550B0000}"/>
    <cellStyle name="Normal 6 2 3 8" xfId="3122" xr:uid="{00000000-0005-0000-0000-0000560B0000}"/>
    <cellStyle name="Normal 6 2 3 9" xfId="3266" xr:uid="{00000000-0005-0000-0000-0000570B0000}"/>
    <cellStyle name="Normal 6 2 30" xfId="5958" xr:uid="{00000000-0005-0000-0000-0000580B0000}"/>
    <cellStyle name="Normal 6 2 31" xfId="6102" xr:uid="{00000000-0005-0000-0000-0000590B0000}"/>
    <cellStyle name="Normal 6 2 32" xfId="6246" xr:uid="{00000000-0005-0000-0000-00005A0B0000}"/>
    <cellStyle name="Normal 6 2 33" xfId="6389" xr:uid="{00000000-0005-0000-0000-00005B0B0000}"/>
    <cellStyle name="Normal 6 2 4" xfId="2292" xr:uid="{00000000-0005-0000-0000-00005C0B0000}"/>
    <cellStyle name="Normal 6 2 4 10" xfId="3591" xr:uid="{00000000-0005-0000-0000-00005D0B0000}"/>
    <cellStyle name="Normal 6 2 4 11" xfId="3734" xr:uid="{00000000-0005-0000-0000-00005E0B0000}"/>
    <cellStyle name="Normal 6 2 4 12" xfId="3877" xr:uid="{00000000-0005-0000-0000-00005F0B0000}"/>
    <cellStyle name="Normal 6 2 4 13" xfId="4021" xr:uid="{00000000-0005-0000-0000-0000600B0000}"/>
    <cellStyle name="Normal 6 2 4 14" xfId="4165" xr:uid="{00000000-0005-0000-0000-0000610B0000}"/>
    <cellStyle name="Normal 6 2 4 15" xfId="4309" xr:uid="{00000000-0005-0000-0000-0000620B0000}"/>
    <cellStyle name="Normal 6 2 4 16" xfId="4453" xr:uid="{00000000-0005-0000-0000-0000630B0000}"/>
    <cellStyle name="Normal 6 2 4 17" xfId="4584" xr:uid="{00000000-0005-0000-0000-0000640B0000}"/>
    <cellStyle name="Normal 6 2 4 18" xfId="4741" xr:uid="{00000000-0005-0000-0000-0000650B0000}"/>
    <cellStyle name="Normal 6 2 4 19" xfId="4884" xr:uid="{00000000-0005-0000-0000-0000660B0000}"/>
    <cellStyle name="Normal 6 2 4 2" xfId="2434" xr:uid="{00000000-0005-0000-0000-0000670B0000}"/>
    <cellStyle name="Normal 6 2 4 20" xfId="5027" xr:uid="{00000000-0005-0000-0000-0000680B0000}"/>
    <cellStyle name="Normal 6 2 4 21" xfId="5171" xr:uid="{00000000-0005-0000-0000-0000690B0000}"/>
    <cellStyle name="Normal 6 2 4 22" xfId="5314" xr:uid="{00000000-0005-0000-0000-00006A0B0000}"/>
    <cellStyle name="Normal 6 2 4 23" xfId="5457" xr:uid="{00000000-0005-0000-0000-00006B0B0000}"/>
    <cellStyle name="Normal 6 2 4 24" xfId="5600" xr:uid="{00000000-0005-0000-0000-00006C0B0000}"/>
    <cellStyle name="Normal 6 2 4 25" xfId="5743" xr:uid="{00000000-0005-0000-0000-00006D0B0000}"/>
    <cellStyle name="Normal 6 2 4 26" xfId="5886" xr:uid="{00000000-0005-0000-0000-00006E0B0000}"/>
    <cellStyle name="Normal 6 2 4 27" xfId="6030" xr:uid="{00000000-0005-0000-0000-00006F0B0000}"/>
    <cellStyle name="Normal 6 2 4 28" xfId="6174" xr:uid="{00000000-0005-0000-0000-0000700B0000}"/>
    <cellStyle name="Normal 6 2 4 29" xfId="6318" xr:uid="{00000000-0005-0000-0000-0000710B0000}"/>
    <cellStyle name="Normal 6 2 4 3" xfId="2579" xr:uid="{00000000-0005-0000-0000-0000720B0000}"/>
    <cellStyle name="Normal 6 2 4 30" xfId="6462" xr:uid="{00000000-0005-0000-0000-0000730B0000}"/>
    <cellStyle name="Normal 6 2 4 4" xfId="2724" xr:uid="{00000000-0005-0000-0000-0000740B0000}"/>
    <cellStyle name="Normal 6 2 4 5" xfId="2869" xr:uid="{00000000-0005-0000-0000-0000750B0000}"/>
    <cellStyle name="Normal 6 2 4 6" xfId="3013" xr:uid="{00000000-0005-0000-0000-0000760B0000}"/>
    <cellStyle name="Normal 6 2 4 7" xfId="3158" xr:uid="{00000000-0005-0000-0000-0000770B0000}"/>
    <cellStyle name="Normal 6 2 4 8" xfId="3302" xr:uid="{00000000-0005-0000-0000-0000780B0000}"/>
    <cellStyle name="Normal 6 2 4 9" xfId="3447" xr:uid="{00000000-0005-0000-0000-0000790B0000}"/>
    <cellStyle name="Normal 6 2 5" xfId="2363" xr:uid="{00000000-0005-0000-0000-00007A0B0000}"/>
    <cellStyle name="Normal 6 2 6" xfId="2507" xr:uid="{00000000-0005-0000-0000-00007B0B0000}"/>
    <cellStyle name="Normal 6 2 7" xfId="2652" xr:uid="{00000000-0005-0000-0000-00007C0B0000}"/>
    <cellStyle name="Normal 6 2 8" xfId="2797" xr:uid="{00000000-0005-0000-0000-00007D0B0000}"/>
    <cellStyle name="Normal 6 2 9" xfId="2941" xr:uid="{00000000-0005-0000-0000-00007E0B0000}"/>
    <cellStyle name="Normal 6 20" xfId="4372" xr:uid="{00000000-0005-0000-0000-00007F0B0000}"/>
    <cellStyle name="Normal 6 21" xfId="4576" xr:uid="{00000000-0005-0000-0000-0000800B0000}"/>
    <cellStyle name="Normal 6 22" xfId="4660" xr:uid="{00000000-0005-0000-0000-0000810B0000}"/>
    <cellStyle name="Normal 6 23" xfId="4803" xr:uid="{00000000-0005-0000-0000-0000820B0000}"/>
    <cellStyle name="Normal 6 24" xfId="4946" xr:uid="{00000000-0005-0000-0000-0000830B0000}"/>
    <cellStyle name="Normal 6 25" xfId="5090" xr:uid="{00000000-0005-0000-0000-0000840B0000}"/>
    <cellStyle name="Normal 6 26" xfId="5233" xr:uid="{00000000-0005-0000-0000-0000850B0000}"/>
    <cellStyle name="Normal 6 27" xfId="5376" xr:uid="{00000000-0005-0000-0000-0000860B0000}"/>
    <cellStyle name="Normal 6 28" xfId="5519" xr:uid="{00000000-0005-0000-0000-0000870B0000}"/>
    <cellStyle name="Normal 6 29" xfId="5662" xr:uid="{00000000-0005-0000-0000-0000880B0000}"/>
    <cellStyle name="Normal 6 3" xfId="2221" xr:uid="{00000000-0005-0000-0000-0000890B0000}"/>
    <cellStyle name="Normal 6 3 10" xfId="3239" xr:uid="{00000000-0005-0000-0000-00008A0B0000}"/>
    <cellStyle name="Normal 6 3 11" xfId="3384" xr:uid="{00000000-0005-0000-0000-00008B0B0000}"/>
    <cellStyle name="Normal 6 3 12" xfId="3528" xr:uid="{00000000-0005-0000-0000-00008C0B0000}"/>
    <cellStyle name="Normal 6 3 13" xfId="3671" xr:uid="{00000000-0005-0000-0000-00008D0B0000}"/>
    <cellStyle name="Normal 6 3 14" xfId="3814" xr:uid="{00000000-0005-0000-0000-00008E0B0000}"/>
    <cellStyle name="Normal 6 3 15" xfId="3958" xr:uid="{00000000-0005-0000-0000-00008F0B0000}"/>
    <cellStyle name="Normal 6 3 16" xfId="4102" xr:uid="{00000000-0005-0000-0000-0000900B0000}"/>
    <cellStyle name="Normal 6 3 17" xfId="4246" xr:uid="{00000000-0005-0000-0000-0000910B0000}"/>
    <cellStyle name="Normal 6 3 18" xfId="4390" xr:uid="{00000000-0005-0000-0000-0000920B0000}"/>
    <cellStyle name="Normal 6 3 19" xfId="4585" xr:uid="{00000000-0005-0000-0000-0000930B0000}"/>
    <cellStyle name="Normal 6 3 2" xfId="2262" xr:uid="{00000000-0005-0000-0000-0000940B0000}"/>
    <cellStyle name="Normal 6 3 2 10" xfId="3420" xr:uid="{00000000-0005-0000-0000-0000950B0000}"/>
    <cellStyle name="Normal 6 3 2 11" xfId="3564" xr:uid="{00000000-0005-0000-0000-0000960B0000}"/>
    <cellStyle name="Normal 6 3 2 12" xfId="3707" xr:uid="{00000000-0005-0000-0000-0000970B0000}"/>
    <cellStyle name="Normal 6 3 2 13" xfId="3850" xr:uid="{00000000-0005-0000-0000-0000980B0000}"/>
    <cellStyle name="Normal 6 3 2 14" xfId="3994" xr:uid="{00000000-0005-0000-0000-0000990B0000}"/>
    <cellStyle name="Normal 6 3 2 15" xfId="4138" xr:uid="{00000000-0005-0000-0000-00009A0B0000}"/>
    <cellStyle name="Normal 6 3 2 16" xfId="4282" xr:uid="{00000000-0005-0000-0000-00009B0B0000}"/>
    <cellStyle name="Normal 6 3 2 17" xfId="4426" xr:uid="{00000000-0005-0000-0000-00009C0B0000}"/>
    <cellStyle name="Normal 6 3 2 18" xfId="4586" xr:uid="{00000000-0005-0000-0000-00009D0B0000}"/>
    <cellStyle name="Normal 6 3 2 19" xfId="4714" xr:uid="{00000000-0005-0000-0000-00009E0B0000}"/>
    <cellStyle name="Normal 6 3 2 2" xfId="2336" xr:uid="{00000000-0005-0000-0000-00009F0B0000}"/>
    <cellStyle name="Normal 6 3 2 2 10" xfId="3636" xr:uid="{00000000-0005-0000-0000-0000A00B0000}"/>
    <cellStyle name="Normal 6 3 2 2 11" xfId="3779" xr:uid="{00000000-0005-0000-0000-0000A10B0000}"/>
    <cellStyle name="Normal 6 3 2 2 12" xfId="3922" xr:uid="{00000000-0005-0000-0000-0000A20B0000}"/>
    <cellStyle name="Normal 6 3 2 2 13" xfId="4066" xr:uid="{00000000-0005-0000-0000-0000A30B0000}"/>
    <cellStyle name="Normal 6 3 2 2 14" xfId="4210" xr:uid="{00000000-0005-0000-0000-0000A40B0000}"/>
    <cellStyle name="Normal 6 3 2 2 15" xfId="4354" xr:uid="{00000000-0005-0000-0000-0000A50B0000}"/>
    <cellStyle name="Normal 6 3 2 2 16" xfId="4498" xr:uid="{00000000-0005-0000-0000-0000A60B0000}"/>
    <cellStyle name="Normal 6 3 2 2 17" xfId="4587" xr:uid="{00000000-0005-0000-0000-0000A70B0000}"/>
    <cellStyle name="Normal 6 3 2 2 18" xfId="4786" xr:uid="{00000000-0005-0000-0000-0000A80B0000}"/>
    <cellStyle name="Normal 6 3 2 2 19" xfId="4929" xr:uid="{00000000-0005-0000-0000-0000A90B0000}"/>
    <cellStyle name="Normal 6 3 2 2 2" xfId="2479" xr:uid="{00000000-0005-0000-0000-0000AA0B0000}"/>
    <cellStyle name="Normal 6 3 2 2 20" xfId="5072" xr:uid="{00000000-0005-0000-0000-0000AB0B0000}"/>
    <cellStyle name="Normal 6 3 2 2 21" xfId="5216" xr:uid="{00000000-0005-0000-0000-0000AC0B0000}"/>
    <cellStyle name="Normal 6 3 2 2 22" xfId="5359" xr:uid="{00000000-0005-0000-0000-0000AD0B0000}"/>
    <cellStyle name="Normal 6 3 2 2 23" xfId="5502" xr:uid="{00000000-0005-0000-0000-0000AE0B0000}"/>
    <cellStyle name="Normal 6 3 2 2 24" xfId="5645" xr:uid="{00000000-0005-0000-0000-0000AF0B0000}"/>
    <cellStyle name="Normal 6 3 2 2 25" xfId="5788" xr:uid="{00000000-0005-0000-0000-0000B00B0000}"/>
    <cellStyle name="Normal 6 3 2 2 26" xfId="5931" xr:uid="{00000000-0005-0000-0000-0000B10B0000}"/>
    <cellStyle name="Normal 6 3 2 2 27" xfId="6075" xr:uid="{00000000-0005-0000-0000-0000B20B0000}"/>
    <cellStyle name="Normal 6 3 2 2 28" xfId="6219" xr:uid="{00000000-0005-0000-0000-0000B30B0000}"/>
    <cellStyle name="Normal 6 3 2 2 29" xfId="6363" xr:uid="{00000000-0005-0000-0000-0000B40B0000}"/>
    <cellStyle name="Normal 6 3 2 2 3" xfId="2624" xr:uid="{00000000-0005-0000-0000-0000B50B0000}"/>
    <cellStyle name="Normal 6 3 2 2 30" xfId="6507" xr:uid="{00000000-0005-0000-0000-0000B60B0000}"/>
    <cellStyle name="Normal 6 3 2 2 4" xfId="2769" xr:uid="{00000000-0005-0000-0000-0000B70B0000}"/>
    <cellStyle name="Normal 6 3 2 2 5" xfId="2914" xr:uid="{00000000-0005-0000-0000-0000B80B0000}"/>
    <cellStyle name="Normal 6 3 2 2 6" xfId="3058" xr:uid="{00000000-0005-0000-0000-0000B90B0000}"/>
    <cellStyle name="Normal 6 3 2 2 7" xfId="3203" xr:uid="{00000000-0005-0000-0000-0000BA0B0000}"/>
    <cellStyle name="Normal 6 3 2 2 8" xfId="3347" xr:uid="{00000000-0005-0000-0000-0000BB0B0000}"/>
    <cellStyle name="Normal 6 3 2 2 9" xfId="3492" xr:uid="{00000000-0005-0000-0000-0000BC0B0000}"/>
    <cellStyle name="Normal 6 3 2 20" xfId="4857" xr:uid="{00000000-0005-0000-0000-0000BD0B0000}"/>
    <cellStyle name="Normal 6 3 2 21" xfId="5000" xr:uid="{00000000-0005-0000-0000-0000BE0B0000}"/>
    <cellStyle name="Normal 6 3 2 22" xfId="5144" xr:uid="{00000000-0005-0000-0000-0000BF0B0000}"/>
    <cellStyle name="Normal 6 3 2 23" xfId="5287" xr:uid="{00000000-0005-0000-0000-0000C00B0000}"/>
    <cellStyle name="Normal 6 3 2 24" xfId="5430" xr:uid="{00000000-0005-0000-0000-0000C10B0000}"/>
    <cellStyle name="Normal 6 3 2 25" xfId="5573" xr:uid="{00000000-0005-0000-0000-0000C20B0000}"/>
    <cellStyle name="Normal 6 3 2 26" xfId="5716" xr:uid="{00000000-0005-0000-0000-0000C30B0000}"/>
    <cellStyle name="Normal 6 3 2 27" xfId="5859" xr:uid="{00000000-0005-0000-0000-0000C40B0000}"/>
    <cellStyle name="Normal 6 3 2 28" xfId="6003" xr:uid="{00000000-0005-0000-0000-0000C50B0000}"/>
    <cellStyle name="Normal 6 3 2 29" xfId="6147" xr:uid="{00000000-0005-0000-0000-0000C60B0000}"/>
    <cellStyle name="Normal 6 3 2 3" xfId="2408" xr:uid="{00000000-0005-0000-0000-0000C70B0000}"/>
    <cellStyle name="Normal 6 3 2 30" xfId="6291" xr:uid="{00000000-0005-0000-0000-0000C80B0000}"/>
    <cellStyle name="Normal 6 3 2 31" xfId="6434" xr:uid="{00000000-0005-0000-0000-0000C90B0000}"/>
    <cellStyle name="Normal 6 3 2 4" xfId="2552" xr:uid="{00000000-0005-0000-0000-0000CA0B0000}"/>
    <cellStyle name="Normal 6 3 2 5" xfId="2697" xr:uid="{00000000-0005-0000-0000-0000CB0B0000}"/>
    <cellStyle name="Normal 6 3 2 6" xfId="2842" xr:uid="{00000000-0005-0000-0000-0000CC0B0000}"/>
    <cellStyle name="Normal 6 3 2 7" xfId="2986" xr:uid="{00000000-0005-0000-0000-0000CD0B0000}"/>
    <cellStyle name="Normal 6 3 2 8" xfId="3131" xr:uid="{00000000-0005-0000-0000-0000CE0B0000}"/>
    <cellStyle name="Normal 6 3 2 9" xfId="3275" xr:uid="{00000000-0005-0000-0000-0000CF0B0000}"/>
    <cellStyle name="Normal 6 3 20" xfId="4678" xr:uid="{00000000-0005-0000-0000-0000D00B0000}"/>
    <cellStyle name="Normal 6 3 21" xfId="4821" xr:uid="{00000000-0005-0000-0000-0000D10B0000}"/>
    <cellStyle name="Normal 6 3 22" xfId="4964" xr:uid="{00000000-0005-0000-0000-0000D20B0000}"/>
    <cellStyle name="Normal 6 3 23" xfId="5108" xr:uid="{00000000-0005-0000-0000-0000D30B0000}"/>
    <cellStyle name="Normal 6 3 24" xfId="5251" xr:uid="{00000000-0005-0000-0000-0000D40B0000}"/>
    <cellStyle name="Normal 6 3 25" xfId="5394" xr:uid="{00000000-0005-0000-0000-0000D50B0000}"/>
    <cellStyle name="Normal 6 3 26" xfId="5537" xr:uid="{00000000-0005-0000-0000-0000D60B0000}"/>
    <cellStyle name="Normal 6 3 27" xfId="5680" xr:uid="{00000000-0005-0000-0000-0000D70B0000}"/>
    <cellStyle name="Normal 6 3 28" xfId="5823" xr:uid="{00000000-0005-0000-0000-0000D80B0000}"/>
    <cellStyle name="Normal 6 3 29" xfId="5967" xr:uid="{00000000-0005-0000-0000-0000D90B0000}"/>
    <cellStyle name="Normal 6 3 3" xfId="2301" xr:uid="{00000000-0005-0000-0000-0000DA0B0000}"/>
    <cellStyle name="Normal 6 3 3 10" xfId="3600" xr:uid="{00000000-0005-0000-0000-0000DB0B0000}"/>
    <cellStyle name="Normal 6 3 3 11" xfId="3743" xr:uid="{00000000-0005-0000-0000-0000DC0B0000}"/>
    <cellStyle name="Normal 6 3 3 12" xfId="3886" xr:uid="{00000000-0005-0000-0000-0000DD0B0000}"/>
    <cellStyle name="Normal 6 3 3 13" xfId="4030" xr:uid="{00000000-0005-0000-0000-0000DE0B0000}"/>
    <cellStyle name="Normal 6 3 3 14" xfId="4174" xr:uid="{00000000-0005-0000-0000-0000DF0B0000}"/>
    <cellStyle name="Normal 6 3 3 15" xfId="4318" xr:uid="{00000000-0005-0000-0000-0000E00B0000}"/>
    <cellStyle name="Normal 6 3 3 16" xfId="4462" xr:uid="{00000000-0005-0000-0000-0000E10B0000}"/>
    <cellStyle name="Normal 6 3 3 17" xfId="4588" xr:uid="{00000000-0005-0000-0000-0000E20B0000}"/>
    <cellStyle name="Normal 6 3 3 18" xfId="4750" xr:uid="{00000000-0005-0000-0000-0000E30B0000}"/>
    <cellStyle name="Normal 6 3 3 19" xfId="4893" xr:uid="{00000000-0005-0000-0000-0000E40B0000}"/>
    <cellStyle name="Normal 6 3 3 2" xfId="2443" xr:uid="{00000000-0005-0000-0000-0000E50B0000}"/>
    <cellStyle name="Normal 6 3 3 20" xfId="5036" xr:uid="{00000000-0005-0000-0000-0000E60B0000}"/>
    <cellStyle name="Normal 6 3 3 21" xfId="5180" xr:uid="{00000000-0005-0000-0000-0000E70B0000}"/>
    <cellStyle name="Normal 6 3 3 22" xfId="5323" xr:uid="{00000000-0005-0000-0000-0000E80B0000}"/>
    <cellStyle name="Normal 6 3 3 23" xfId="5466" xr:uid="{00000000-0005-0000-0000-0000E90B0000}"/>
    <cellStyle name="Normal 6 3 3 24" xfId="5609" xr:uid="{00000000-0005-0000-0000-0000EA0B0000}"/>
    <cellStyle name="Normal 6 3 3 25" xfId="5752" xr:uid="{00000000-0005-0000-0000-0000EB0B0000}"/>
    <cellStyle name="Normal 6 3 3 26" xfId="5895" xr:uid="{00000000-0005-0000-0000-0000EC0B0000}"/>
    <cellStyle name="Normal 6 3 3 27" xfId="6039" xr:uid="{00000000-0005-0000-0000-0000ED0B0000}"/>
    <cellStyle name="Normal 6 3 3 28" xfId="6183" xr:uid="{00000000-0005-0000-0000-0000EE0B0000}"/>
    <cellStyle name="Normal 6 3 3 29" xfId="6327" xr:uid="{00000000-0005-0000-0000-0000EF0B0000}"/>
    <cellStyle name="Normal 6 3 3 3" xfId="2588" xr:uid="{00000000-0005-0000-0000-0000F00B0000}"/>
    <cellStyle name="Normal 6 3 3 30" xfId="6471" xr:uid="{00000000-0005-0000-0000-0000F10B0000}"/>
    <cellStyle name="Normal 6 3 3 4" xfId="2733" xr:uid="{00000000-0005-0000-0000-0000F20B0000}"/>
    <cellStyle name="Normal 6 3 3 5" xfId="2878" xr:uid="{00000000-0005-0000-0000-0000F30B0000}"/>
    <cellStyle name="Normal 6 3 3 6" xfId="3022" xr:uid="{00000000-0005-0000-0000-0000F40B0000}"/>
    <cellStyle name="Normal 6 3 3 7" xfId="3167" xr:uid="{00000000-0005-0000-0000-0000F50B0000}"/>
    <cellStyle name="Normal 6 3 3 8" xfId="3311" xr:uid="{00000000-0005-0000-0000-0000F60B0000}"/>
    <cellStyle name="Normal 6 3 3 9" xfId="3456" xr:uid="{00000000-0005-0000-0000-0000F70B0000}"/>
    <cellStyle name="Normal 6 3 30" xfId="6111" xr:uid="{00000000-0005-0000-0000-0000F80B0000}"/>
    <cellStyle name="Normal 6 3 31" xfId="6255" xr:uid="{00000000-0005-0000-0000-0000F90B0000}"/>
    <cellStyle name="Normal 6 3 32" xfId="6398" xr:uid="{00000000-0005-0000-0000-0000FA0B0000}"/>
    <cellStyle name="Normal 6 3 4" xfId="2372" xr:uid="{00000000-0005-0000-0000-0000FB0B0000}"/>
    <cellStyle name="Normal 6 3 5" xfId="2516" xr:uid="{00000000-0005-0000-0000-0000FC0B0000}"/>
    <cellStyle name="Normal 6 3 6" xfId="2661" xr:uid="{00000000-0005-0000-0000-0000FD0B0000}"/>
    <cellStyle name="Normal 6 3 7" xfId="2806" xr:uid="{00000000-0005-0000-0000-0000FE0B0000}"/>
    <cellStyle name="Normal 6 3 8" xfId="2950" xr:uid="{00000000-0005-0000-0000-0000FF0B0000}"/>
    <cellStyle name="Normal 6 3 9" xfId="3095" xr:uid="{00000000-0005-0000-0000-0000000C0000}"/>
    <cellStyle name="Normal 6 30" xfId="5805" xr:uid="{00000000-0005-0000-0000-0000010C0000}"/>
    <cellStyle name="Normal 6 31" xfId="5949" xr:uid="{00000000-0005-0000-0000-0000020C0000}"/>
    <cellStyle name="Normal 6 32" xfId="6093" xr:uid="{00000000-0005-0000-0000-0000030C0000}"/>
    <cellStyle name="Normal 6 33" xfId="6237" xr:uid="{00000000-0005-0000-0000-0000040C0000}"/>
    <cellStyle name="Normal 6 34" xfId="6380" xr:uid="{00000000-0005-0000-0000-0000050C0000}"/>
    <cellStyle name="Normal 6 4" xfId="2241" xr:uid="{00000000-0005-0000-0000-0000060C0000}"/>
    <cellStyle name="Normal 6 4 10" xfId="3402" xr:uid="{00000000-0005-0000-0000-0000070C0000}"/>
    <cellStyle name="Normal 6 4 11" xfId="3546" xr:uid="{00000000-0005-0000-0000-0000080C0000}"/>
    <cellStyle name="Normal 6 4 12" xfId="3689" xr:uid="{00000000-0005-0000-0000-0000090C0000}"/>
    <cellStyle name="Normal 6 4 13" xfId="3832" xr:uid="{00000000-0005-0000-0000-00000A0C0000}"/>
    <cellStyle name="Normal 6 4 14" xfId="3976" xr:uid="{00000000-0005-0000-0000-00000B0C0000}"/>
    <cellStyle name="Normal 6 4 15" xfId="4120" xr:uid="{00000000-0005-0000-0000-00000C0C0000}"/>
    <cellStyle name="Normal 6 4 16" xfId="4264" xr:uid="{00000000-0005-0000-0000-00000D0C0000}"/>
    <cellStyle name="Normal 6 4 17" xfId="4408" xr:uid="{00000000-0005-0000-0000-00000E0C0000}"/>
    <cellStyle name="Normal 6 4 18" xfId="4589" xr:uid="{00000000-0005-0000-0000-00000F0C0000}"/>
    <cellStyle name="Normal 6 4 19" xfId="4696" xr:uid="{00000000-0005-0000-0000-0000100C0000}"/>
    <cellStyle name="Normal 6 4 2" xfId="2318" xr:uid="{00000000-0005-0000-0000-0000110C0000}"/>
    <cellStyle name="Normal 6 4 2 10" xfId="3618" xr:uid="{00000000-0005-0000-0000-0000120C0000}"/>
    <cellStyle name="Normal 6 4 2 11" xfId="3761" xr:uid="{00000000-0005-0000-0000-0000130C0000}"/>
    <cellStyle name="Normal 6 4 2 12" xfId="3904" xr:uid="{00000000-0005-0000-0000-0000140C0000}"/>
    <cellStyle name="Normal 6 4 2 13" xfId="4048" xr:uid="{00000000-0005-0000-0000-0000150C0000}"/>
    <cellStyle name="Normal 6 4 2 14" xfId="4192" xr:uid="{00000000-0005-0000-0000-0000160C0000}"/>
    <cellStyle name="Normal 6 4 2 15" xfId="4336" xr:uid="{00000000-0005-0000-0000-0000170C0000}"/>
    <cellStyle name="Normal 6 4 2 16" xfId="4480" xr:uid="{00000000-0005-0000-0000-0000180C0000}"/>
    <cellStyle name="Normal 6 4 2 17" xfId="4590" xr:uid="{00000000-0005-0000-0000-0000190C0000}"/>
    <cellStyle name="Normal 6 4 2 18" xfId="4768" xr:uid="{00000000-0005-0000-0000-00001A0C0000}"/>
    <cellStyle name="Normal 6 4 2 19" xfId="4911" xr:uid="{00000000-0005-0000-0000-00001B0C0000}"/>
    <cellStyle name="Normal 6 4 2 2" xfId="2461" xr:uid="{00000000-0005-0000-0000-00001C0C0000}"/>
    <cellStyle name="Normal 6 4 2 20" xfId="5054" xr:uid="{00000000-0005-0000-0000-00001D0C0000}"/>
    <cellStyle name="Normal 6 4 2 21" xfId="5198" xr:uid="{00000000-0005-0000-0000-00001E0C0000}"/>
    <cellStyle name="Normal 6 4 2 22" xfId="5341" xr:uid="{00000000-0005-0000-0000-00001F0C0000}"/>
    <cellStyle name="Normal 6 4 2 23" xfId="5484" xr:uid="{00000000-0005-0000-0000-0000200C0000}"/>
    <cellStyle name="Normal 6 4 2 24" xfId="5627" xr:uid="{00000000-0005-0000-0000-0000210C0000}"/>
    <cellStyle name="Normal 6 4 2 25" xfId="5770" xr:uid="{00000000-0005-0000-0000-0000220C0000}"/>
    <cellStyle name="Normal 6 4 2 26" xfId="5913" xr:uid="{00000000-0005-0000-0000-0000230C0000}"/>
    <cellStyle name="Normal 6 4 2 27" xfId="6057" xr:uid="{00000000-0005-0000-0000-0000240C0000}"/>
    <cellStyle name="Normal 6 4 2 28" xfId="6201" xr:uid="{00000000-0005-0000-0000-0000250C0000}"/>
    <cellStyle name="Normal 6 4 2 29" xfId="6345" xr:uid="{00000000-0005-0000-0000-0000260C0000}"/>
    <cellStyle name="Normal 6 4 2 3" xfId="2606" xr:uid="{00000000-0005-0000-0000-0000270C0000}"/>
    <cellStyle name="Normal 6 4 2 30" xfId="6489" xr:uid="{00000000-0005-0000-0000-0000280C0000}"/>
    <cellStyle name="Normal 6 4 2 4" xfId="2751" xr:uid="{00000000-0005-0000-0000-0000290C0000}"/>
    <cellStyle name="Normal 6 4 2 5" xfId="2896" xr:uid="{00000000-0005-0000-0000-00002A0C0000}"/>
    <cellStyle name="Normal 6 4 2 6" xfId="3040" xr:uid="{00000000-0005-0000-0000-00002B0C0000}"/>
    <cellStyle name="Normal 6 4 2 7" xfId="3185" xr:uid="{00000000-0005-0000-0000-00002C0C0000}"/>
    <cellStyle name="Normal 6 4 2 8" xfId="3329" xr:uid="{00000000-0005-0000-0000-00002D0C0000}"/>
    <cellStyle name="Normal 6 4 2 9" xfId="3474" xr:uid="{00000000-0005-0000-0000-00002E0C0000}"/>
    <cellStyle name="Normal 6 4 20" xfId="4839" xr:uid="{00000000-0005-0000-0000-00002F0C0000}"/>
    <cellStyle name="Normal 6 4 21" xfId="4982" xr:uid="{00000000-0005-0000-0000-0000300C0000}"/>
    <cellStyle name="Normal 6 4 22" xfId="5126" xr:uid="{00000000-0005-0000-0000-0000310C0000}"/>
    <cellStyle name="Normal 6 4 23" xfId="5269" xr:uid="{00000000-0005-0000-0000-0000320C0000}"/>
    <cellStyle name="Normal 6 4 24" xfId="5412" xr:uid="{00000000-0005-0000-0000-0000330C0000}"/>
    <cellStyle name="Normal 6 4 25" xfId="5555" xr:uid="{00000000-0005-0000-0000-0000340C0000}"/>
    <cellStyle name="Normal 6 4 26" xfId="5698" xr:uid="{00000000-0005-0000-0000-0000350C0000}"/>
    <cellStyle name="Normal 6 4 27" xfId="5841" xr:uid="{00000000-0005-0000-0000-0000360C0000}"/>
    <cellStyle name="Normal 6 4 28" xfId="5985" xr:uid="{00000000-0005-0000-0000-0000370C0000}"/>
    <cellStyle name="Normal 6 4 29" xfId="6129" xr:uid="{00000000-0005-0000-0000-0000380C0000}"/>
    <cellStyle name="Normal 6 4 3" xfId="2390" xr:uid="{00000000-0005-0000-0000-0000390C0000}"/>
    <cellStyle name="Normal 6 4 30" xfId="6273" xr:uid="{00000000-0005-0000-0000-00003A0C0000}"/>
    <cellStyle name="Normal 6 4 31" xfId="6416" xr:uid="{00000000-0005-0000-0000-00003B0C0000}"/>
    <cellStyle name="Normal 6 4 4" xfId="2534" xr:uid="{00000000-0005-0000-0000-00003C0C0000}"/>
    <cellStyle name="Normal 6 4 5" xfId="2679" xr:uid="{00000000-0005-0000-0000-00003D0C0000}"/>
    <cellStyle name="Normal 6 4 6" xfId="2824" xr:uid="{00000000-0005-0000-0000-00003E0C0000}"/>
    <cellStyle name="Normal 6 4 7" xfId="2968" xr:uid="{00000000-0005-0000-0000-00003F0C0000}"/>
    <cellStyle name="Normal 6 4 8" xfId="3113" xr:uid="{00000000-0005-0000-0000-0000400C0000}"/>
    <cellStyle name="Normal 6 4 9" xfId="3257" xr:uid="{00000000-0005-0000-0000-0000410C0000}"/>
    <cellStyle name="Normal 6 5" xfId="2281" xr:uid="{00000000-0005-0000-0000-0000420C0000}"/>
    <cellStyle name="Normal 6 5 10" xfId="3582" xr:uid="{00000000-0005-0000-0000-0000430C0000}"/>
    <cellStyle name="Normal 6 5 11" xfId="3725" xr:uid="{00000000-0005-0000-0000-0000440C0000}"/>
    <cellStyle name="Normal 6 5 12" xfId="3868" xr:uid="{00000000-0005-0000-0000-0000450C0000}"/>
    <cellStyle name="Normal 6 5 13" xfId="4012" xr:uid="{00000000-0005-0000-0000-0000460C0000}"/>
    <cellStyle name="Normal 6 5 14" xfId="4156" xr:uid="{00000000-0005-0000-0000-0000470C0000}"/>
    <cellStyle name="Normal 6 5 15" xfId="4300" xr:uid="{00000000-0005-0000-0000-0000480C0000}"/>
    <cellStyle name="Normal 6 5 16" xfId="4444" xr:uid="{00000000-0005-0000-0000-0000490C0000}"/>
    <cellStyle name="Normal 6 5 17" xfId="4591" xr:uid="{00000000-0005-0000-0000-00004A0C0000}"/>
    <cellStyle name="Normal 6 5 18" xfId="4732" xr:uid="{00000000-0005-0000-0000-00004B0C0000}"/>
    <cellStyle name="Normal 6 5 19" xfId="4875" xr:uid="{00000000-0005-0000-0000-00004C0C0000}"/>
    <cellStyle name="Normal 6 5 2" xfId="2425" xr:uid="{00000000-0005-0000-0000-00004D0C0000}"/>
    <cellStyle name="Normal 6 5 20" xfId="5018" xr:uid="{00000000-0005-0000-0000-00004E0C0000}"/>
    <cellStyle name="Normal 6 5 21" xfId="5162" xr:uid="{00000000-0005-0000-0000-00004F0C0000}"/>
    <cellStyle name="Normal 6 5 22" xfId="5305" xr:uid="{00000000-0005-0000-0000-0000500C0000}"/>
    <cellStyle name="Normal 6 5 23" xfId="5448" xr:uid="{00000000-0005-0000-0000-0000510C0000}"/>
    <cellStyle name="Normal 6 5 24" xfId="5591" xr:uid="{00000000-0005-0000-0000-0000520C0000}"/>
    <cellStyle name="Normal 6 5 25" xfId="5734" xr:uid="{00000000-0005-0000-0000-0000530C0000}"/>
    <cellStyle name="Normal 6 5 26" xfId="5877" xr:uid="{00000000-0005-0000-0000-0000540C0000}"/>
    <cellStyle name="Normal 6 5 27" xfId="6021" xr:uid="{00000000-0005-0000-0000-0000550C0000}"/>
    <cellStyle name="Normal 6 5 28" xfId="6165" xr:uid="{00000000-0005-0000-0000-0000560C0000}"/>
    <cellStyle name="Normal 6 5 29" xfId="6309" xr:uid="{00000000-0005-0000-0000-0000570C0000}"/>
    <cellStyle name="Normal 6 5 3" xfId="2570" xr:uid="{00000000-0005-0000-0000-0000580C0000}"/>
    <cellStyle name="Normal 6 5 30" xfId="6453" xr:uid="{00000000-0005-0000-0000-0000590C0000}"/>
    <cellStyle name="Normal 6 5 4" xfId="2715" xr:uid="{00000000-0005-0000-0000-00005A0C0000}"/>
    <cellStyle name="Normal 6 5 5" xfId="2860" xr:uid="{00000000-0005-0000-0000-00005B0C0000}"/>
    <cellStyle name="Normal 6 5 6" xfId="3004" xr:uid="{00000000-0005-0000-0000-00005C0C0000}"/>
    <cellStyle name="Normal 6 5 7" xfId="3149" xr:uid="{00000000-0005-0000-0000-00005D0C0000}"/>
    <cellStyle name="Normal 6 5 8" xfId="3293" xr:uid="{00000000-0005-0000-0000-00005E0C0000}"/>
    <cellStyle name="Normal 6 5 9" xfId="3438" xr:uid="{00000000-0005-0000-0000-00005F0C0000}"/>
    <cellStyle name="Normal 6 6" xfId="2354" xr:uid="{00000000-0005-0000-0000-0000600C0000}"/>
    <cellStyle name="Normal 6 7" xfId="2498" xr:uid="{00000000-0005-0000-0000-0000610C0000}"/>
    <cellStyle name="Normal 6 8" xfId="2643" xr:uid="{00000000-0005-0000-0000-0000620C0000}"/>
    <cellStyle name="Normal 6 9" xfId="2787" xr:uid="{00000000-0005-0000-0000-0000630C0000}"/>
    <cellStyle name="Normal 60" xfId="755" xr:uid="{00000000-0005-0000-0000-0000640C0000}"/>
    <cellStyle name="Normal 60 2" xfId="756" xr:uid="{00000000-0005-0000-0000-0000650C0000}"/>
    <cellStyle name="Normal 61" xfId="757" xr:uid="{00000000-0005-0000-0000-0000660C0000}"/>
    <cellStyle name="Normal 62" xfId="758" xr:uid="{00000000-0005-0000-0000-0000670C0000}"/>
    <cellStyle name="Normal 62 2" xfId="759" xr:uid="{00000000-0005-0000-0000-0000680C0000}"/>
    <cellStyle name="Normal 63" xfId="760" xr:uid="{00000000-0005-0000-0000-0000690C0000}"/>
    <cellStyle name="Normal 63 2" xfId="761" xr:uid="{00000000-0005-0000-0000-00006A0C0000}"/>
    <cellStyle name="Normal 64" xfId="762" xr:uid="{00000000-0005-0000-0000-00006B0C0000}"/>
    <cellStyle name="Normal 64 2" xfId="763" xr:uid="{00000000-0005-0000-0000-00006C0C0000}"/>
    <cellStyle name="Normal 65" xfId="764" xr:uid="{00000000-0005-0000-0000-00006D0C0000}"/>
    <cellStyle name="Normal 65 2" xfId="765" xr:uid="{00000000-0005-0000-0000-00006E0C0000}"/>
    <cellStyle name="Normal 66" xfId="766" xr:uid="{00000000-0005-0000-0000-00006F0C0000}"/>
    <cellStyle name="Normal 66 2" xfId="767" xr:uid="{00000000-0005-0000-0000-0000700C0000}"/>
    <cellStyle name="Normal 67" xfId="768" xr:uid="{00000000-0005-0000-0000-0000710C0000}"/>
    <cellStyle name="Normal 67 2" xfId="769" xr:uid="{00000000-0005-0000-0000-0000720C0000}"/>
    <cellStyle name="Normal 68" xfId="770" xr:uid="{00000000-0005-0000-0000-0000730C0000}"/>
    <cellStyle name="Normal 68 2" xfId="771" xr:uid="{00000000-0005-0000-0000-0000740C0000}"/>
    <cellStyle name="Normal 69" xfId="772" xr:uid="{00000000-0005-0000-0000-0000750C0000}"/>
    <cellStyle name="Normal 69 2" xfId="773" xr:uid="{00000000-0005-0000-0000-0000760C0000}"/>
    <cellStyle name="Normal 7" xfId="774" xr:uid="{00000000-0005-0000-0000-0000770C0000}"/>
    <cellStyle name="Normal 7 2" xfId="775" xr:uid="{00000000-0005-0000-0000-0000780C0000}"/>
    <cellStyle name="Normal 7 3" xfId="2175" xr:uid="{00000000-0005-0000-0000-0000790C0000}"/>
    <cellStyle name="Normal 70" xfId="776" xr:uid="{00000000-0005-0000-0000-00007A0C0000}"/>
    <cellStyle name="Normal 70 2" xfId="777" xr:uid="{00000000-0005-0000-0000-00007B0C0000}"/>
    <cellStyle name="Normal 71" xfId="778" xr:uid="{00000000-0005-0000-0000-00007C0C0000}"/>
    <cellStyle name="Normal 72" xfId="779" xr:uid="{00000000-0005-0000-0000-00007D0C0000}"/>
    <cellStyle name="Normal 73" xfId="780" xr:uid="{00000000-0005-0000-0000-00007E0C0000}"/>
    <cellStyle name="Normal 74" xfId="781" xr:uid="{00000000-0005-0000-0000-00007F0C0000}"/>
    <cellStyle name="Normal 75" xfId="782" xr:uid="{00000000-0005-0000-0000-0000800C0000}"/>
    <cellStyle name="Normal 76" xfId="783" xr:uid="{00000000-0005-0000-0000-0000810C0000}"/>
    <cellStyle name="Normal 77" xfId="784" xr:uid="{00000000-0005-0000-0000-0000820C0000}"/>
    <cellStyle name="Normal 78" xfId="785" xr:uid="{00000000-0005-0000-0000-0000830C0000}"/>
    <cellStyle name="Normal 79" xfId="786" xr:uid="{00000000-0005-0000-0000-0000840C0000}"/>
    <cellStyle name="Normal 8" xfId="787" xr:uid="{00000000-0005-0000-0000-0000850C0000}"/>
    <cellStyle name="Normal 8 2" xfId="788" xr:uid="{00000000-0005-0000-0000-0000860C0000}"/>
    <cellStyle name="Normal 8 3" xfId="2176" xr:uid="{00000000-0005-0000-0000-0000870C0000}"/>
    <cellStyle name="Normal 80" xfId="789" xr:uid="{00000000-0005-0000-0000-0000880C0000}"/>
    <cellStyle name="Normal 81" xfId="790" xr:uid="{00000000-0005-0000-0000-0000890C0000}"/>
    <cellStyle name="Normal 82" xfId="791" xr:uid="{00000000-0005-0000-0000-00008A0C0000}"/>
    <cellStyle name="Normal 83" xfId="792" xr:uid="{00000000-0005-0000-0000-00008B0C0000}"/>
    <cellStyle name="Normal 84" xfId="793" xr:uid="{00000000-0005-0000-0000-00008C0C0000}"/>
    <cellStyle name="Normal 85" xfId="794" xr:uid="{00000000-0005-0000-0000-00008D0C0000}"/>
    <cellStyle name="Normal 86" xfId="795" xr:uid="{00000000-0005-0000-0000-00008E0C0000}"/>
    <cellStyle name="Normal 87" xfId="796" xr:uid="{00000000-0005-0000-0000-00008F0C0000}"/>
    <cellStyle name="Normal 88" xfId="797" xr:uid="{00000000-0005-0000-0000-0000900C0000}"/>
    <cellStyle name="Normal 89" xfId="798" xr:uid="{00000000-0005-0000-0000-0000910C0000}"/>
    <cellStyle name="Normal 9" xfId="799" xr:uid="{00000000-0005-0000-0000-0000920C0000}"/>
    <cellStyle name="Normal 9 2" xfId="800" xr:uid="{00000000-0005-0000-0000-0000930C0000}"/>
    <cellStyle name="Normal 9 2 2" xfId="2179" xr:uid="{00000000-0005-0000-0000-0000940C0000}"/>
    <cellStyle name="Normal 9 2 3" xfId="2178" xr:uid="{00000000-0005-0000-0000-0000950C0000}"/>
    <cellStyle name="Normal 9 3" xfId="2177" xr:uid="{00000000-0005-0000-0000-0000960C0000}"/>
    <cellStyle name="Normal 90" xfId="801" xr:uid="{00000000-0005-0000-0000-0000970C0000}"/>
    <cellStyle name="Normal 91" xfId="802" xr:uid="{00000000-0005-0000-0000-0000980C0000}"/>
    <cellStyle name="Normal 92" xfId="803" xr:uid="{00000000-0005-0000-0000-0000990C0000}"/>
    <cellStyle name="Normal 93" xfId="804" xr:uid="{00000000-0005-0000-0000-00009A0C0000}"/>
    <cellStyle name="Normal 94" xfId="805" xr:uid="{00000000-0005-0000-0000-00009B0C0000}"/>
    <cellStyle name="Normal 95" xfId="806" xr:uid="{00000000-0005-0000-0000-00009C0C0000}"/>
    <cellStyle name="Normal 96" xfId="807" xr:uid="{00000000-0005-0000-0000-00009D0C0000}"/>
    <cellStyle name="Normal 97" xfId="808" xr:uid="{00000000-0005-0000-0000-00009E0C0000}"/>
    <cellStyle name="Normal 98" xfId="809" xr:uid="{00000000-0005-0000-0000-00009F0C0000}"/>
    <cellStyle name="Normal 99" xfId="810" xr:uid="{00000000-0005-0000-0000-0000A00C0000}"/>
    <cellStyle name="Note 10" xfId="811" xr:uid="{00000000-0005-0000-0000-0000A10C0000}"/>
    <cellStyle name="Note 10 2" xfId="812" xr:uid="{00000000-0005-0000-0000-0000A20C0000}"/>
    <cellStyle name="Note 10 2 2" xfId="813" xr:uid="{00000000-0005-0000-0000-0000A30C0000}"/>
    <cellStyle name="Note 10 3" xfId="814" xr:uid="{00000000-0005-0000-0000-0000A40C0000}"/>
    <cellStyle name="Note 10 3 2" xfId="815" xr:uid="{00000000-0005-0000-0000-0000A50C0000}"/>
    <cellStyle name="Note 10 3 3" xfId="816" xr:uid="{00000000-0005-0000-0000-0000A60C0000}"/>
    <cellStyle name="Note 10 4" xfId="817" xr:uid="{00000000-0005-0000-0000-0000A70C0000}"/>
    <cellStyle name="Note 10 5" xfId="818" xr:uid="{00000000-0005-0000-0000-0000A80C0000}"/>
    <cellStyle name="Note 10 6" xfId="819" xr:uid="{00000000-0005-0000-0000-0000A90C0000}"/>
    <cellStyle name="Note 10 7" xfId="2013" xr:uid="{00000000-0005-0000-0000-0000AA0C0000}"/>
    <cellStyle name="Note 11" xfId="820" xr:uid="{00000000-0005-0000-0000-0000AB0C0000}"/>
    <cellStyle name="Note 11 2" xfId="821" xr:uid="{00000000-0005-0000-0000-0000AC0C0000}"/>
    <cellStyle name="Note 11 2 2" xfId="822" xr:uid="{00000000-0005-0000-0000-0000AD0C0000}"/>
    <cellStyle name="Note 11 3" xfId="823" xr:uid="{00000000-0005-0000-0000-0000AE0C0000}"/>
    <cellStyle name="Note 11 3 2" xfId="824" xr:uid="{00000000-0005-0000-0000-0000AF0C0000}"/>
    <cellStyle name="Note 11 3 3" xfId="825" xr:uid="{00000000-0005-0000-0000-0000B00C0000}"/>
    <cellStyle name="Note 11 4" xfId="826" xr:uid="{00000000-0005-0000-0000-0000B10C0000}"/>
    <cellStyle name="Note 11 5" xfId="827" xr:uid="{00000000-0005-0000-0000-0000B20C0000}"/>
    <cellStyle name="Note 11 6" xfId="828" xr:uid="{00000000-0005-0000-0000-0000B30C0000}"/>
    <cellStyle name="Note 11 7" xfId="2014" xr:uid="{00000000-0005-0000-0000-0000B40C0000}"/>
    <cellStyle name="Note 12" xfId="829" xr:uid="{00000000-0005-0000-0000-0000B50C0000}"/>
    <cellStyle name="Note 12 2" xfId="830" xr:uid="{00000000-0005-0000-0000-0000B60C0000}"/>
    <cellStyle name="Note 12 2 2" xfId="831" xr:uid="{00000000-0005-0000-0000-0000B70C0000}"/>
    <cellStyle name="Note 12 3" xfId="832" xr:uid="{00000000-0005-0000-0000-0000B80C0000}"/>
    <cellStyle name="Note 12 3 2" xfId="833" xr:uid="{00000000-0005-0000-0000-0000B90C0000}"/>
    <cellStyle name="Note 12 3 3" xfId="834" xr:uid="{00000000-0005-0000-0000-0000BA0C0000}"/>
    <cellStyle name="Note 12 4" xfId="835" xr:uid="{00000000-0005-0000-0000-0000BB0C0000}"/>
    <cellStyle name="Note 12 5" xfId="836" xr:uid="{00000000-0005-0000-0000-0000BC0C0000}"/>
    <cellStyle name="Note 12 6" xfId="837" xr:uid="{00000000-0005-0000-0000-0000BD0C0000}"/>
    <cellStyle name="Note 12 7" xfId="2015" xr:uid="{00000000-0005-0000-0000-0000BE0C0000}"/>
    <cellStyle name="Note 13" xfId="838" xr:uid="{00000000-0005-0000-0000-0000BF0C0000}"/>
    <cellStyle name="Note 13 2" xfId="839" xr:uid="{00000000-0005-0000-0000-0000C00C0000}"/>
    <cellStyle name="Note 13 2 2" xfId="840" xr:uid="{00000000-0005-0000-0000-0000C10C0000}"/>
    <cellStyle name="Note 13 3" xfId="841" xr:uid="{00000000-0005-0000-0000-0000C20C0000}"/>
    <cellStyle name="Note 14" xfId="842" xr:uid="{00000000-0005-0000-0000-0000C30C0000}"/>
    <cellStyle name="Note 15" xfId="843" xr:uid="{00000000-0005-0000-0000-0000C40C0000}"/>
    <cellStyle name="Note 15 2" xfId="844" xr:uid="{00000000-0005-0000-0000-0000C50C0000}"/>
    <cellStyle name="Note 15 3" xfId="845" xr:uid="{00000000-0005-0000-0000-0000C60C0000}"/>
    <cellStyle name="Note 15 4" xfId="846" xr:uid="{00000000-0005-0000-0000-0000C70C0000}"/>
    <cellStyle name="Note 15 5" xfId="2016" xr:uid="{00000000-0005-0000-0000-0000C80C0000}"/>
    <cellStyle name="Note 16" xfId="847" xr:uid="{00000000-0005-0000-0000-0000C90C0000}"/>
    <cellStyle name="Note 16 2" xfId="848" xr:uid="{00000000-0005-0000-0000-0000CA0C0000}"/>
    <cellStyle name="Note 17" xfId="849" xr:uid="{00000000-0005-0000-0000-0000CB0C0000}"/>
    <cellStyle name="Note 2" xfId="850" xr:uid="{00000000-0005-0000-0000-0000CC0C0000}"/>
    <cellStyle name="Note 2 10" xfId="851" xr:uid="{00000000-0005-0000-0000-0000CD0C0000}"/>
    <cellStyle name="Note 2 10 2" xfId="852" xr:uid="{00000000-0005-0000-0000-0000CE0C0000}"/>
    <cellStyle name="Note 2 10 2 2" xfId="853" xr:uid="{00000000-0005-0000-0000-0000CF0C0000}"/>
    <cellStyle name="Note 2 10 3" xfId="854" xr:uid="{00000000-0005-0000-0000-0000D00C0000}"/>
    <cellStyle name="Note 2 10 3 2" xfId="855" xr:uid="{00000000-0005-0000-0000-0000D10C0000}"/>
    <cellStyle name="Note 2 10 3 3" xfId="856" xr:uid="{00000000-0005-0000-0000-0000D20C0000}"/>
    <cellStyle name="Note 2 10 4" xfId="857" xr:uid="{00000000-0005-0000-0000-0000D30C0000}"/>
    <cellStyle name="Note 2 10 5" xfId="858" xr:uid="{00000000-0005-0000-0000-0000D40C0000}"/>
    <cellStyle name="Note 2 10 6" xfId="859" xr:uid="{00000000-0005-0000-0000-0000D50C0000}"/>
    <cellStyle name="Note 2 10 7" xfId="2017" xr:uid="{00000000-0005-0000-0000-0000D60C0000}"/>
    <cellStyle name="Note 2 11" xfId="860" xr:uid="{00000000-0005-0000-0000-0000D70C0000}"/>
    <cellStyle name="Note 2 11 2" xfId="861" xr:uid="{00000000-0005-0000-0000-0000D80C0000}"/>
    <cellStyle name="Note 2 12" xfId="862" xr:uid="{00000000-0005-0000-0000-0000D90C0000}"/>
    <cellStyle name="Note 2 13" xfId="863" xr:uid="{00000000-0005-0000-0000-0000DA0C0000}"/>
    <cellStyle name="Note 2 13 2" xfId="864" xr:uid="{00000000-0005-0000-0000-0000DB0C0000}"/>
    <cellStyle name="Note 2 13 3" xfId="865" xr:uid="{00000000-0005-0000-0000-0000DC0C0000}"/>
    <cellStyle name="Note 2 13 4" xfId="866" xr:uid="{00000000-0005-0000-0000-0000DD0C0000}"/>
    <cellStyle name="Note 2 13 5" xfId="2018" xr:uid="{00000000-0005-0000-0000-0000DE0C0000}"/>
    <cellStyle name="Note 2 14" xfId="867" xr:uid="{00000000-0005-0000-0000-0000DF0C0000}"/>
    <cellStyle name="Note 2 2" xfId="868" xr:uid="{00000000-0005-0000-0000-0000E00C0000}"/>
    <cellStyle name="Note 2 2 10" xfId="869" xr:uid="{00000000-0005-0000-0000-0000E10C0000}"/>
    <cellStyle name="Note 2 2 11" xfId="870" xr:uid="{00000000-0005-0000-0000-0000E20C0000}"/>
    <cellStyle name="Note 2 2 12" xfId="871" xr:uid="{00000000-0005-0000-0000-0000E30C0000}"/>
    <cellStyle name="Note 2 2 13" xfId="872" xr:uid="{00000000-0005-0000-0000-0000E40C0000}"/>
    <cellStyle name="Note 2 2 14" xfId="2019" xr:uid="{00000000-0005-0000-0000-0000E50C0000}"/>
    <cellStyle name="Note 2 2 2" xfId="873" xr:uid="{00000000-0005-0000-0000-0000E60C0000}"/>
    <cellStyle name="Note 2 2 2 2" xfId="874" xr:uid="{00000000-0005-0000-0000-0000E70C0000}"/>
    <cellStyle name="Note 2 2 2 2 2" xfId="875" xr:uid="{00000000-0005-0000-0000-0000E80C0000}"/>
    <cellStyle name="Note 2 2 2 3" xfId="876" xr:uid="{00000000-0005-0000-0000-0000E90C0000}"/>
    <cellStyle name="Note 2 2 2 3 2" xfId="877" xr:uid="{00000000-0005-0000-0000-0000EA0C0000}"/>
    <cellStyle name="Note 2 2 2 3 3" xfId="878" xr:uid="{00000000-0005-0000-0000-0000EB0C0000}"/>
    <cellStyle name="Note 2 2 2 4" xfId="879" xr:uid="{00000000-0005-0000-0000-0000EC0C0000}"/>
    <cellStyle name="Note 2 2 2 5" xfId="880" xr:uid="{00000000-0005-0000-0000-0000ED0C0000}"/>
    <cellStyle name="Note 2 2 2 6" xfId="881" xr:uid="{00000000-0005-0000-0000-0000EE0C0000}"/>
    <cellStyle name="Note 2 2 2 7" xfId="2020" xr:uid="{00000000-0005-0000-0000-0000EF0C0000}"/>
    <cellStyle name="Note 2 2 3" xfId="882" xr:uid="{00000000-0005-0000-0000-0000F00C0000}"/>
    <cellStyle name="Note 2 2 3 2" xfId="883" xr:uid="{00000000-0005-0000-0000-0000F10C0000}"/>
    <cellStyle name="Note 2 2 3 2 2" xfId="884" xr:uid="{00000000-0005-0000-0000-0000F20C0000}"/>
    <cellStyle name="Note 2 2 3 3" xfId="885" xr:uid="{00000000-0005-0000-0000-0000F30C0000}"/>
    <cellStyle name="Note 2 2 3 3 2" xfId="886" xr:uid="{00000000-0005-0000-0000-0000F40C0000}"/>
    <cellStyle name="Note 2 2 3 3 3" xfId="887" xr:uid="{00000000-0005-0000-0000-0000F50C0000}"/>
    <cellStyle name="Note 2 2 3 4" xfId="888" xr:uid="{00000000-0005-0000-0000-0000F60C0000}"/>
    <cellStyle name="Note 2 2 3 5" xfId="889" xr:uid="{00000000-0005-0000-0000-0000F70C0000}"/>
    <cellStyle name="Note 2 2 3 6" xfId="890" xr:uid="{00000000-0005-0000-0000-0000F80C0000}"/>
    <cellStyle name="Note 2 2 3 7" xfId="2021" xr:uid="{00000000-0005-0000-0000-0000F90C0000}"/>
    <cellStyle name="Note 2 2 4" xfId="891" xr:uid="{00000000-0005-0000-0000-0000FA0C0000}"/>
    <cellStyle name="Note 2 2 4 2" xfId="892" xr:uid="{00000000-0005-0000-0000-0000FB0C0000}"/>
    <cellStyle name="Note 2 2 4 2 2" xfId="893" xr:uid="{00000000-0005-0000-0000-0000FC0C0000}"/>
    <cellStyle name="Note 2 2 4 3" xfId="894" xr:uid="{00000000-0005-0000-0000-0000FD0C0000}"/>
    <cellStyle name="Note 2 2 4 3 2" xfId="895" xr:uid="{00000000-0005-0000-0000-0000FE0C0000}"/>
    <cellStyle name="Note 2 2 4 3 3" xfId="896" xr:uid="{00000000-0005-0000-0000-0000FF0C0000}"/>
    <cellStyle name="Note 2 2 4 4" xfId="897" xr:uid="{00000000-0005-0000-0000-0000000D0000}"/>
    <cellStyle name="Note 2 2 4 5" xfId="898" xr:uid="{00000000-0005-0000-0000-0000010D0000}"/>
    <cellStyle name="Note 2 2 4 6" xfId="899" xr:uid="{00000000-0005-0000-0000-0000020D0000}"/>
    <cellStyle name="Note 2 2 4 7" xfId="2022" xr:uid="{00000000-0005-0000-0000-0000030D0000}"/>
    <cellStyle name="Note 2 2 5" xfId="900" xr:uid="{00000000-0005-0000-0000-0000040D0000}"/>
    <cellStyle name="Note 2 2 5 2" xfId="901" xr:uid="{00000000-0005-0000-0000-0000050D0000}"/>
    <cellStyle name="Note 2 2 5 2 2" xfId="902" xr:uid="{00000000-0005-0000-0000-0000060D0000}"/>
    <cellStyle name="Note 2 2 5 3" xfId="903" xr:uid="{00000000-0005-0000-0000-0000070D0000}"/>
    <cellStyle name="Note 2 2 5 3 2" xfId="904" xr:uid="{00000000-0005-0000-0000-0000080D0000}"/>
    <cellStyle name="Note 2 2 5 3 3" xfId="905" xr:uid="{00000000-0005-0000-0000-0000090D0000}"/>
    <cellStyle name="Note 2 2 5 4" xfId="906" xr:uid="{00000000-0005-0000-0000-00000A0D0000}"/>
    <cellStyle name="Note 2 2 5 5" xfId="907" xr:uid="{00000000-0005-0000-0000-00000B0D0000}"/>
    <cellStyle name="Note 2 2 5 6" xfId="908" xr:uid="{00000000-0005-0000-0000-00000C0D0000}"/>
    <cellStyle name="Note 2 2 5 7" xfId="2023" xr:uid="{00000000-0005-0000-0000-00000D0D0000}"/>
    <cellStyle name="Note 2 2 6" xfId="909" xr:uid="{00000000-0005-0000-0000-00000E0D0000}"/>
    <cellStyle name="Note 2 2 6 2" xfId="910" xr:uid="{00000000-0005-0000-0000-00000F0D0000}"/>
    <cellStyle name="Note 2 2 6 2 2" xfId="911" xr:uid="{00000000-0005-0000-0000-0000100D0000}"/>
    <cellStyle name="Note 2 2 6 3" xfId="912" xr:uid="{00000000-0005-0000-0000-0000110D0000}"/>
    <cellStyle name="Note 2 2 6 3 2" xfId="913" xr:uid="{00000000-0005-0000-0000-0000120D0000}"/>
    <cellStyle name="Note 2 2 6 3 3" xfId="914" xr:uid="{00000000-0005-0000-0000-0000130D0000}"/>
    <cellStyle name="Note 2 2 6 4" xfId="915" xr:uid="{00000000-0005-0000-0000-0000140D0000}"/>
    <cellStyle name="Note 2 2 6 5" xfId="916" xr:uid="{00000000-0005-0000-0000-0000150D0000}"/>
    <cellStyle name="Note 2 2 6 6" xfId="917" xr:uid="{00000000-0005-0000-0000-0000160D0000}"/>
    <cellStyle name="Note 2 2 6 7" xfId="2024" xr:uid="{00000000-0005-0000-0000-0000170D0000}"/>
    <cellStyle name="Note 2 2 7" xfId="918" xr:uid="{00000000-0005-0000-0000-0000180D0000}"/>
    <cellStyle name="Note 2 2 7 2" xfId="919" xr:uid="{00000000-0005-0000-0000-0000190D0000}"/>
    <cellStyle name="Note 2 2 8" xfId="920" xr:uid="{00000000-0005-0000-0000-00001A0D0000}"/>
    <cellStyle name="Note 2 2 8 2" xfId="921" xr:uid="{00000000-0005-0000-0000-00001B0D0000}"/>
    <cellStyle name="Note 2 2 8 3" xfId="922" xr:uid="{00000000-0005-0000-0000-00001C0D0000}"/>
    <cellStyle name="Note 2 2 9" xfId="923" xr:uid="{00000000-0005-0000-0000-00001D0D0000}"/>
    <cellStyle name="Note 2 2 9 2" xfId="924" xr:uid="{00000000-0005-0000-0000-00001E0D0000}"/>
    <cellStyle name="Note 2 2 9 3" xfId="925" xr:uid="{00000000-0005-0000-0000-00001F0D0000}"/>
    <cellStyle name="Note 2 2 9 4" xfId="926" xr:uid="{00000000-0005-0000-0000-0000200D0000}"/>
    <cellStyle name="Note 2 2 9 5" xfId="2025" xr:uid="{00000000-0005-0000-0000-0000210D0000}"/>
    <cellStyle name="Note 2 3" xfId="927" xr:uid="{00000000-0005-0000-0000-0000220D0000}"/>
    <cellStyle name="Note 2 3 10" xfId="928" xr:uid="{00000000-0005-0000-0000-0000230D0000}"/>
    <cellStyle name="Note 2 3 11" xfId="929" xr:uid="{00000000-0005-0000-0000-0000240D0000}"/>
    <cellStyle name="Note 2 3 12" xfId="930" xr:uid="{00000000-0005-0000-0000-0000250D0000}"/>
    <cellStyle name="Note 2 3 13" xfId="931" xr:uid="{00000000-0005-0000-0000-0000260D0000}"/>
    <cellStyle name="Note 2 3 14" xfId="2026" xr:uid="{00000000-0005-0000-0000-0000270D0000}"/>
    <cellStyle name="Note 2 3 2" xfId="932" xr:uid="{00000000-0005-0000-0000-0000280D0000}"/>
    <cellStyle name="Note 2 3 2 2" xfId="933" xr:uid="{00000000-0005-0000-0000-0000290D0000}"/>
    <cellStyle name="Note 2 3 2 2 2" xfId="934" xr:uid="{00000000-0005-0000-0000-00002A0D0000}"/>
    <cellStyle name="Note 2 3 2 3" xfId="935" xr:uid="{00000000-0005-0000-0000-00002B0D0000}"/>
    <cellStyle name="Note 2 3 2 3 2" xfId="936" xr:uid="{00000000-0005-0000-0000-00002C0D0000}"/>
    <cellStyle name="Note 2 3 2 3 3" xfId="937" xr:uid="{00000000-0005-0000-0000-00002D0D0000}"/>
    <cellStyle name="Note 2 3 2 4" xfId="938" xr:uid="{00000000-0005-0000-0000-00002E0D0000}"/>
    <cellStyle name="Note 2 3 2 5" xfId="939" xr:uid="{00000000-0005-0000-0000-00002F0D0000}"/>
    <cellStyle name="Note 2 3 2 6" xfId="940" xr:uid="{00000000-0005-0000-0000-0000300D0000}"/>
    <cellStyle name="Note 2 3 2 7" xfId="2027" xr:uid="{00000000-0005-0000-0000-0000310D0000}"/>
    <cellStyle name="Note 2 3 3" xfId="941" xr:uid="{00000000-0005-0000-0000-0000320D0000}"/>
    <cellStyle name="Note 2 3 3 2" xfId="942" xr:uid="{00000000-0005-0000-0000-0000330D0000}"/>
    <cellStyle name="Note 2 3 3 2 2" xfId="943" xr:uid="{00000000-0005-0000-0000-0000340D0000}"/>
    <cellStyle name="Note 2 3 3 3" xfId="944" xr:uid="{00000000-0005-0000-0000-0000350D0000}"/>
    <cellStyle name="Note 2 3 3 3 2" xfId="945" xr:uid="{00000000-0005-0000-0000-0000360D0000}"/>
    <cellStyle name="Note 2 3 3 3 3" xfId="946" xr:uid="{00000000-0005-0000-0000-0000370D0000}"/>
    <cellStyle name="Note 2 3 3 4" xfId="947" xr:uid="{00000000-0005-0000-0000-0000380D0000}"/>
    <cellStyle name="Note 2 3 3 5" xfId="948" xr:uid="{00000000-0005-0000-0000-0000390D0000}"/>
    <cellStyle name="Note 2 3 3 6" xfId="949" xr:uid="{00000000-0005-0000-0000-00003A0D0000}"/>
    <cellStyle name="Note 2 3 3 7" xfId="2028" xr:uid="{00000000-0005-0000-0000-00003B0D0000}"/>
    <cellStyle name="Note 2 3 4" xfId="950" xr:uid="{00000000-0005-0000-0000-00003C0D0000}"/>
    <cellStyle name="Note 2 3 4 2" xfId="951" xr:uid="{00000000-0005-0000-0000-00003D0D0000}"/>
    <cellStyle name="Note 2 3 4 2 2" xfId="952" xr:uid="{00000000-0005-0000-0000-00003E0D0000}"/>
    <cellStyle name="Note 2 3 4 3" xfId="953" xr:uid="{00000000-0005-0000-0000-00003F0D0000}"/>
    <cellStyle name="Note 2 3 4 3 2" xfId="954" xr:uid="{00000000-0005-0000-0000-0000400D0000}"/>
    <cellStyle name="Note 2 3 4 3 3" xfId="955" xr:uid="{00000000-0005-0000-0000-0000410D0000}"/>
    <cellStyle name="Note 2 3 4 4" xfId="956" xr:uid="{00000000-0005-0000-0000-0000420D0000}"/>
    <cellStyle name="Note 2 3 4 5" xfId="957" xr:uid="{00000000-0005-0000-0000-0000430D0000}"/>
    <cellStyle name="Note 2 3 4 6" xfId="958" xr:uid="{00000000-0005-0000-0000-0000440D0000}"/>
    <cellStyle name="Note 2 3 4 7" xfId="2029" xr:uid="{00000000-0005-0000-0000-0000450D0000}"/>
    <cellStyle name="Note 2 3 5" xfId="959" xr:uid="{00000000-0005-0000-0000-0000460D0000}"/>
    <cellStyle name="Note 2 3 5 2" xfId="960" xr:uid="{00000000-0005-0000-0000-0000470D0000}"/>
    <cellStyle name="Note 2 3 5 2 2" xfId="961" xr:uid="{00000000-0005-0000-0000-0000480D0000}"/>
    <cellStyle name="Note 2 3 5 3" xfId="962" xr:uid="{00000000-0005-0000-0000-0000490D0000}"/>
    <cellStyle name="Note 2 3 5 3 2" xfId="963" xr:uid="{00000000-0005-0000-0000-00004A0D0000}"/>
    <cellStyle name="Note 2 3 5 3 3" xfId="964" xr:uid="{00000000-0005-0000-0000-00004B0D0000}"/>
    <cellStyle name="Note 2 3 5 4" xfId="965" xr:uid="{00000000-0005-0000-0000-00004C0D0000}"/>
    <cellStyle name="Note 2 3 5 5" xfId="966" xr:uid="{00000000-0005-0000-0000-00004D0D0000}"/>
    <cellStyle name="Note 2 3 5 6" xfId="967" xr:uid="{00000000-0005-0000-0000-00004E0D0000}"/>
    <cellStyle name="Note 2 3 5 7" xfId="2030" xr:uid="{00000000-0005-0000-0000-00004F0D0000}"/>
    <cellStyle name="Note 2 3 6" xfId="968" xr:uid="{00000000-0005-0000-0000-0000500D0000}"/>
    <cellStyle name="Note 2 3 6 2" xfId="969" xr:uid="{00000000-0005-0000-0000-0000510D0000}"/>
    <cellStyle name="Note 2 3 6 2 2" xfId="970" xr:uid="{00000000-0005-0000-0000-0000520D0000}"/>
    <cellStyle name="Note 2 3 6 3" xfId="971" xr:uid="{00000000-0005-0000-0000-0000530D0000}"/>
    <cellStyle name="Note 2 3 6 3 2" xfId="972" xr:uid="{00000000-0005-0000-0000-0000540D0000}"/>
    <cellStyle name="Note 2 3 6 3 3" xfId="973" xr:uid="{00000000-0005-0000-0000-0000550D0000}"/>
    <cellStyle name="Note 2 3 6 4" xfId="974" xr:uid="{00000000-0005-0000-0000-0000560D0000}"/>
    <cellStyle name="Note 2 3 6 5" xfId="975" xr:uid="{00000000-0005-0000-0000-0000570D0000}"/>
    <cellStyle name="Note 2 3 6 6" xfId="976" xr:uid="{00000000-0005-0000-0000-0000580D0000}"/>
    <cellStyle name="Note 2 3 6 7" xfId="2031" xr:uid="{00000000-0005-0000-0000-0000590D0000}"/>
    <cellStyle name="Note 2 3 7" xfId="977" xr:uid="{00000000-0005-0000-0000-00005A0D0000}"/>
    <cellStyle name="Note 2 3 7 2" xfId="978" xr:uid="{00000000-0005-0000-0000-00005B0D0000}"/>
    <cellStyle name="Note 2 3 8" xfId="979" xr:uid="{00000000-0005-0000-0000-00005C0D0000}"/>
    <cellStyle name="Note 2 3 8 2" xfId="980" xr:uid="{00000000-0005-0000-0000-00005D0D0000}"/>
    <cellStyle name="Note 2 3 8 3" xfId="981" xr:uid="{00000000-0005-0000-0000-00005E0D0000}"/>
    <cellStyle name="Note 2 3 9" xfId="982" xr:uid="{00000000-0005-0000-0000-00005F0D0000}"/>
    <cellStyle name="Note 2 3 9 2" xfId="983" xr:uid="{00000000-0005-0000-0000-0000600D0000}"/>
    <cellStyle name="Note 2 3 9 3" xfId="984" xr:uid="{00000000-0005-0000-0000-0000610D0000}"/>
    <cellStyle name="Note 2 3 9 4" xfId="985" xr:uid="{00000000-0005-0000-0000-0000620D0000}"/>
    <cellStyle name="Note 2 3 9 5" xfId="2032" xr:uid="{00000000-0005-0000-0000-0000630D0000}"/>
    <cellStyle name="Note 2 4" xfId="986" xr:uid="{00000000-0005-0000-0000-0000640D0000}"/>
    <cellStyle name="Note 2 4 10" xfId="987" xr:uid="{00000000-0005-0000-0000-0000650D0000}"/>
    <cellStyle name="Note 2 4 11" xfId="988" xr:uid="{00000000-0005-0000-0000-0000660D0000}"/>
    <cellStyle name="Note 2 4 12" xfId="989" xr:uid="{00000000-0005-0000-0000-0000670D0000}"/>
    <cellStyle name="Note 2 4 13" xfId="990" xr:uid="{00000000-0005-0000-0000-0000680D0000}"/>
    <cellStyle name="Note 2 4 14" xfId="2033" xr:uid="{00000000-0005-0000-0000-0000690D0000}"/>
    <cellStyle name="Note 2 4 2" xfId="991" xr:uid="{00000000-0005-0000-0000-00006A0D0000}"/>
    <cellStyle name="Note 2 4 2 2" xfId="992" xr:uid="{00000000-0005-0000-0000-00006B0D0000}"/>
    <cellStyle name="Note 2 4 2 2 2" xfId="993" xr:uid="{00000000-0005-0000-0000-00006C0D0000}"/>
    <cellStyle name="Note 2 4 2 3" xfId="994" xr:uid="{00000000-0005-0000-0000-00006D0D0000}"/>
    <cellStyle name="Note 2 4 2 3 2" xfId="995" xr:uid="{00000000-0005-0000-0000-00006E0D0000}"/>
    <cellStyle name="Note 2 4 2 3 3" xfId="996" xr:uid="{00000000-0005-0000-0000-00006F0D0000}"/>
    <cellStyle name="Note 2 4 2 4" xfId="997" xr:uid="{00000000-0005-0000-0000-0000700D0000}"/>
    <cellStyle name="Note 2 4 2 5" xfId="998" xr:uid="{00000000-0005-0000-0000-0000710D0000}"/>
    <cellStyle name="Note 2 4 2 6" xfId="999" xr:uid="{00000000-0005-0000-0000-0000720D0000}"/>
    <cellStyle name="Note 2 4 2 7" xfId="2034" xr:uid="{00000000-0005-0000-0000-0000730D0000}"/>
    <cellStyle name="Note 2 4 3" xfId="1000" xr:uid="{00000000-0005-0000-0000-0000740D0000}"/>
    <cellStyle name="Note 2 4 3 2" xfId="1001" xr:uid="{00000000-0005-0000-0000-0000750D0000}"/>
    <cellStyle name="Note 2 4 3 2 2" xfId="1002" xr:uid="{00000000-0005-0000-0000-0000760D0000}"/>
    <cellStyle name="Note 2 4 3 3" xfId="1003" xr:uid="{00000000-0005-0000-0000-0000770D0000}"/>
    <cellStyle name="Note 2 4 3 3 2" xfId="1004" xr:uid="{00000000-0005-0000-0000-0000780D0000}"/>
    <cellStyle name="Note 2 4 3 3 3" xfId="1005" xr:uid="{00000000-0005-0000-0000-0000790D0000}"/>
    <cellStyle name="Note 2 4 3 4" xfId="1006" xr:uid="{00000000-0005-0000-0000-00007A0D0000}"/>
    <cellStyle name="Note 2 4 3 5" xfId="1007" xr:uid="{00000000-0005-0000-0000-00007B0D0000}"/>
    <cellStyle name="Note 2 4 3 6" xfId="1008" xr:uid="{00000000-0005-0000-0000-00007C0D0000}"/>
    <cellStyle name="Note 2 4 3 7" xfId="2035" xr:uid="{00000000-0005-0000-0000-00007D0D0000}"/>
    <cellStyle name="Note 2 4 4" xfId="1009" xr:uid="{00000000-0005-0000-0000-00007E0D0000}"/>
    <cellStyle name="Note 2 4 4 2" xfId="1010" xr:uid="{00000000-0005-0000-0000-00007F0D0000}"/>
    <cellStyle name="Note 2 4 4 2 2" xfId="1011" xr:uid="{00000000-0005-0000-0000-0000800D0000}"/>
    <cellStyle name="Note 2 4 4 3" xfId="1012" xr:uid="{00000000-0005-0000-0000-0000810D0000}"/>
    <cellStyle name="Note 2 4 4 3 2" xfId="1013" xr:uid="{00000000-0005-0000-0000-0000820D0000}"/>
    <cellStyle name="Note 2 4 4 3 3" xfId="1014" xr:uid="{00000000-0005-0000-0000-0000830D0000}"/>
    <cellStyle name="Note 2 4 4 4" xfId="1015" xr:uid="{00000000-0005-0000-0000-0000840D0000}"/>
    <cellStyle name="Note 2 4 4 5" xfId="1016" xr:uid="{00000000-0005-0000-0000-0000850D0000}"/>
    <cellStyle name="Note 2 4 4 6" xfId="1017" xr:uid="{00000000-0005-0000-0000-0000860D0000}"/>
    <cellStyle name="Note 2 4 4 7" xfId="2036" xr:uid="{00000000-0005-0000-0000-0000870D0000}"/>
    <cellStyle name="Note 2 4 5" xfId="1018" xr:uid="{00000000-0005-0000-0000-0000880D0000}"/>
    <cellStyle name="Note 2 4 5 2" xfId="1019" xr:uid="{00000000-0005-0000-0000-0000890D0000}"/>
    <cellStyle name="Note 2 4 5 2 2" xfId="1020" xr:uid="{00000000-0005-0000-0000-00008A0D0000}"/>
    <cellStyle name="Note 2 4 5 3" xfId="1021" xr:uid="{00000000-0005-0000-0000-00008B0D0000}"/>
    <cellStyle name="Note 2 4 5 3 2" xfId="1022" xr:uid="{00000000-0005-0000-0000-00008C0D0000}"/>
    <cellStyle name="Note 2 4 5 3 3" xfId="1023" xr:uid="{00000000-0005-0000-0000-00008D0D0000}"/>
    <cellStyle name="Note 2 4 5 4" xfId="1024" xr:uid="{00000000-0005-0000-0000-00008E0D0000}"/>
    <cellStyle name="Note 2 4 5 5" xfId="1025" xr:uid="{00000000-0005-0000-0000-00008F0D0000}"/>
    <cellStyle name="Note 2 4 5 6" xfId="1026" xr:uid="{00000000-0005-0000-0000-0000900D0000}"/>
    <cellStyle name="Note 2 4 5 7" xfId="2037" xr:uid="{00000000-0005-0000-0000-0000910D0000}"/>
    <cellStyle name="Note 2 4 6" xfId="1027" xr:uid="{00000000-0005-0000-0000-0000920D0000}"/>
    <cellStyle name="Note 2 4 6 2" xfId="1028" xr:uid="{00000000-0005-0000-0000-0000930D0000}"/>
    <cellStyle name="Note 2 4 6 2 2" xfId="1029" xr:uid="{00000000-0005-0000-0000-0000940D0000}"/>
    <cellStyle name="Note 2 4 6 3" xfId="1030" xr:uid="{00000000-0005-0000-0000-0000950D0000}"/>
    <cellStyle name="Note 2 4 6 3 2" xfId="1031" xr:uid="{00000000-0005-0000-0000-0000960D0000}"/>
    <cellStyle name="Note 2 4 6 3 3" xfId="1032" xr:uid="{00000000-0005-0000-0000-0000970D0000}"/>
    <cellStyle name="Note 2 4 6 4" xfId="1033" xr:uid="{00000000-0005-0000-0000-0000980D0000}"/>
    <cellStyle name="Note 2 4 6 5" xfId="1034" xr:uid="{00000000-0005-0000-0000-0000990D0000}"/>
    <cellStyle name="Note 2 4 6 6" xfId="1035" xr:uid="{00000000-0005-0000-0000-00009A0D0000}"/>
    <cellStyle name="Note 2 4 6 7" xfId="2038" xr:uid="{00000000-0005-0000-0000-00009B0D0000}"/>
    <cellStyle name="Note 2 4 7" xfId="1036" xr:uid="{00000000-0005-0000-0000-00009C0D0000}"/>
    <cellStyle name="Note 2 4 7 2" xfId="1037" xr:uid="{00000000-0005-0000-0000-00009D0D0000}"/>
    <cellStyle name="Note 2 4 8" xfId="1038" xr:uid="{00000000-0005-0000-0000-00009E0D0000}"/>
    <cellStyle name="Note 2 4 8 2" xfId="1039" xr:uid="{00000000-0005-0000-0000-00009F0D0000}"/>
    <cellStyle name="Note 2 4 8 3" xfId="1040" xr:uid="{00000000-0005-0000-0000-0000A00D0000}"/>
    <cellStyle name="Note 2 4 9" xfId="1041" xr:uid="{00000000-0005-0000-0000-0000A10D0000}"/>
    <cellStyle name="Note 2 4 9 2" xfId="1042" xr:uid="{00000000-0005-0000-0000-0000A20D0000}"/>
    <cellStyle name="Note 2 4 9 3" xfId="1043" xr:uid="{00000000-0005-0000-0000-0000A30D0000}"/>
    <cellStyle name="Note 2 4 9 4" xfId="1044" xr:uid="{00000000-0005-0000-0000-0000A40D0000}"/>
    <cellStyle name="Note 2 4 9 5" xfId="2039" xr:uid="{00000000-0005-0000-0000-0000A50D0000}"/>
    <cellStyle name="Note 2 5" xfId="1045" xr:uid="{00000000-0005-0000-0000-0000A60D0000}"/>
    <cellStyle name="Note 2 5 10" xfId="1046" xr:uid="{00000000-0005-0000-0000-0000A70D0000}"/>
    <cellStyle name="Note 2 5 11" xfId="1047" xr:uid="{00000000-0005-0000-0000-0000A80D0000}"/>
    <cellStyle name="Note 2 5 12" xfId="1048" xr:uid="{00000000-0005-0000-0000-0000A90D0000}"/>
    <cellStyle name="Note 2 5 13" xfId="1049" xr:uid="{00000000-0005-0000-0000-0000AA0D0000}"/>
    <cellStyle name="Note 2 5 14" xfId="2040" xr:uid="{00000000-0005-0000-0000-0000AB0D0000}"/>
    <cellStyle name="Note 2 5 2" xfId="1050" xr:uid="{00000000-0005-0000-0000-0000AC0D0000}"/>
    <cellStyle name="Note 2 5 2 2" xfId="1051" xr:uid="{00000000-0005-0000-0000-0000AD0D0000}"/>
    <cellStyle name="Note 2 5 2 2 2" xfId="1052" xr:uid="{00000000-0005-0000-0000-0000AE0D0000}"/>
    <cellStyle name="Note 2 5 2 3" xfId="1053" xr:uid="{00000000-0005-0000-0000-0000AF0D0000}"/>
    <cellStyle name="Note 2 5 2 3 2" xfId="1054" xr:uid="{00000000-0005-0000-0000-0000B00D0000}"/>
    <cellStyle name="Note 2 5 2 3 3" xfId="1055" xr:uid="{00000000-0005-0000-0000-0000B10D0000}"/>
    <cellStyle name="Note 2 5 2 4" xfId="1056" xr:uid="{00000000-0005-0000-0000-0000B20D0000}"/>
    <cellStyle name="Note 2 5 2 5" xfId="1057" xr:uid="{00000000-0005-0000-0000-0000B30D0000}"/>
    <cellStyle name="Note 2 5 2 6" xfId="1058" xr:uid="{00000000-0005-0000-0000-0000B40D0000}"/>
    <cellStyle name="Note 2 5 2 7" xfId="2041" xr:uid="{00000000-0005-0000-0000-0000B50D0000}"/>
    <cellStyle name="Note 2 5 3" xfId="1059" xr:uid="{00000000-0005-0000-0000-0000B60D0000}"/>
    <cellStyle name="Note 2 5 3 2" xfId="1060" xr:uid="{00000000-0005-0000-0000-0000B70D0000}"/>
    <cellStyle name="Note 2 5 3 2 2" xfId="1061" xr:uid="{00000000-0005-0000-0000-0000B80D0000}"/>
    <cellStyle name="Note 2 5 3 3" xfId="1062" xr:uid="{00000000-0005-0000-0000-0000B90D0000}"/>
    <cellStyle name="Note 2 5 3 3 2" xfId="1063" xr:uid="{00000000-0005-0000-0000-0000BA0D0000}"/>
    <cellStyle name="Note 2 5 3 3 3" xfId="1064" xr:uid="{00000000-0005-0000-0000-0000BB0D0000}"/>
    <cellStyle name="Note 2 5 3 4" xfId="1065" xr:uid="{00000000-0005-0000-0000-0000BC0D0000}"/>
    <cellStyle name="Note 2 5 3 5" xfId="1066" xr:uid="{00000000-0005-0000-0000-0000BD0D0000}"/>
    <cellStyle name="Note 2 5 3 6" xfId="1067" xr:uid="{00000000-0005-0000-0000-0000BE0D0000}"/>
    <cellStyle name="Note 2 5 3 7" xfId="2042" xr:uid="{00000000-0005-0000-0000-0000BF0D0000}"/>
    <cellStyle name="Note 2 5 4" xfId="1068" xr:uid="{00000000-0005-0000-0000-0000C00D0000}"/>
    <cellStyle name="Note 2 5 4 2" xfId="1069" xr:uid="{00000000-0005-0000-0000-0000C10D0000}"/>
    <cellStyle name="Note 2 5 4 2 2" xfId="1070" xr:uid="{00000000-0005-0000-0000-0000C20D0000}"/>
    <cellStyle name="Note 2 5 4 3" xfId="1071" xr:uid="{00000000-0005-0000-0000-0000C30D0000}"/>
    <cellStyle name="Note 2 5 4 3 2" xfId="1072" xr:uid="{00000000-0005-0000-0000-0000C40D0000}"/>
    <cellStyle name="Note 2 5 4 3 3" xfId="1073" xr:uid="{00000000-0005-0000-0000-0000C50D0000}"/>
    <cellStyle name="Note 2 5 4 4" xfId="1074" xr:uid="{00000000-0005-0000-0000-0000C60D0000}"/>
    <cellStyle name="Note 2 5 4 5" xfId="1075" xr:uid="{00000000-0005-0000-0000-0000C70D0000}"/>
    <cellStyle name="Note 2 5 4 6" xfId="1076" xr:uid="{00000000-0005-0000-0000-0000C80D0000}"/>
    <cellStyle name="Note 2 5 4 7" xfId="2043" xr:uid="{00000000-0005-0000-0000-0000C90D0000}"/>
    <cellStyle name="Note 2 5 5" xfId="1077" xr:uid="{00000000-0005-0000-0000-0000CA0D0000}"/>
    <cellStyle name="Note 2 5 5 2" xfId="1078" xr:uid="{00000000-0005-0000-0000-0000CB0D0000}"/>
    <cellStyle name="Note 2 5 5 2 2" xfId="1079" xr:uid="{00000000-0005-0000-0000-0000CC0D0000}"/>
    <cellStyle name="Note 2 5 5 3" xfId="1080" xr:uid="{00000000-0005-0000-0000-0000CD0D0000}"/>
    <cellStyle name="Note 2 5 5 3 2" xfId="1081" xr:uid="{00000000-0005-0000-0000-0000CE0D0000}"/>
    <cellStyle name="Note 2 5 5 3 3" xfId="1082" xr:uid="{00000000-0005-0000-0000-0000CF0D0000}"/>
    <cellStyle name="Note 2 5 5 4" xfId="1083" xr:uid="{00000000-0005-0000-0000-0000D00D0000}"/>
    <cellStyle name="Note 2 5 5 5" xfId="1084" xr:uid="{00000000-0005-0000-0000-0000D10D0000}"/>
    <cellStyle name="Note 2 5 5 6" xfId="1085" xr:uid="{00000000-0005-0000-0000-0000D20D0000}"/>
    <cellStyle name="Note 2 5 5 7" xfId="2044" xr:uid="{00000000-0005-0000-0000-0000D30D0000}"/>
    <cellStyle name="Note 2 5 6" xfId="1086" xr:uid="{00000000-0005-0000-0000-0000D40D0000}"/>
    <cellStyle name="Note 2 5 6 2" xfId="1087" xr:uid="{00000000-0005-0000-0000-0000D50D0000}"/>
    <cellStyle name="Note 2 5 6 2 2" xfId="1088" xr:uid="{00000000-0005-0000-0000-0000D60D0000}"/>
    <cellStyle name="Note 2 5 6 3" xfId="1089" xr:uid="{00000000-0005-0000-0000-0000D70D0000}"/>
    <cellStyle name="Note 2 5 6 3 2" xfId="1090" xr:uid="{00000000-0005-0000-0000-0000D80D0000}"/>
    <cellStyle name="Note 2 5 6 3 3" xfId="1091" xr:uid="{00000000-0005-0000-0000-0000D90D0000}"/>
    <cellStyle name="Note 2 5 6 4" xfId="1092" xr:uid="{00000000-0005-0000-0000-0000DA0D0000}"/>
    <cellStyle name="Note 2 5 6 5" xfId="1093" xr:uid="{00000000-0005-0000-0000-0000DB0D0000}"/>
    <cellStyle name="Note 2 5 6 6" xfId="1094" xr:uid="{00000000-0005-0000-0000-0000DC0D0000}"/>
    <cellStyle name="Note 2 5 6 7" xfId="2045" xr:uid="{00000000-0005-0000-0000-0000DD0D0000}"/>
    <cellStyle name="Note 2 5 7" xfId="1095" xr:uid="{00000000-0005-0000-0000-0000DE0D0000}"/>
    <cellStyle name="Note 2 5 7 2" xfId="1096" xr:uid="{00000000-0005-0000-0000-0000DF0D0000}"/>
    <cellStyle name="Note 2 5 8" xfId="1097" xr:uid="{00000000-0005-0000-0000-0000E00D0000}"/>
    <cellStyle name="Note 2 5 8 2" xfId="1098" xr:uid="{00000000-0005-0000-0000-0000E10D0000}"/>
    <cellStyle name="Note 2 5 8 3" xfId="1099" xr:uid="{00000000-0005-0000-0000-0000E20D0000}"/>
    <cellStyle name="Note 2 5 9" xfId="1100" xr:uid="{00000000-0005-0000-0000-0000E30D0000}"/>
    <cellStyle name="Note 2 5 9 2" xfId="1101" xr:uid="{00000000-0005-0000-0000-0000E40D0000}"/>
    <cellStyle name="Note 2 5 9 3" xfId="1102" xr:uid="{00000000-0005-0000-0000-0000E50D0000}"/>
    <cellStyle name="Note 2 5 9 4" xfId="1103" xr:uid="{00000000-0005-0000-0000-0000E60D0000}"/>
    <cellStyle name="Note 2 5 9 5" xfId="2046" xr:uid="{00000000-0005-0000-0000-0000E70D0000}"/>
    <cellStyle name="Note 2 6" xfId="1104" xr:uid="{00000000-0005-0000-0000-0000E80D0000}"/>
    <cellStyle name="Note 2 6 2" xfId="1105" xr:uid="{00000000-0005-0000-0000-0000E90D0000}"/>
    <cellStyle name="Note 2 6 2 2" xfId="1106" xr:uid="{00000000-0005-0000-0000-0000EA0D0000}"/>
    <cellStyle name="Note 2 6 3" xfId="1107" xr:uid="{00000000-0005-0000-0000-0000EB0D0000}"/>
    <cellStyle name="Note 2 6 3 2" xfId="1108" xr:uid="{00000000-0005-0000-0000-0000EC0D0000}"/>
    <cellStyle name="Note 2 6 3 3" xfId="1109" xr:uid="{00000000-0005-0000-0000-0000ED0D0000}"/>
    <cellStyle name="Note 2 6 4" xfId="1110" xr:uid="{00000000-0005-0000-0000-0000EE0D0000}"/>
    <cellStyle name="Note 2 6 5" xfId="1111" xr:uid="{00000000-0005-0000-0000-0000EF0D0000}"/>
    <cellStyle name="Note 2 6 6" xfId="1112" xr:uid="{00000000-0005-0000-0000-0000F00D0000}"/>
    <cellStyle name="Note 2 6 7" xfId="2047" xr:uid="{00000000-0005-0000-0000-0000F10D0000}"/>
    <cellStyle name="Note 2 7" xfId="1113" xr:uid="{00000000-0005-0000-0000-0000F20D0000}"/>
    <cellStyle name="Note 2 7 2" xfId="1114" xr:uid="{00000000-0005-0000-0000-0000F30D0000}"/>
    <cellStyle name="Note 2 7 2 2" xfId="1115" xr:uid="{00000000-0005-0000-0000-0000F40D0000}"/>
    <cellStyle name="Note 2 7 3" xfId="1116" xr:uid="{00000000-0005-0000-0000-0000F50D0000}"/>
    <cellStyle name="Note 2 7 3 2" xfId="1117" xr:uid="{00000000-0005-0000-0000-0000F60D0000}"/>
    <cellStyle name="Note 2 7 3 3" xfId="1118" xr:uid="{00000000-0005-0000-0000-0000F70D0000}"/>
    <cellStyle name="Note 2 7 4" xfId="1119" xr:uid="{00000000-0005-0000-0000-0000F80D0000}"/>
    <cellStyle name="Note 2 7 5" xfId="1120" xr:uid="{00000000-0005-0000-0000-0000F90D0000}"/>
    <cellStyle name="Note 2 7 6" xfId="1121" xr:uid="{00000000-0005-0000-0000-0000FA0D0000}"/>
    <cellStyle name="Note 2 7 7" xfId="2048" xr:uid="{00000000-0005-0000-0000-0000FB0D0000}"/>
    <cellStyle name="Note 2 8" xfId="1122" xr:uid="{00000000-0005-0000-0000-0000FC0D0000}"/>
    <cellStyle name="Note 2 8 2" xfId="1123" xr:uid="{00000000-0005-0000-0000-0000FD0D0000}"/>
    <cellStyle name="Note 2 8 2 2" xfId="1124" xr:uid="{00000000-0005-0000-0000-0000FE0D0000}"/>
    <cellStyle name="Note 2 8 3" xfId="1125" xr:uid="{00000000-0005-0000-0000-0000FF0D0000}"/>
    <cellStyle name="Note 2 8 3 2" xfId="1126" xr:uid="{00000000-0005-0000-0000-0000000E0000}"/>
    <cellStyle name="Note 2 8 3 3" xfId="1127" xr:uid="{00000000-0005-0000-0000-0000010E0000}"/>
    <cellStyle name="Note 2 8 4" xfId="1128" xr:uid="{00000000-0005-0000-0000-0000020E0000}"/>
    <cellStyle name="Note 2 8 5" xfId="1129" xr:uid="{00000000-0005-0000-0000-0000030E0000}"/>
    <cellStyle name="Note 2 8 6" xfId="1130" xr:uid="{00000000-0005-0000-0000-0000040E0000}"/>
    <cellStyle name="Note 2 8 7" xfId="2049" xr:uid="{00000000-0005-0000-0000-0000050E0000}"/>
    <cellStyle name="Note 2 9" xfId="1131" xr:uid="{00000000-0005-0000-0000-0000060E0000}"/>
    <cellStyle name="Note 2 9 2" xfId="1132" xr:uid="{00000000-0005-0000-0000-0000070E0000}"/>
    <cellStyle name="Note 2 9 2 2" xfId="1133" xr:uid="{00000000-0005-0000-0000-0000080E0000}"/>
    <cellStyle name="Note 2 9 3" xfId="1134" xr:uid="{00000000-0005-0000-0000-0000090E0000}"/>
    <cellStyle name="Note 2 9 3 2" xfId="1135" xr:uid="{00000000-0005-0000-0000-00000A0E0000}"/>
    <cellStyle name="Note 2 9 3 3" xfId="1136" xr:uid="{00000000-0005-0000-0000-00000B0E0000}"/>
    <cellStyle name="Note 2 9 4" xfId="1137" xr:uid="{00000000-0005-0000-0000-00000C0E0000}"/>
    <cellStyle name="Note 2 9 5" xfId="1138" xr:uid="{00000000-0005-0000-0000-00000D0E0000}"/>
    <cellStyle name="Note 2 9 6" xfId="1139" xr:uid="{00000000-0005-0000-0000-00000E0E0000}"/>
    <cellStyle name="Note 2 9 7" xfId="2050" xr:uid="{00000000-0005-0000-0000-00000F0E0000}"/>
    <cellStyle name="Note 3" xfId="1140" xr:uid="{00000000-0005-0000-0000-0000100E0000}"/>
    <cellStyle name="Note 3 10" xfId="1141" xr:uid="{00000000-0005-0000-0000-0000110E0000}"/>
    <cellStyle name="Note 3 10 2" xfId="1142" xr:uid="{00000000-0005-0000-0000-0000120E0000}"/>
    <cellStyle name="Note 3 10 3" xfId="1143" xr:uid="{00000000-0005-0000-0000-0000130E0000}"/>
    <cellStyle name="Note 3 11" xfId="1144" xr:uid="{00000000-0005-0000-0000-0000140E0000}"/>
    <cellStyle name="Note 3 11 2" xfId="1145" xr:uid="{00000000-0005-0000-0000-0000150E0000}"/>
    <cellStyle name="Note 3 11 3" xfId="1146" xr:uid="{00000000-0005-0000-0000-0000160E0000}"/>
    <cellStyle name="Note 3 11 4" xfId="1147" xr:uid="{00000000-0005-0000-0000-0000170E0000}"/>
    <cellStyle name="Note 3 11 5" xfId="2052" xr:uid="{00000000-0005-0000-0000-0000180E0000}"/>
    <cellStyle name="Note 3 12" xfId="1148" xr:uid="{00000000-0005-0000-0000-0000190E0000}"/>
    <cellStyle name="Note 3 13" xfId="1149" xr:uid="{00000000-0005-0000-0000-00001A0E0000}"/>
    <cellStyle name="Note 3 14" xfId="1150" xr:uid="{00000000-0005-0000-0000-00001B0E0000}"/>
    <cellStyle name="Note 3 15" xfId="1151" xr:uid="{00000000-0005-0000-0000-00001C0E0000}"/>
    <cellStyle name="Note 3 16" xfId="2051" xr:uid="{00000000-0005-0000-0000-00001D0E0000}"/>
    <cellStyle name="Note 3 2" xfId="1152" xr:uid="{00000000-0005-0000-0000-00001E0E0000}"/>
    <cellStyle name="Note 3 2 10" xfId="1153" xr:uid="{00000000-0005-0000-0000-00001F0E0000}"/>
    <cellStyle name="Note 3 2 11" xfId="1154" xr:uid="{00000000-0005-0000-0000-0000200E0000}"/>
    <cellStyle name="Note 3 2 12" xfId="1155" xr:uid="{00000000-0005-0000-0000-0000210E0000}"/>
    <cellStyle name="Note 3 2 13" xfId="1156" xr:uid="{00000000-0005-0000-0000-0000220E0000}"/>
    <cellStyle name="Note 3 2 14" xfId="2053" xr:uid="{00000000-0005-0000-0000-0000230E0000}"/>
    <cellStyle name="Note 3 2 2" xfId="1157" xr:uid="{00000000-0005-0000-0000-0000240E0000}"/>
    <cellStyle name="Note 3 2 2 2" xfId="1158" xr:uid="{00000000-0005-0000-0000-0000250E0000}"/>
    <cellStyle name="Note 3 2 2 2 2" xfId="1159" xr:uid="{00000000-0005-0000-0000-0000260E0000}"/>
    <cellStyle name="Note 3 2 2 3" xfId="1160" xr:uid="{00000000-0005-0000-0000-0000270E0000}"/>
    <cellStyle name="Note 3 2 2 3 2" xfId="1161" xr:uid="{00000000-0005-0000-0000-0000280E0000}"/>
    <cellStyle name="Note 3 2 2 3 3" xfId="1162" xr:uid="{00000000-0005-0000-0000-0000290E0000}"/>
    <cellStyle name="Note 3 2 2 4" xfId="1163" xr:uid="{00000000-0005-0000-0000-00002A0E0000}"/>
    <cellStyle name="Note 3 2 2 5" xfId="1164" xr:uid="{00000000-0005-0000-0000-00002B0E0000}"/>
    <cellStyle name="Note 3 2 2 6" xfId="1165" xr:uid="{00000000-0005-0000-0000-00002C0E0000}"/>
    <cellStyle name="Note 3 2 2 7" xfId="2054" xr:uid="{00000000-0005-0000-0000-00002D0E0000}"/>
    <cellStyle name="Note 3 2 3" xfId="1166" xr:uid="{00000000-0005-0000-0000-00002E0E0000}"/>
    <cellStyle name="Note 3 2 3 2" xfId="1167" xr:uid="{00000000-0005-0000-0000-00002F0E0000}"/>
    <cellStyle name="Note 3 2 3 2 2" xfId="1168" xr:uid="{00000000-0005-0000-0000-0000300E0000}"/>
    <cellStyle name="Note 3 2 3 3" xfId="1169" xr:uid="{00000000-0005-0000-0000-0000310E0000}"/>
    <cellStyle name="Note 3 2 3 3 2" xfId="1170" xr:uid="{00000000-0005-0000-0000-0000320E0000}"/>
    <cellStyle name="Note 3 2 3 3 3" xfId="1171" xr:uid="{00000000-0005-0000-0000-0000330E0000}"/>
    <cellStyle name="Note 3 2 3 4" xfId="1172" xr:uid="{00000000-0005-0000-0000-0000340E0000}"/>
    <cellStyle name="Note 3 2 3 5" xfId="1173" xr:uid="{00000000-0005-0000-0000-0000350E0000}"/>
    <cellStyle name="Note 3 2 3 6" xfId="1174" xr:uid="{00000000-0005-0000-0000-0000360E0000}"/>
    <cellStyle name="Note 3 2 3 7" xfId="2055" xr:uid="{00000000-0005-0000-0000-0000370E0000}"/>
    <cellStyle name="Note 3 2 4" xfId="1175" xr:uid="{00000000-0005-0000-0000-0000380E0000}"/>
    <cellStyle name="Note 3 2 4 2" xfId="1176" xr:uid="{00000000-0005-0000-0000-0000390E0000}"/>
    <cellStyle name="Note 3 2 4 2 2" xfId="1177" xr:uid="{00000000-0005-0000-0000-00003A0E0000}"/>
    <cellStyle name="Note 3 2 4 3" xfId="1178" xr:uid="{00000000-0005-0000-0000-00003B0E0000}"/>
    <cellStyle name="Note 3 2 4 3 2" xfId="1179" xr:uid="{00000000-0005-0000-0000-00003C0E0000}"/>
    <cellStyle name="Note 3 2 4 3 3" xfId="1180" xr:uid="{00000000-0005-0000-0000-00003D0E0000}"/>
    <cellStyle name="Note 3 2 4 4" xfId="1181" xr:uid="{00000000-0005-0000-0000-00003E0E0000}"/>
    <cellStyle name="Note 3 2 4 5" xfId="1182" xr:uid="{00000000-0005-0000-0000-00003F0E0000}"/>
    <cellStyle name="Note 3 2 4 6" xfId="1183" xr:uid="{00000000-0005-0000-0000-0000400E0000}"/>
    <cellStyle name="Note 3 2 4 7" xfId="2056" xr:uid="{00000000-0005-0000-0000-0000410E0000}"/>
    <cellStyle name="Note 3 2 5" xfId="1184" xr:uid="{00000000-0005-0000-0000-0000420E0000}"/>
    <cellStyle name="Note 3 2 5 2" xfId="1185" xr:uid="{00000000-0005-0000-0000-0000430E0000}"/>
    <cellStyle name="Note 3 2 5 2 2" xfId="1186" xr:uid="{00000000-0005-0000-0000-0000440E0000}"/>
    <cellStyle name="Note 3 2 5 3" xfId="1187" xr:uid="{00000000-0005-0000-0000-0000450E0000}"/>
    <cellStyle name="Note 3 2 5 3 2" xfId="1188" xr:uid="{00000000-0005-0000-0000-0000460E0000}"/>
    <cellStyle name="Note 3 2 5 3 3" xfId="1189" xr:uid="{00000000-0005-0000-0000-0000470E0000}"/>
    <cellStyle name="Note 3 2 5 4" xfId="1190" xr:uid="{00000000-0005-0000-0000-0000480E0000}"/>
    <cellStyle name="Note 3 2 5 5" xfId="1191" xr:uid="{00000000-0005-0000-0000-0000490E0000}"/>
    <cellStyle name="Note 3 2 5 6" xfId="1192" xr:uid="{00000000-0005-0000-0000-00004A0E0000}"/>
    <cellStyle name="Note 3 2 5 7" xfId="2057" xr:uid="{00000000-0005-0000-0000-00004B0E0000}"/>
    <cellStyle name="Note 3 2 6" xfId="1193" xr:uid="{00000000-0005-0000-0000-00004C0E0000}"/>
    <cellStyle name="Note 3 2 6 2" xfId="1194" xr:uid="{00000000-0005-0000-0000-00004D0E0000}"/>
    <cellStyle name="Note 3 2 6 2 2" xfId="1195" xr:uid="{00000000-0005-0000-0000-00004E0E0000}"/>
    <cellStyle name="Note 3 2 6 3" xfId="1196" xr:uid="{00000000-0005-0000-0000-00004F0E0000}"/>
    <cellStyle name="Note 3 2 6 3 2" xfId="1197" xr:uid="{00000000-0005-0000-0000-0000500E0000}"/>
    <cellStyle name="Note 3 2 6 3 3" xfId="1198" xr:uid="{00000000-0005-0000-0000-0000510E0000}"/>
    <cellStyle name="Note 3 2 6 4" xfId="1199" xr:uid="{00000000-0005-0000-0000-0000520E0000}"/>
    <cellStyle name="Note 3 2 6 5" xfId="1200" xr:uid="{00000000-0005-0000-0000-0000530E0000}"/>
    <cellStyle name="Note 3 2 6 6" xfId="1201" xr:uid="{00000000-0005-0000-0000-0000540E0000}"/>
    <cellStyle name="Note 3 2 6 7" xfId="2058" xr:uid="{00000000-0005-0000-0000-0000550E0000}"/>
    <cellStyle name="Note 3 2 7" xfId="1202" xr:uid="{00000000-0005-0000-0000-0000560E0000}"/>
    <cellStyle name="Note 3 2 7 2" xfId="1203" xr:uid="{00000000-0005-0000-0000-0000570E0000}"/>
    <cellStyle name="Note 3 2 8" xfId="1204" xr:uid="{00000000-0005-0000-0000-0000580E0000}"/>
    <cellStyle name="Note 3 2 8 2" xfId="1205" xr:uid="{00000000-0005-0000-0000-0000590E0000}"/>
    <cellStyle name="Note 3 2 8 3" xfId="1206" xr:uid="{00000000-0005-0000-0000-00005A0E0000}"/>
    <cellStyle name="Note 3 2 9" xfId="1207" xr:uid="{00000000-0005-0000-0000-00005B0E0000}"/>
    <cellStyle name="Note 3 2 9 2" xfId="1208" xr:uid="{00000000-0005-0000-0000-00005C0E0000}"/>
    <cellStyle name="Note 3 2 9 3" xfId="1209" xr:uid="{00000000-0005-0000-0000-00005D0E0000}"/>
    <cellStyle name="Note 3 2 9 4" xfId="1210" xr:uid="{00000000-0005-0000-0000-00005E0E0000}"/>
    <cellStyle name="Note 3 2 9 5" xfId="2059" xr:uid="{00000000-0005-0000-0000-00005F0E0000}"/>
    <cellStyle name="Note 3 3" xfId="1211" xr:uid="{00000000-0005-0000-0000-0000600E0000}"/>
    <cellStyle name="Note 3 3 10" xfId="1212" xr:uid="{00000000-0005-0000-0000-0000610E0000}"/>
    <cellStyle name="Note 3 3 11" xfId="1213" xr:uid="{00000000-0005-0000-0000-0000620E0000}"/>
    <cellStyle name="Note 3 3 12" xfId="1214" xr:uid="{00000000-0005-0000-0000-0000630E0000}"/>
    <cellStyle name="Note 3 3 13" xfId="1215" xr:uid="{00000000-0005-0000-0000-0000640E0000}"/>
    <cellStyle name="Note 3 3 14" xfId="2060" xr:uid="{00000000-0005-0000-0000-0000650E0000}"/>
    <cellStyle name="Note 3 3 2" xfId="1216" xr:uid="{00000000-0005-0000-0000-0000660E0000}"/>
    <cellStyle name="Note 3 3 2 2" xfId="1217" xr:uid="{00000000-0005-0000-0000-0000670E0000}"/>
    <cellStyle name="Note 3 3 2 2 2" xfId="1218" xr:uid="{00000000-0005-0000-0000-0000680E0000}"/>
    <cellStyle name="Note 3 3 2 3" xfId="1219" xr:uid="{00000000-0005-0000-0000-0000690E0000}"/>
    <cellStyle name="Note 3 3 2 3 2" xfId="1220" xr:uid="{00000000-0005-0000-0000-00006A0E0000}"/>
    <cellStyle name="Note 3 3 2 3 3" xfId="1221" xr:uid="{00000000-0005-0000-0000-00006B0E0000}"/>
    <cellStyle name="Note 3 3 2 4" xfId="1222" xr:uid="{00000000-0005-0000-0000-00006C0E0000}"/>
    <cellStyle name="Note 3 3 2 5" xfId="1223" xr:uid="{00000000-0005-0000-0000-00006D0E0000}"/>
    <cellStyle name="Note 3 3 2 6" xfId="1224" xr:uid="{00000000-0005-0000-0000-00006E0E0000}"/>
    <cellStyle name="Note 3 3 2 7" xfId="2061" xr:uid="{00000000-0005-0000-0000-00006F0E0000}"/>
    <cellStyle name="Note 3 3 3" xfId="1225" xr:uid="{00000000-0005-0000-0000-0000700E0000}"/>
    <cellStyle name="Note 3 3 3 2" xfId="1226" xr:uid="{00000000-0005-0000-0000-0000710E0000}"/>
    <cellStyle name="Note 3 3 3 2 2" xfId="1227" xr:uid="{00000000-0005-0000-0000-0000720E0000}"/>
    <cellStyle name="Note 3 3 3 3" xfId="1228" xr:uid="{00000000-0005-0000-0000-0000730E0000}"/>
    <cellStyle name="Note 3 3 3 3 2" xfId="1229" xr:uid="{00000000-0005-0000-0000-0000740E0000}"/>
    <cellStyle name="Note 3 3 3 3 3" xfId="1230" xr:uid="{00000000-0005-0000-0000-0000750E0000}"/>
    <cellStyle name="Note 3 3 3 4" xfId="1231" xr:uid="{00000000-0005-0000-0000-0000760E0000}"/>
    <cellStyle name="Note 3 3 3 5" xfId="1232" xr:uid="{00000000-0005-0000-0000-0000770E0000}"/>
    <cellStyle name="Note 3 3 3 6" xfId="1233" xr:uid="{00000000-0005-0000-0000-0000780E0000}"/>
    <cellStyle name="Note 3 3 3 7" xfId="2062" xr:uid="{00000000-0005-0000-0000-0000790E0000}"/>
    <cellStyle name="Note 3 3 4" xfId="1234" xr:uid="{00000000-0005-0000-0000-00007A0E0000}"/>
    <cellStyle name="Note 3 3 4 2" xfId="1235" xr:uid="{00000000-0005-0000-0000-00007B0E0000}"/>
    <cellStyle name="Note 3 3 4 2 2" xfId="1236" xr:uid="{00000000-0005-0000-0000-00007C0E0000}"/>
    <cellStyle name="Note 3 3 4 3" xfId="1237" xr:uid="{00000000-0005-0000-0000-00007D0E0000}"/>
    <cellStyle name="Note 3 3 4 3 2" xfId="1238" xr:uid="{00000000-0005-0000-0000-00007E0E0000}"/>
    <cellStyle name="Note 3 3 4 3 3" xfId="1239" xr:uid="{00000000-0005-0000-0000-00007F0E0000}"/>
    <cellStyle name="Note 3 3 4 4" xfId="1240" xr:uid="{00000000-0005-0000-0000-0000800E0000}"/>
    <cellStyle name="Note 3 3 4 5" xfId="1241" xr:uid="{00000000-0005-0000-0000-0000810E0000}"/>
    <cellStyle name="Note 3 3 4 6" xfId="1242" xr:uid="{00000000-0005-0000-0000-0000820E0000}"/>
    <cellStyle name="Note 3 3 4 7" xfId="2063" xr:uid="{00000000-0005-0000-0000-0000830E0000}"/>
    <cellStyle name="Note 3 3 5" xfId="1243" xr:uid="{00000000-0005-0000-0000-0000840E0000}"/>
    <cellStyle name="Note 3 3 5 2" xfId="1244" xr:uid="{00000000-0005-0000-0000-0000850E0000}"/>
    <cellStyle name="Note 3 3 5 2 2" xfId="1245" xr:uid="{00000000-0005-0000-0000-0000860E0000}"/>
    <cellStyle name="Note 3 3 5 3" xfId="1246" xr:uid="{00000000-0005-0000-0000-0000870E0000}"/>
    <cellStyle name="Note 3 3 5 3 2" xfId="1247" xr:uid="{00000000-0005-0000-0000-0000880E0000}"/>
    <cellStyle name="Note 3 3 5 3 3" xfId="1248" xr:uid="{00000000-0005-0000-0000-0000890E0000}"/>
    <cellStyle name="Note 3 3 5 4" xfId="1249" xr:uid="{00000000-0005-0000-0000-00008A0E0000}"/>
    <cellStyle name="Note 3 3 5 5" xfId="1250" xr:uid="{00000000-0005-0000-0000-00008B0E0000}"/>
    <cellStyle name="Note 3 3 5 6" xfId="1251" xr:uid="{00000000-0005-0000-0000-00008C0E0000}"/>
    <cellStyle name="Note 3 3 5 7" xfId="2064" xr:uid="{00000000-0005-0000-0000-00008D0E0000}"/>
    <cellStyle name="Note 3 3 6" xfId="1252" xr:uid="{00000000-0005-0000-0000-00008E0E0000}"/>
    <cellStyle name="Note 3 3 6 2" xfId="1253" xr:uid="{00000000-0005-0000-0000-00008F0E0000}"/>
    <cellStyle name="Note 3 3 6 2 2" xfId="1254" xr:uid="{00000000-0005-0000-0000-0000900E0000}"/>
    <cellStyle name="Note 3 3 6 3" xfId="1255" xr:uid="{00000000-0005-0000-0000-0000910E0000}"/>
    <cellStyle name="Note 3 3 6 3 2" xfId="1256" xr:uid="{00000000-0005-0000-0000-0000920E0000}"/>
    <cellStyle name="Note 3 3 6 3 3" xfId="1257" xr:uid="{00000000-0005-0000-0000-0000930E0000}"/>
    <cellStyle name="Note 3 3 6 4" xfId="1258" xr:uid="{00000000-0005-0000-0000-0000940E0000}"/>
    <cellStyle name="Note 3 3 6 5" xfId="1259" xr:uid="{00000000-0005-0000-0000-0000950E0000}"/>
    <cellStyle name="Note 3 3 6 6" xfId="1260" xr:uid="{00000000-0005-0000-0000-0000960E0000}"/>
    <cellStyle name="Note 3 3 6 7" xfId="2065" xr:uid="{00000000-0005-0000-0000-0000970E0000}"/>
    <cellStyle name="Note 3 3 7" xfId="1261" xr:uid="{00000000-0005-0000-0000-0000980E0000}"/>
    <cellStyle name="Note 3 3 7 2" xfId="1262" xr:uid="{00000000-0005-0000-0000-0000990E0000}"/>
    <cellStyle name="Note 3 3 8" xfId="1263" xr:uid="{00000000-0005-0000-0000-00009A0E0000}"/>
    <cellStyle name="Note 3 3 8 2" xfId="1264" xr:uid="{00000000-0005-0000-0000-00009B0E0000}"/>
    <cellStyle name="Note 3 3 8 3" xfId="1265" xr:uid="{00000000-0005-0000-0000-00009C0E0000}"/>
    <cellStyle name="Note 3 3 9" xfId="1266" xr:uid="{00000000-0005-0000-0000-00009D0E0000}"/>
    <cellStyle name="Note 3 3 9 2" xfId="1267" xr:uid="{00000000-0005-0000-0000-00009E0E0000}"/>
    <cellStyle name="Note 3 3 9 3" xfId="1268" xr:uid="{00000000-0005-0000-0000-00009F0E0000}"/>
    <cellStyle name="Note 3 3 9 4" xfId="1269" xr:uid="{00000000-0005-0000-0000-0000A00E0000}"/>
    <cellStyle name="Note 3 3 9 5" xfId="2066" xr:uid="{00000000-0005-0000-0000-0000A10E0000}"/>
    <cellStyle name="Note 3 4" xfId="1270" xr:uid="{00000000-0005-0000-0000-0000A20E0000}"/>
    <cellStyle name="Note 3 4 2" xfId="1271" xr:uid="{00000000-0005-0000-0000-0000A30E0000}"/>
    <cellStyle name="Note 3 4 2 2" xfId="1272" xr:uid="{00000000-0005-0000-0000-0000A40E0000}"/>
    <cellStyle name="Note 3 4 3" xfId="1273" xr:uid="{00000000-0005-0000-0000-0000A50E0000}"/>
    <cellStyle name="Note 3 4 3 2" xfId="1274" xr:uid="{00000000-0005-0000-0000-0000A60E0000}"/>
    <cellStyle name="Note 3 4 3 3" xfId="1275" xr:uid="{00000000-0005-0000-0000-0000A70E0000}"/>
    <cellStyle name="Note 3 4 4" xfId="1276" xr:uid="{00000000-0005-0000-0000-0000A80E0000}"/>
    <cellStyle name="Note 3 4 5" xfId="1277" xr:uid="{00000000-0005-0000-0000-0000A90E0000}"/>
    <cellStyle name="Note 3 4 6" xfId="1278" xr:uid="{00000000-0005-0000-0000-0000AA0E0000}"/>
    <cellStyle name="Note 3 4 7" xfId="2067" xr:uid="{00000000-0005-0000-0000-0000AB0E0000}"/>
    <cellStyle name="Note 3 5" xfId="1279" xr:uid="{00000000-0005-0000-0000-0000AC0E0000}"/>
    <cellStyle name="Note 3 5 2" xfId="1280" xr:uid="{00000000-0005-0000-0000-0000AD0E0000}"/>
    <cellStyle name="Note 3 5 2 2" xfId="1281" xr:uid="{00000000-0005-0000-0000-0000AE0E0000}"/>
    <cellStyle name="Note 3 5 3" xfId="1282" xr:uid="{00000000-0005-0000-0000-0000AF0E0000}"/>
    <cellStyle name="Note 3 5 3 2" xfId="1283" xr:uid="{00000000-0005-0000-0000-0000B00E0000}"/>
    <cellStyle name="Note 3 5 3 3" xfId="1284" xr:uid="{00000000-0005-0000-0000-0000B10E0000}"/>
    <cellStyle name="Note 3 5 4" xfId="1285" xr:uid="{00000000-0005-0000-0000-0000B20E0000}"/>
    <cellStyle name="Note 3 5 5" xfId="1286" xr:uid="{00000000-0005-0000-0000-0000B30E0000}"/>
    <cellStyle name="Note 3 5 6" xfId="1287" xr:uid="{00000000-0005-0000-0000-0000B40E0000}"/>
    <cellStyle name="Note 3 5 7" xfId="2068" xr:uid="{00000000-0005-0000-0000-0000B50E0000}"/>
    <cellStyle name="Note 3 6" xfId="1288" xr:uid="{00000000-0005-0000-0000-0000B60E0000}"/>
    <cellStyle name="Note 3 6 2" xfId="1289" xr:uid="{00000000-0005-0000-0000-0000B70E0000}"/>
    <cellStyle name="Note 3 6 2 2" xfId="1290" xr:uid="{00000000-0005-0000-0000-0000B80E0000}"/>
    <cellStyle name="Note 3 6 3" xfId="1291" xr:uid="{00000000-0005-0000-0000-0000B90E0000}"/>
    <cellStyle name="Note 3 6 3 2" xfId="1292" xr:uid="{00000000-0005-0000-0000-0000BA0E0000}"/>
    <cellStyle name="Note 3 6 3 3" xfId="1293" xr:uid="{00000000-0005-0000-0000-0000BB0E0000}"/>
    <cellStyle name="Note 3 6 4" xfId="1294" xr:uid="{00000000-0005-0000-0000-0000BC0E0000}"/>
    <cellStyle name="Note 3 6 5" xfId="1295" xr:uid="{00000000-0005-0000-0000-0000BD0E0000}"/>
    <cellStyle name="Note 3 6 6" xfId="1296" xr:uid="{00000000-0005-0000-0000-0000BE0E0000}"/>
    <cellStyle name="Note 3 6 7" xfId="2069" xr:uid="{00000000-0005-0000-0000-0000BF0E0000}"/>
    <cellStyle name="Note 3 7" xfId="1297" xr:uid="{00000000-0005-0000-0000-0000C00E0000}"/>
    <cellStyle name="Note 3 7 2" xfId="1298" xr:uid="{00000000-0005-0000-0000-0000C10E0000}"/>
    <cellStyle name="Note 3 7 2 2" xfId="1299" xr:uid="{00000000-0005-0000-0000-0000C20E0000}"/>
    <cellStyle name="Note 3 7 3" xfId="1300" xr:uid="{00000000-0005-0000-0000-0000C30E0000}"/>
    <cellStyle name="Note 3 7 3 2" xfId="1301" xr:uid="{00000000-0005-0000-0000-0000C40E0000}"/>
    <cellStyle name="Note 3 7 3 3" xfId="1302" xr:uid="{00000000-0005-0000-0000-0000C50E0000}"/>
    <cellStyle name="Note 3 7 4" xfId="1303" xr:uid="{00000000-0005-0000-0000-0000C60E0000}"/>
    <cellStyle name="Note 3 7 5" xfId="1304" xr:uid="{00000000-0005-0000-0000-0000C70E0000}"/>
    <cellStyle name="Note 3 7 6" xfId="1305" xr:uid="{00000000-0005-0000-0000-0000C80E0000}"/>
    <cellStyle name="Note 3 7 7" xfId="2070" xr:uid="{00000000-0005-0000-0000-0000C90E0000}"/>
    <cellStyle name="Note 3 8" xfId="1306" xr:uid="{00000000-0005-0000-0000-0000CA0E0000}"/>
    <cellStyle name="Note 3 8 2" xfId="1307" xr:uid="{00000000-0005-0000-0000-0000CB0E0000}"/>
    <cellStyle name="Note 3 8 2 2" xfId="1308" xr:uid="{00000000-0005-0000-0000-0000CC0E0000}"/>
    <cellStyle name="Note 3 8 3" xfId="1309" xr:uid="{00000000-0005-0000-0000-0000CD0E0000}"/>
    <cellStyle name="Note 3 8 3 2" xfId="1310" xr:uid="{00000000-0005-0000-0000-0000CE0E0000}"/>
    <cellStyle name="Note 3 8 3 3" xfId="1311" xr:uid="{00000000-0005-0000-0000-0000CF0E0000}"/>
    <cellStyle name="Note 3 8 4" xfId="1312" xr:uid="{00000000-0005-0000-0000-0000D00E0000}"/>
    <cellStyle name="Note 3 8 5" xfId="1313" xr:uid="{00000000-0005-0000-0000-0000D10E0000}"/>
    <cellStyle name="Note 3 8 6" xfId="1314" xr:uid="{00000000-0005-0000-0000-0000D20E0000}"/>
    <cellStyle name="Note 3 8 7" xfId="2071" xr:uid="{00000000-0005-0000-0000-0000D30E0000}"/>
    <cellStyle name="Note 3 9" xfId="1315" xr:uid="{00000000-0005-0000-0000-0000D40E0000}"/>
    <cellStyle name="Note 3 9 2" xfId="1316" xr:uid="{00000000-0005-0000-0000-0000D50E0000}"/>
    <cellStyle name="Note 4" xfId="1317" xr:uid="{00000000-0005-0000-0000-0000D60E0000}"/>
    <cellStyle name="Note 4 10" xfId="1318" xr:uid="{00000000-0005-0000-0000-0000D70E0000}"/>
    <cellStyle name="Note 4 10 2" xfId="1319" xr:uid="{00000000-0005-0000-0000-0000D80E0000}"/>
    <cellStyle name="Note 4 10 3" xfId="1320" xr:uid="{00000000-0005-0000-0000-0000D90E0000}"/>
    <cellStyle name="Note 4 11" xfId="1321" xr:uid="{00000000-0005-0000-0000-0000DA0E0000}"/>
    <cellStyle name="Note 4 11 2" xfId="1322" xr:uid="{00000000-0005-0000-0000-0000DB0E0000}"/>
    <cellStyle name="Note 4 11 3" xfId="1323" xr:uid="{00000000-0005-0000-0000-0000DC0E0000}"/>
    <cellStyle name="Note 4 11 4" xfId="1324" xr:uid="{00000000-0005-0000-0000-0000DD0E0000}"/>
    <cellStyle name="Note 4 11 5" xfId="2073" xr:uid="{00000000-0005-0000-0000-0000DE0E0000}"/>
    <cellStyle name="Note 4 12" xfId="1325" xr:uid="{00000000-0005-0000-0000-0000DF0E0000}"/>
    <cellStyle name="Note 4 13" xfId="1326" xr:uid="{00000000-0005-0000-0000-0000E00E0000}"/>
    <cellStyle name="Note 4 14" xfId="1327" xr:uid="{00000000-0005-0000-0000-0000E10E0000}"/>
    <cellStyle name="Note 4 15" xfId="1328" xr:uid="{00000000-0005-0000-0000-0000E20E0000}"/>
    <cellStyle name="Note 4 16" xfId="2072" xr:uid="{00000000-0005-0000-0000-0000E30E0000}"/>
    <cellStyle name="Note 4 2" xfId="1329" xr:uid="{00000000-0005-0000-0000-0000E40E0000}"/>
    <cellStyle name="Note 4 2 10" xfId="1330" xr:uid="{00000000-0005-0000-0000-0000E50E0000}"/>
    <cellStyle name="Note 4 2 11" xfId="1331" xr:uid="{00000000-0005-0000-0000-0000E60E0000}"/>
    <cellStyle name="Note 4 2 12" xfId="1332" xr:uid="{00000000-0005-0000-0000-0000E70E0000}"/>
    <cellStyle name="Note 4 2 13" xfId="1333" xr:uid="{00000000-0005-0000-0000-0000E80E0000}"/>
    <cellStyle name="Note 4 2 14" xfId="2074" xr:uid="{00000000-0005-0000-0000-0000E90E0000}"/>
    <cellStyle name="Note 4 2 2" xfId="1334" xr:uid="{00000000-0005-0000-0000-0000EA0E0000}"/>
    <cellStyle name="Note 4 2 2 2" xfId="1335" xr:uid="{00000000-0005-0000-0000-0000EB0E0000}"/>
    <cellStyle name="Note 4 2 2 2 2" xfId="1336" xr:uid="{00000000-0005-0000-0000-0000EC0E0000}"/>
    <cellStyle name="Note 4 2 2 3" xfId="1337" xr:uid="{00000000-0005-0000-0000-0000ED0E0000}"/>
    <cellStyle name="Note 4 2 2 3 2" xfId="1338" xr:uid="{00000000-0005-0000-0000-0000EE0E0000}"/>
    <cellStyle name="Note 4 2 2 3 3" xfId="1339" xr:uid="{00000000-0005-0000-0000-0000EF0E0000}"/>
    <cellStyle name="Note 4 2 2 4" xfId="1340" xr:uid="{00000000-0005-0000-0000-0000F00E0000}"/>
    <cellStyle name="Note 4 2 2 5" xfId="1341" xr:uid="{00000000-0005-0000-0000-0000F10E0000}"/>
    <cellStyle name="Note 4 2 2 6" xfId="1342" xr:uid="{00000000-0005-0000-0000-0000F20E0000}"/>
    <cellStyle name="Note 4 2 2 7" xfId="2075" xr:uid="{00000000-0005-0000-0000-0000F30E0000}"/>
    <cellStyle name="Note 4 2 3" xfId="1343" xr:uid="{00000000-0005-0000-0000-0000F40E0000}"/>
    <cellStyle name="Note 4 2 3 2" xfId="1344" xr:uid="{00000000-0005-0000-0000-0000F50E0000}"/>
    <cellStyle name="Note 4 2 3 2 2" xfId="1345" xr:uid="{00000000-0005-0000-0000-0000F60E0000}"/>
    <cellStyle name="Note 4 2 3 3" xfId="1346" xr:uid="{00000000-0005-0000-0000-0000F70E0000}"/>
    <cellStyle name="Note 4 2 3 3 2" xfId="1347" xr:uid="{00000000-0005-0000-0000-0000F80E0000}"/>
    <cellStyle name="Note 4 2 3 3 3" xfId="1348" xr:uid="{00000000-0005-0000-0000-0000F90E0000}"/>
    <cellStyle name="Note 4 2 3 4" xfId="1349" xr:uid="{00000000-0005-0000-0000-0000FA0E0000}"/>
    <cellStyle name="Note 4 2 3 5" xfId="1350" xr:uid="{00000000-0005-0000-0000-0000FB0E0000}"/>
    <cellStyle name="Note 4 2 3 6" xfId="1351" xr:uid="{00000000-0005-0000-0000-0000FC0E0000}"/>
    <cellStyle name="Note 4 2 3 7" xfId="2076" xr:uid="{00000000-0005-0000-0000-0000FD0E0000}"/>
    <cellStyle name="Note 4 2 4" xfId="1352" xr:uid="{00000000-0005-0000-0000-0000FE0E0000}"/>
    <cellStyle name="Note 4 2 4 2" xfId="1353" xr:uid="{00000000-0005-0000-0000-0000FF0E0000}"/>
    <cellStyle name="Note 4 2 4 2 2" xfId="1354" xr:uid="{00000000-0005-0000-0000-0000000F0000}"/>
    <cellStyle name="Note 4 2 4 3" xfId="1355" xr:uid="{00000000-0005-0000-0000-0000010F0000}"/>
    <cellStyle name="Note 4 2 4 3 2" xfId="1356" xr:uid="{00000000-0005-0000-0000-0000020F0000}"/>
    <cellStyle name="Note 4 2 4 3 3" xfId="1357" xr:uid="{00000000-0005-0000-0000-0000030F0000}"/>
    <cellStyle name="Note 4 2 4 4" xfId="1358" xr:uid="{00000000-0005-0000-0000-0000040F0000}"/>
    <cellStyle name="Note 4 2 4 5" xfId="1359" xr:uid="{00000000-0005-0000-0000-0000050F0000}"/>
    <cellStyle name="Note 4 2 4 6" xfId="1360" xr:uid="{00000000-0005-0000-0000-0000060F0000}"/>
    <cellStyle name="Note 4 2 4 7" xfId="2077" xr:uid="{00000000-0005-0000-0000-0000070F0000}"/>
    <cellStyle name="Note 4 2 5" xfId="1361" xr:uid="{00000000-0005-0000-0000-0000080F0000}"/>
    <cellStyle name="Note 4 2 5 2" xfId="1362" xr:uid="{00000000-0005-0000-0000-0000090F0000}"/>
    <cellStyle name="Note 4 2 5 2 2" xfId="1363" xr:uid="{00000000-0005-0000-0000-00000A0F0000}"/>
    <cellStyle name="Note 4 2 5 3" xfId="1364" xr:uid="{00000000-0005-0000-0000-00000B0F0000}"/>
    <cellStyle name="Note 4 2 5 3 2" xfId="1365" xr:uid="{00000000-0005-0000-0000-00000C0F0000}"/>
    <cellStyle name="Note 4 2 5 3 3" xfId="1366" xr:uid="{00000000-0005-0000-0000-00000D0F0000}"/>
    <cellStyle name="Note 4 2 5 4" xfId="1367" xr:uid="{00000000-0005-0000-0000-00000E0F0000}"/>
    <cellStyle name="Note 4 2 5 5" xfId="1368" xr:uid="{00000000-0005-0000-0000-00000F0F0000}"/>
    <cellStyle name="Note 4 2 5 6" xfId="1369" xr:uid="{00000000-0005-0000-0000-0000100F0000}"/>
    <cellStyle name="Note 4 2 5 7" xfId="2078" xr:uid="{00000000-0005-0000-0000-0000110F0000}"/>
    <cellStyle name="Note 4 2 6" xfId="1370" xr:uid="{00000000-0005-0000-0000-0000120F0000}"/>
    <cellStyle name="Note 4 2 6 2" xfId="1371" xr:uid="{00000000-0005-0000-0000-0000130F0000}"/>
    <cellStyle name="Note 4 2 6 2 2" xfId="1372" xr:uid="{00000000-0005-0000-0000-0000140F0000}"/>
    <cellStyle name="Note 4 2 6 3" xfId="1373" xr:uid="{00000000-0005-0000-0000-0000150F0000}"/>
    <cellStyle name="Note 4 2 6 3 2" xfId="1374" xr:uid="{00000000-0005-0000-0000-0000160F0000}"/>
    <cellStyle name="Note 4 2 6 3 3" xfId="1375" xr:uid="{00000000-0005-0000-0000-0000170F0000}"/>
    <cellStyle name="Note 4 2 6 4" xfId="1376" xr:uid="{00000000-0005-0000-0000-0000180F0000}"/>
    <cellStyle name="Note 4 2 6 5" xfId="1377" xr:uid="{00000000-0005-0000-0000-0000190F0000}"/>
    <cellStyle name="Note 4 2 6 6" xfId="1378" xr:uid="{00000000-0005-0000-0000-00001A0F0000}"/>
    <cellStyle name="Note 4 2 6 7" xfId="2079" xr:uid="{00000000-0005-0000-0000-00001B0F0000}"/>
    <cellStyle name="Note 4 2 7" xfId="1379" xr:uid="{00000000-0005-0000-0000-00001C0F0000}"/>
    <cellStyle name="Note 4 2 7 2" xfId="1380" xr:uid="{00000000-0005-0000-0000-00001D0F0000}"/>
    <cellStyle name="Note 4 2 8" xfId="1381" xr:uid="{00000000-0005-0000-0000-00001E0F0000}"/>
    <cellStyle name="Note 4 2 8 2" xfId="1382" xr:uid="{00000000-0005-0000-0000-00001F0F0000}"/>
    <cellStyle name="Note 4 2 8 3" xfId="1383" xr:uid="{00000000-0005-0000-0000-0000200F0000}"/>
    <cellStyle name="Note 4 2 9" xfId="1384" xr:uid="{00000000-0005-0000-0000-0000210F0000}"/>
    <cellStyle name="Note 4 2 9 2" xfId="1385" xr:uid="{00000000-0005-0000-0000-0000220F0000}"/>
    <cellStyle name="Note 4 2 9 3" xfId="1386" xr:uid="{00000000-0005-0000-0000-0000230F0000}"/>
    <cellStyle name="Note 4 2 9 4" xfId="1387" xr:uid="{00000000-0005-0000-0000-0000240F0000}"/>
    <cellStyle name="Note 4 2 9 5" xfId="2080" xr:uid="{00000000-0005-0000-0000-0000250F0000}"/>
    <cellStyle name="Note 4 3" xfId="1388" xr:uid="{00000000-0005-0000-0000-0000260F0000}"/>
    <cellStyle name="Note 4 3 10" xfId="1389" xr:uid="{00000000-0005-0000-0000-0000270F0000}"/>
    <cellStyle name="Note 4 3 11" xfId="1390" xr:uid="{00000000-0005-0000-0000-0000280F0000}"/>
    <cellStyle name="Note 4 3 12" xfId="1391" xr:uid="{00000000-0005-0000-0000-0000290F0000}"/>
    <cellStyle name="Note 4 3 13" xfId="1392" xr:uid="{00000000-0005-0000-0000-00002A0F0000}"/>
    <cellStyle name="Note 4 3 14" xfId="2081" xr:uid="{00000000-0005-0000-0000-00002B0F0000}"/>
    <cellStyle name="Note 4 3 2" xfId="1393" xr:uid="{00000000-0005-0000-0000-00002C0F0000}"/>
    <cellStyle name="Note 4 3 2 2" xfId="1394" xr:uid="{00000000-0005-0000-0000-00002D0F0000}"/>
    <cellStyle name="Note 4 3 2 2 2" xfId="1395" xr:uid="{00000000-0005-0000-0000-00002E0F0000}"/>
    <cellStyle name="Note 4 3 2 3" xfId="1396" xr:uid="{00000000-0005-0000-0000-00002F0F0000}"/>
    <cellStyle name="Note 4 3 2 3 2" xfId="1397" xr:uid="{00000000-0005-0000-0000-0000300F0000}"/>
    <cellStyle name="Note 4 3 2 3 3" xfId="1398" xr:uid="{00000000-0005-0000-0000-0000310F0000}"/>
    <cellStyle name="Note 4 3 2 4" xfId="1399" xr:uid="{00000000-0005-0000-0000-0000320F0000}"/>
    <cellStyle name="Note 4 3 2 5" xfId="1400" xr:uid="{00000000-0005-0000-0000-0000330F0000}"/>
    <cellStyle name="Note 4 3 2 6" xfId="1401" xr:uid="{00000000-0005-0000-0000-0000340F0000}"/>
    <cellStyle name="Note 4 3 2 7" xfId="2082" xr:uid="{00000000-0005-0000-0000-0000350F0000}"/>
    <cellStyle name="Note 4 3 3" xfId="1402" xr:uid="{00000000-0005-0000-0000-0000360F0000}"/>
    <cellStyle name="Note 4 3 3 2" xfId="1403" xr:uid="{00000000-0005-0000-0000-0000370F0000}"/>
    <cellStyle name="Note 4 3 3 2 2" xfId="1404" xr:uid="{00000000-0005-0000-0000-0000380F0000}"/>
    <cellStyle name="Note 4 3 3 3" xfId="1405" xr:uid="{00000000-0005-0000-0000-0000390F0000}"/>
    <cellStyle name="Note 4 3 3 3 2" xfId="1406" xr:uid="{00000000-0005-0000-0000-00003A0F0000}"/>
    <cellStyle name="Note 4 3 3 3 3" xfId="1407" xr:uid="{00000000-0005-0000-0000-00003B0F0000}"/>
    <cellStyle name="Note 4 3 3 4" xfId="1408" xr:uid="{00000000-0005-0000-0000-00003C0F0000}"/>
    <cellStyle name="Note 4 3 3 5" xfId="1409" xr:uid="{00000000-0005-0000-0000-00003D0F0000}"/>
    <cellStyle name="Note 4 3 3 6" xfId="1410" xr:uid="{00000000-0005-0000-0000-00003E0F0000}"/>
    <cellStyle name="Note 4 3 3 7" xfId="2083" xr:uid="{00000000-0005-0000-0000-00003F0F0000}"/>
    <cellStyle name="Note 4 3 4" xfId="1411" xr:uid="{00000000-0005-0000-0000-0000400F0000}"/>
    <cellStyle name="Note 4 3 4 2" xfId="1412" xr:uid="{00000000-0005-0000-0000-0000410F0000}"/>
    <cellStyle name="Note 4 3 4 2 2" xfId="1413" xr:uid="{00000000-0005-0000-0000-0000420F0000}"/>
    <cellStyle name="Note 4 3 4 3" xfId="1414" xr:uid="{00000000-0005-0000-0000-0000430F0000}"/>
    <cellStyle name="Note 4 3 4 3 2" xfId="1415" xr:uid="{00000000-0005-0000-0000-0000440F0000}"/>
    <cellStyle name="Note 4 3 4 3 3" xfId="1416" xr:uid="{00000000-0005-0000-0000-0000450F0000}"/>
    <cellStyle name="Note 4 3 4 4" xfId="1417" xr:uid="{00000000-0005-0000-0000-0000460F0000}"/>
    <cellStyle name="Note 4 3 4 5" xfId="1418" xr:uid="{00000000-0005-0000-0000-0000470F0000}"/>
    <cellStyle name="Note 4 3 4 6" xfId="1419" xr:uid="{00000000-0005-0000-0000-0000480F0000}"/>
    <cellStyle name="Note 4 3 4 7" xfId="2084" xr:uid="{00000000-0005-0000-0000-0000490F0000}"/>
    <cellStyle name="Note 4 3 5" xfId="1420" xr:uid="{00000000-0005-0000-0000-00004A0F0000}"/>
    <cellStyle name="Note 4 3 5 2" xfId="1421" xr:uid="{00000000-0005-0000-0000-00004B0F0000}"/>
    <cellStyle name="Note 4 3 5 2 2" xfId="1422" xr:uid="{00000000-0005-0000-0000-00004C0F0000}"/>
    <cellStyle name="Note 4 3 5 3" xfId="1423" xr:uid="{00000000-0005-0000-0000-00004D0F0000}"/>
    <cellStyle name="Note 4 3 5 3 2" xfId="1424" xr:uid="{00000000-0005-0000-0000-00004E0F0000}"/>
    <cellStyle name="Note 4 3 5 3 3" xfId="1425" xr:uid="{00000000-0005-0000-0000-00004F0F0000}"/>
    <cellStyle name="Note 4 3 5 4" xfId="1426" xr:uid="{00000000-0005-0000-0000-0000500F0000}"/>
    <cellStyle name="Note 4 3 5 5" xfId="1427" xr:uid="{00000000-0005-0000-0000-0000510F0000}"/>
    <cellStyle name="Note 4 3 5 6" xfId="1428" xr:uid="{00000000-0005-0000-0000-0000520F0000}"/>
    <cellStyle name="Note 4 3 5 7" xfId="2085" xr:uid="{00000000-0005-0000-0000-0000530F0000}"/>
    <cellStyle name="Note 4 3 6" xfId="1429" xr:uid="{00000000-0005-0000-0000-0000540F0000}"/>
    <cellStyle name="Note 4 3 6 2" xfId="1430" xr:uid="{00000000-0005-0000-0000-0000550F0000}"/>
    <cellStyle name="Note 4 3 6 2 2" xfId="1431" xr:uid="{00000000-0005-0000-0000-0000560F0000}"/>
    <cellStyle name="Note 4 3 6 3" xfId="1432" xr:uid="{00000000-0005-0000-0000-0000570F0000}"/>
    <cellStyle name="Note 4 3 6 3 2" xfId="1433" xr:uid="{00000000-0005-0000-0000-0000580F0000}"/>
    <cellStyle name="Note 4 3 6 3 3" xfId="1434" xr:uid="{00000000-0005-0000-0000-0000590F0000}"/>
    <cellStyle name="Note 4 3 6 4" xfId="1435" xr:uid="{00000000-0005-0000-0000-00005A0F0000}"/>
    <cellStyle name="Note 4 3 6 5" xfId="1436" xr:uid="{00000000-0005-0000-0000-00005B0F0000}"/>
    <cellStyle name="Note 4 3 6 6" xfId="1437" xr:uid="{00000000-0005-0000-0000-00005C0F0000}"/>
    <cellStyle name="Note 4 3 6 7" xfId="2086" xr:uid="{00000000-0005-0000-0000-00005D0F0000}"/>
    <cellStyle name="Note 4 3 7" xfId="1438" xr:uid="{00000000-0005-0000-0000-00005E0F0000}"/>
    <cellStyle name="Note 4 3 7 2" xfId="1439" xr:uid="{00000000-0005-0000-0000-00005F0F0000}"/>
    <cellStyle name="Note 4 3 8" xfId="1440" xr:uid="{00000000-0005-0000-0000-0000600F0000}"/>
    <cellStyle name="Note 4 3 8 2" xfId="1441" xr:uid="{00000000-0005-0000-0000-0000610F0000}"/>
    <cellStyle name="Note 4 3 8 3" xfId="1442" xr:uid="{00000000-0005-0000-0000-0000620F0000}"/>
    <cellStyle name="Note 4 3 9" xfId="1443" xr:uid="{00000000-0005-0000-0000-0000630F0000}"/>
    <cellStyle name="Note 4 3 9 2" xfId="1444" xr:uid="{00000000-0005-0000-0000-0000640F0000}"/>
    <cellStyle name="Note 4 3 9 3" xfId="1445" xr:uid="{00000000-0005-0000-0000-0000650F0000}"/>
    <cellStyle name="Note 4 3 9 4" xfId="1446" xr:uid="{00000000-0005-0000-0000-0000660F0000}"/>
    <cellStyle name="Note 4 3 9 5" xfId="2087" xr:uid="{00000000-0005-0000-0000-0000670F0000}"/>
    <cellStyle name="Note 4 4" xfId="1447" xr:uid="{00000000-0005-0000-0000-0000680F0000}"/>
    <cellStyle name="Note 4 4 2" xfId="1448" xr:uid="{00000000-0005-0000-0000-0000690F0000}"/>
    <cellStyle name="Note 4 4 2 2" xfId="1449" xr:uid="{00000000-0005-0000-0000-00006A0F0000}"/>
    <cellStyle name="Note 4 4 3" xfId="1450" xr:uid="{00000000-0005-0000-0000-00006B0F0000}"/>
    <cellStyle name="Note 4 4 3 2" xfId="1451" xr:uid="{00000000-0005-0000-0000-00006C0F0000}"/>
    <cellStyle name="Note 4 4 3 3" xfId="1452" xr:uid="{00000000-0005-0000-0000-00006D0F0000}"/>
    <cellStyle name="Note 4 4 4" xfId="1453" xr:uid="{00000000-0005-0000-0000-00006E0F0000}"/>
    <cellStyle name="Note 4 4 5" xfId="1454" xr:uid="{00000000-0005-0000-0000-00006F0F0000}"/>
    <cellStyle name="Note 4 4 6" xfId="1455" xr:uid="{00000000-0005-0000-0000-0000700F0000}"/>
    <cellStyle name="Note 4 4 7" xfId="2088" xr:uid="{00000000-0005-0000-0000-0000710F0000}"/>
    <cellStyle name="Note 4 5" xfId="1456" xr:uid="{00000000-0005-0000-0000-0000720F0000}"/>
    <cellStyle name="Note 4 5 2" xfId="1457" xr:uid="{00000000-0005-0000-0000-0000730F0000}"/>
    <cellStyle name="Note 4 5 2 2" xfId="1458" xr:uid="{00000000-0005-0000-0000-0000740F0000}"/>
    <cellStyle name="Note 4 5 3" xfId="1459" xr:uid="{00000000-0005-0000-0000-0000750F0000}"/>
    <cellStyle name="Note 4 5 3 2" xfId="1460" xr:uid="{00000000-0005-0000-0000-0000760F0000}"/>
    <cellStyle name="Note 4 5 3 3" xfId="1461" xr:uid="{00000000-0005-0000-0000-0000770F0000}"/>
    <cellStyle name="Note 4 5 4" xfId="1462" xr:uid="{00000000-0005-0000-0000-0000780F0000}"/>
    <cellStyle name="Note 4 5 5" xfId="1463" xr:uid="{00000000-0005-0000-0000-0000790F0000}"/>
    <cellStyle name="Note 4 5 6" xfId="1464" xr:uid="{00000000-0005-0000-0000-00007A0F0000}"/>
    <cellStyle name="Note 4 5 7" xfId="2089" xr:uid="{00000000-0005-0000-0000-00007B0F0000}"/>
    <cellStyle name="Note 4 6" xfId="1465" xr:uid="{00000000-0005-0000-0000-00007C0F0000}"/>
    <cellStyle name="Note 4 6 2" xfId="1466" xr:uid="{00000000-0005-0000-0000-00007D0F0000}"/>
    <cellStyle name="Note 4 6 2 2" xfId="1467" xr:uid="{00000000-0005-0000-0000-00007E0F0000}"/>
    <cellStyle name="Note 4 6 3" xfId="1468" xr:uid="{00000000-0005-0000-0000-00007F0F0000}"/>
    <cellStyle name="Note 4 6 3 2" xfId="1469" xr:uid="{00000000-0005-0000-0000-0000800F0000}"/>
    <cellStyle name="Note 4 6 3 3" xfId="1470" xr:uid="{00000000-0005-0000-0000-0000810F0000}"/>
    <cellStyle name="Note 4 6 4" xfId="1471" xr:uid="{00000000-0005-0000-0000-0000820F0000}"/>
    <cellStyle name="Note 4 6 5" xfId="1472" xr:uid="{00000000-0005-0000-0000-0000830F0000}"/>
    <cellStyle name="Note 4 6 6" xfId="1473" xr:uid="{00000000-0005-0000-0000-0000840F0000}"/>
    <cellStyle name="Note 4 6 7" xfId="2090" xr:uid="{00000000-0005-0000-0000-0000850F0000}"/>
    <cellStyle name="Note 4 7" xfId="1474" xr:uid="{00000000-0005-0000-0000-0000860F0000}"/>
    <cellStyle name="Note 4 7 2" xfId="1475" xr:uid="{00000000-0005-0000-0000-0000870F0000}"/>
    <cellStyle name="Note 4 7 2 2" xfId="1476" xr:uid="{00000000-0005-0000-0000-0000880F0000}"/>
    <cellStyle name="Note 4 7 3" xfId="1477" xr:uid="{00000000-0005-0000-0000-0000890F0000}"/>
    <cellStyle name="Note 4 7 3 2" xfId="1478" xr:uid="{00000000-0005-0000-0000-00008A0F0000}"/>
    <cellStyle name="Note 4 7 3 3" xfId="1479" xr:uid="{00000000-0005-0000-0000-00008B0F0000}"/>
    <cellStyle name="Note 4 7 4" xfId="1480" xr:uid="{00000000-0005-0000-0000-00008C0F0000}"/>
    <cellStyle name="Note 4 7 5" xfId="1481" xr:uid="{00000000-0005-0000-0000-00008D0F0000}"/>
    <cellStyle name="Note 4 7 6" xfId="1482" xr:uid="{00000000-0005-0000-0000-00008E0F0000}"/>
    <cellStyle name="Note 4 7 7" xfId="2091" xr:uid="{00000000-0005-0000-0000-00008F0F0000}"/>
    <cellStyle name="Note 4 8" xfId="1483" xr:uid="{00000000-0005-0000-0000-0000900F0000}"/>
    <cellStyle name="Note 4 8 2" xfId="1484" xr:uid="{00000000-0005-0000-0000-0000910F0000}"/>
    <cellStyle name="Note 4 8 2 2" xfId="1485" xr:uid="{00000000-0005-0000-0000-0000920F0000}"/>
    <cellStyle name="Note 4 8 3" xfId="1486" xr:uid="{00000000-0005-0000-0000-0000930F0000}"/>
    <cellStyle name="Note 4 8 3 2" xfId="1487" xr:uid="{00000000-0005-0000-0000-0000940F0000}"/>
    <cellStyle name="Note 4 8 3 3" xfId="1488" xr:uid="{00000000-0005-0000-0000-0000950F0000}"/>
    <cellStyle name="Note 4 8 4" xfId="1489" xr:uid="{00000000-0005-0000-0000-0000960F0000}"/>
    <cellStyle name="Note 4 8 5" xfId="1490" xr:uid="{00000000-0005-0000-0000-0000970F0000}"/>
    <cellStyle name="Note 4 8 6" xfId="1491" xr:uid="{00000000-0005-0000-0000-0000980F0000}"/>
    <cellStyle name="Note 4 8 7" xfId="2092" xr:uid="{00000000-0005-0000-0000-0000990F0000}"/>
    <cellStyle name="Note 4 9" xfId="1492" xr:uid="{00000000-0005-0000-0000-00009A0F0000}"/>
    <cellStyle name="Note 4 9 2" xfId="1493" xr:uid="{00000000-0005-0000-0000-00009B0F0000}"/>
    <cellStyle name="Note 5" xfId="1494" xr:uid="{00000000-0005-0000-0000-00009C0F0000}"/>
    <cellStyle name="Note 5 10" xfId="1495" xr:uid="{00000000-0005-0000-0000-00009D0F0000}"/>
    <cellStyle name="Note 5 10 2" xfId="1496" xr:uid="{00000000-0005-0000-0000-00009E0F0000}"/>
    <cellStyle name="Note 5 10 3" xfId="1497" xr:uid="{00000000-0005-0000-0000-00009F0F0000}"/>
    <cellStyle name="Note 5 11" xfId="1498" xr:uid="{00000000-0005-0000-0000-0000A00F0000}"/>
    <cellStyle name="Note 5 11 2" xfId="1499" xr:uid="{00000000-0005-0000-0000-0000A10F0000}"/>
    <cellStyle name="Note 5 11 3" xfId="1500" xr:uid="{00000000-0005-0000-0000-0000A20F0000}"/>
    <cellStyle name="Note 5 11 4" xfId="1501" xr:uid="{00000000-0005-0000-0000-0000A30F0000}"/>
    <cellStyle name="Note 5 11 5" xfId="2094" xr:uid="{00000000-0005-0000-0000-0000A40F0000}"/>
    <cellStyle name="Note 5 12" xfId="1502" xr:uid="{00000000-0005-0000-0000-0000A50F0000}"/>
    <cellStyle name="Note 5 13" xfId="1503" xr:uid="{00000000-0005-0000-0000-0000A60F0000}"/>
    <cellStyle name="Note 5 14" xfId="1504" xr:uid="{00000000-0005-0000-0000-0000A70F0000}"/>
    <cellStyle name="Note 5 15" xfId="1505" xr:uid="{00000000-0005-0000-0000-0000A80F0000}"/>
    <cellStyle name="Note 5 16" xfId="2093" xr:uid="{00000000-0005-0000-0000-0000A90F0000}"/>
    <cellStyle name="Note 5 2" xfId="1506" xr:uid="{00000000-0005-0000-0000-0000AA0F0000}"/>
    <cellStyle name="Note 5 2 10" xfId="1507" xr:uid="{00000000-0005-0000-0000-0000AB0F0000}"/>
    <cellStyle name="Note 5 2 11" xfId="1508" xr:uid="{00000000-0005-0000-0000-0000AC0F0000}"/>
    <cellStyle name="Note 5 2 12" xfId="1509" xr:uid="{00000000-0005-0000-0000-0000AD0F0000}"/>
    <cellStyle name="Note 5 2 13" xfId="1510" xr:uid="{00000000-0005-0000-0000-0000AE0F0000}"/>
    <cellStyle name="Note 5 2 14" xfId="2095" xr:uid="{00000000-0005-0000-0000-0000AF0F0000}"/>
    <cellStyle name="Note 5 2 2" xfId="1511" xr:uid="{00000000-0005-0000-0000-0000B00F0000}"/>
    <cellStyle name="Note 5 2 2 2" xfId="1512" xr:uid="{00000000-0005-0000-0000-0000B10F0000}"/>
    <cellStyle name="Note 5 2 2 2 2" xfId="1513" xr:uid="{00000000-0005-0000-0000-0000B20F0000}"/>
    <cellStyle name="Note 5 2 2 3" xfId="1514" xr:uid="{00000000-0005-0000-0000-0000B30F0000}"/>
    <cellStyle name="Note 5 2 2 3 2" xfId="1515" xr:uid="{00000000-0005-0000-0000-0000B40F0000}"/>
    <cellStyle name="Note 5 2 2 3 3" xfId="1516" xr:uid="{00000000-0005-0000-0000-0000B50F0000}"/>
    <cellStyle name="Note 5 2 2 4" xfId="1517" xr:uid="{00000000-0005-0000-0000-0000B60F0000}"/>
    <cellStyle name="Note 5 2 2 5" xfId="1518" xr:uid="{00000000-0005-0000-0000-0000B70F0000}"/>
    <cellStyle name="Note 5 2 2 6" xfId="1519" xr:uid="{00000000-0005-0000-0000-0000B80F0000}"/>
    <cellStyle name="Note 5 2 2 7" xfId="2096" xr:uid="{00000000-0005-0000-0000-0000B90F0000}"/>
    <cellStyle name="Note 5 2 3" xfId="1520" xr:uid="{00000000-0005-0000-0000-0000BA0F0000}"/>
    <cellStyle name="Note 5 2 3 2" xfId="1521" xr:uid="{00000000-0005-0000-0000-0000BB0F0000}"/>
    <cellStyle name="Note 5 2 3 2 2" xfId="1522" xr:uid="{00000000-0005-0000-0000-0000BC0F0000}"/>
    <cellStyle name="Note 5 2 3 3" xfId="1523" xr:uid="{00000000-0005-0000-0000-0000BD0F0000}"/>
    <cellStyle name="Note 5 2 3 3 2" xfId="1524" xr:uid="{00000000-0005-0000-0000-0000BE0F0000}"/>
    <cellStyle name="Note 5 2 3 3 3" xfId="1525" xr:uid="{00000000-0005-0000-0000-0000BF0F0000}"/>
    <cellStyle name="Note 5 2 3 4" xfId="1526" xr:uid="{00000000-0005-0000-0000-0000C00F0000}"/>
    <cellStyle name="Note 5 2 3 5" xfId="1527" xr:uid="{00000000-0005-0000-0000-0000C10F0000}"/>
    <cellStyle name="Note 5 2 3 6" xfId="1528" xr:uid="{00000000-0005-0000-0000-0000C20F0000}"/>
    <cellStyle name="Note 5 2 3 7" xfId="2097" xr:uid="{00000000-0005-0000-0000-0000C30F0000}"/>
    <cellStyle name="Note 5 2 4" xfId="1529" xr:uid="{00000000-0005-0000-0000-0000C40F0000}"/>
    <cellStyle name="Note 5 2 4 2" xfId="1530" xr:uid="{00000000-0005-0000-0000-0000C50F0000}"/>
    <cellStyle name="Note 5 2 4 2 2" xfId="1531" xr:uid="{00000000-0005-0000-0000-0000C60F0000}"/>
    <cellStyle name="Note 5 2 4 3" xfId="1532" xr:uid="{00000000-0005-0000-0000-0000C70F0000}"/>
    <cellStyle name="Note 5 2 4 3 2" xfId="1533" xr:uid="{00000000-0005-0000-0000-0000C80F0000}"/>
    <cellStyle name="Note 5 2 4 3 3" xfId="1534" xr:uid="{00000000-0005-0000-0000-0000C90F0000}"/>
    <cellStyle name="Note 5 2 4 4" xfId="1535" xr:uid="{00000000-0005-0000-0000-0000CA0F0000}"/>
    <cellStyle name="Note 5 2 4 5" xfId="1536" xr:uid="{00000000-0005-0000-0000-0000CB0F0000}"/>
    <cellStyle name="Note 5 2 4 6" xfId="1537" xr:uid="{00000000-0005-0000-0000-0000CC0F0000}"/>
    <cellStyle name="Note 5 2 4 7" xfId="2098" xr:uid="{00000000-0005-0000-0000-0000CD0F0000}"/>
    <cellStyle name="Note 5 2 5" xfId="1538" xr:uid="{00000000-0005-0000-0000-0000CE0F0000}"/>
    <cellStyle name="Note 5 2 5 2" xfId="1539" xr:uid="{00000000-0005-0000-0000-0000CF0F0000}"/>
    <cellStyle name="Note 5 2 5 2 2" xfId="1540" xr:uid="{00000000-0005-0000-0000-0000D00F0000}"/>
    <cellStyle name="Note 5 2 5 3" xfId="1541" xr:uid="{00000000-0005-0000-0000-0000D10F0000}"/>
    <cellStyle name="Note 5 2 5 3 2" xfId="1542" xr:uid="{00000000-0005-0000-0000-0000D20F0000}"/>
    <cellStyle name="Note 5 2 5 3 3" xfId="1543" xr:uid="{00000000-0005-0000-0000-0000D30F0000}"/>
    <cellStyle name="Note 5 2 5 4" xfId="1544" xr:uid="{00000000-0005-0000-0000-0000D40F0000}"/>
    <cellStyle name="Note 5 2 5 5" xfId="1545" xr:uid="{00000000-0005-0000-0000-0000D50F0000}"/>
    <cellStyle name="Note 5 2 5 6" xfId="1546" xr:uid="{00000000-0005-0000-0000-0000D60F0000}"/>
    <cellStyle name="Note 5 2 5 7" xfId="2099" xr:uid="{00000000-0005-0000-0000-0000D70F0000}"/>
    <cellStyle name="Note 5 2 6" xfId="1547" xr:uid="{00000000-0005-0000-0000-0000D80F0000}"/>
    <cellStyle name="Note 5 2 6 2" xfId="1548" xr:uid="{00000000-0005-0000-0000-0000D90F0000}"/>
    <cellStyle name="Note 5 2 6 2 2" xfId="1549" xr:uid="{00000000-0005-0000-0000-0000DA0F0000}"/>
    <cellStyle name="Note 5 2 6 3" xfId="1550" xr:uid="{00000000-0005-0000-0000-0000DB0F0000}"/>
    <cellStyle name="Note 5 2 6 3 2" xfId="1551" xr:uid="{00000000-0005-0000-0000-0000DC0F0000}"/>
    <cellStyle name="Note 5 2 6 3 3" xfId="1552" xr:uid="{00000000-0005-0000-0000-0000DD0F0000}"/>
    <cellStyle name="Note 5 2 6 4" xfId="1553" xr:uid="{00000000-0005-0000-0000-0000DE0F0000}"/>
    <cellStyle name="Note 5 2 6 5" xfId="1554" xr:uid="{00000000-0005-0000-0000-0000DF0F0000}"/>
    <cellStyle name="Note 5 2 6 6" xfId="1555" xr:uid="{00000000-0005-0000-0000-0000E00F0000}"/>
    <cellStyle name="Note 5 2 6 7" xfId="2100" xr:uid="{00000000-0005-0000-0000-0000E10F0000}"/>
    <cellStyle name="Note 5 2 7" xfId="1556" xr:uid="{00000000-0005-0000-0000-0000E20F0000}"/>
    <cellStyle name="Note 5 2 7 2" xfId="1557" xr:uid="{00000000-0005-0000-0000-0000E30F0000}"/>
    <cellStyle name="Note 5 2 8" xfId="1558" xr:uid="{00000000-0005-0000-0000-0000E40F0000}"/>
    <cellStyle name="Note 5 2 8 2" xfId="1559" xr:uid="{00000000-0005-0000-0000-0000E50F0000}"/>
    <cellStyle name="Note 5 2 8 3" xfId="1560" xr:uid="{00000000-0005-0000-0000-0000E60F0000}"/>
    <cellStyle name="Note 5 2 9" xfId="1561" xr:uid="{00000000-0005-0000-0000-0000E70F0000}"/>
    <cellStyle name="Note 5 2 9 2" xfId="1562" xr:uid="{00000000-0005-0000-0000-0000E80F0000}"/>
    <cellStyle name="Note 5 2 9 3" xfId="1563" xr:uid="{00000000-0005-0000-0000-0000E90F0000}"/>
    <cellStyle name="Note 5 2 9 4" xfId="1564" xr:uid="{00000000-0005-0000-0000-0000EA0F0000}"/>
    <cellStyle name="Note 5 2 9 5" xfId="2101" xr:uid="{00000000-0005-0000-0000-0000EB0F0000}"/>
    <cellStyle name="Note 5 3" xfId="1565" xr:uid="{00000000-0005-0000-0000-0000EC0F0000}"/>
    <cellStyle name="Note 5 3 10" xfId="1566" xr:uid="{00000000-0005-0000-0000-0000ED0F0000}"/>
    <cellStyle name="Note 5 3 11" xfId="1567" xr:uid="{00000000-0005-0000-0000-0000EE0F0000}"/>
    <cellStyle name="Note 5 3 12" xfId="1568" xr:uid="{00000000-0005-0000-0000-0000EF0F0000}"/>
    <cellStyle name="Note 5 3 13" xfId="1569" xr:uid="{00000000-0005-0000-0000-0000F00F0000}"/>
    <cellStyle name="Note 5 3 14" xfId="2102" xr:uid="{00000000-0005-0000-0000-0000F10F0000}"/>
    <cellStyle name="Note 5 3 2" xfId="1570" xr:uid="{00000000-0005-0000-0000-0000F20F0000}"/>
    <cellStyle name="Note 5 3 2 2" xfId="1571" xr:uid="{00000000-0005-0000-0000-0000F30F0000}"/>
    <cellStyle name="Note 5 3 2 2 2" xfId="1572" xr:uid="{00000000-0005-0000-0000-0000F40F0000}"/>
    <cellStyle name="Note 5 3 2 3" xfId="1573" xr:uid="{00000000-0005-0000-0000-0000F50F0000}"/>
    <cellStyle name="Note 5 3 2 3 2" xfId="1574" xr:uid="{00000000-0005-0000-0000-0000F60F0000}"/>
    <cellStyle name="Note 5 3 2 3 3" xfId="1575" xr:uid="{00000000-0005-0000-0000-0000F70F0000}"/>
    <cellStyle name="Note 5 3 2 4" xfId="1576" xr:uid="{00000000-0005-0000-0000-0000F80F0000}"/>
    <cellStyle name="Note 5 3 2 5" xfId="1577" xr:uid="{00000000-0005-0000-0000-0000F90F0000}"/>
    <cellStyle name="Note 5 3 2 6" xfId="1578" xr:uid="{00000000-0005-0000-0000-0000FA0F0000}"/>
    <cellStyle name="Note 5 3 2 7" xfId="2103" xr:uid="{00000000-0005-0000-0000-0000FB0F0000}"/>
    <cellStyle name="Note 5 3 3" xfId="1579" xr:uid="{00000000-0005-0000-0000-0000FC0F0000}"/>
    <cellStyle name="Note 5 3 3 2" xfId="1580" xr:uid="{00000000-0005-0000-0000-0000FD0F0000}"/>
    <cellStyle name="Note 5 3 3 2 2" xfId="1581" xr:uid="{00000000-0005-0000-0000-0000FE0F0000}"/>
    <cellStyle name="Note 5 3 3 3" xfId="1582" xr:uid="{00000000-0005-0000-0000-0000FF0F0000}"/>
    <cellStyle name="Note 5 3 3 3 2" xfId="1583" xr:uid="{00000000-0005-0000-0000-000000100000}"/>
    <cellStyle name="Note 5 3 3 3 3" xfId="1584" xr:uid="{00000000-0005-0000-0000-000001100000}"/>
    <cellStyle name="Note 5 3 3 4" xfId="1585" xr:uid="{00000000-0005-0000-0000-000002100000}"/>
    <cellStyle name="Note 5 3 3 5" xfId="1586" xr:uid="{00000000-0005-0000-0000-000003100000}"/>
    <cellStyle name="Note 5 3 3 6" xfId="1587" xr:uid="{00000000-0005-0000-0000-000004100000}"/>
    <cellStyle name="Note 5 3 3 7" xfId="2104" xr:uid="{00000000-0005-0000-0000-000005100000}"/>
    <cellStyle name="Note 5 3 4" xfId="1588" xr:uid="{00000000-0005-0000-0000-000006100000}"/>
    <cellStyle name="Note 5 3 4 2" xfId="1589" xr:uid="{00000000-0005-0000-0000-000007100000}"/>
    <cellStyle name="Note 5 3 4 2 2" xfId="1590" xr:uid="{00000000-0005-0000-0000-000008100000}"/>
    <cellStyle name="Note 5 3 4 3" xfId="1591" xr:uid="{00000000-0005-0000-0000-000009100000}"/>
    <cellStyle name="Note 5 3 4 3 2" xfId="1592" xr:uid="{00000000-0005-0000-0000-00000A100000}"/>
    <cellStyle name="Note 5 3 4 3 3" xfId="1593" xr:uid="{00000000-0005-0000-0000-00000B100000}"/>
    <cellStyle name="Note 5 3 4 4" xfId="1594" xr:uid="{00000000-0005-0000-0000-00000C100000}"/>
    <cellStyle name="Note 5 3 4 5" xfId="1595" xr:uid="{00000000-0005-0000-0000-00000D100000}"/>
    <cellStyle name="Note 5 3 4 6" xfId="1596" xr:uid="{00000000-0005-0000-0000-00000E100000}"/>
    <cellStyle name="Note 5 3 4 7" xfId="2105" xr:uid="{00000000-0005-0000-0000-00000F100000}"/>
    <cellStyle name="Note 5 3 5" xfId="1597" xr:uid="{00000000-0005-0000-0000-000010100000}"/>
    <cellStyle name="Note 5 3 5 2" xfId="1598" xr:uid="{00000000-0005-0000-0000-000011100000}"/>
    <cellStyle name="Note 5 3 5 2 2" xfId="1599" xr:uid="{00000000-0005-0000-0000-000012100000}"/>
    <cellStyle name="Note 5 3 5 3" xfId="1600" xr:uid="{00000000-0005-0000-0000-000013100000}"/>
    <cellStyle name="Note 5 3 5 3 2" xfId="1601" xr:uid="{00000000-0005-0000-0000-000014100000}"/>
    <cellStyle name="Note 5 3 5 3 3" xfId="1602" xr:uid="{00000000-0005-0000-0000-000015100000}"/>
    <cellStyle name="Note 5 3 5 4" xfId="1603" xr:uid="{00000000-0005-0000-0000-000016100000}"/>
    <cellStyle name="Note 5 3 5 5" xfId="1604" xr:uid="{00000000-0005-0000-0000-000017100000}"/>
    <cellStyle name="Note 5 3 5 6" xfId="1605" xr:uid="{00000000-0005-0000-0000-000018100000}"/>
    <cellStyle name="Note 5 3 5 7" xfId="2106" xr:uid="{00000000-0005-0000-0000-000019100000}"/>
    <cellStyle name="Note 5 3 6" xfId="1606" xr:uid="{00000000-0005-0000-0000-00001A100000}"/>
    <cellStyle name="Note 5 3 6 2" xfId="1607" xr:uid="{00000000-0005-0000-0000-00001B100000}"/>
    <cellStyle name="Note 5 3 6 2 2" xfId="1608" xr:uid="{00000000-0005-0000-0000-00001C100000}"/>
    <cellStyle name="Note 5 3 6 3" xfId="1609" xr:uid="{00000000-0005-0000-0000-00001D100000}"/>
    <cellStyle name="Note 5 3 6 3 2" xfId="1610" xr:uid="{00000000-0005-0000-0000-00001E100000}"/>
    <cellStyle name="Note 5 3 6 3 3" xfId="1611" xr:uid="{00000000-0005-0000-0000-00001F100000}"/>
    <cellStyle name="Note 5 3 6 4" xfId="1612" xr:uid="{00000000-0005-0000-0000-000020100000}"/>
    <cellStyle name="Note 5 3 6 5" xfId="1613" xr:uid="{00000000-0005-0000-0000-000021100000}"/>
    <cellStyle name="Note 5 3 6 6" xfId="1614" xr:uid="{00000000-0005-0000-0000-000022100000}"/>
    <cellStyle name="Note 5 3 6 7" xfId="2107" xr:uid="{00000000-0005-0000-0000-000023100000}"/>
    <cellStyle name="Note 5 3 7" xfId="1615" xr:uid="{00000000-0005-0000-0000-000024100000}"/>
    <cellStyle name="Note 5 3 7 2" xfId="1616" xr:uid="{00000000-0005-0000-0000-000025100000}"/>
    <cellStyle name="Note 5 3 8" xfId="1617" xr:uid="{00000000-0005-0000-0000-000026100000}"/>
    <cellStyle name="Note 5 3 8 2" xfId="1618" xr:uid="{00000000-0005-0000-0000-000027100000}"/>
    <cellStyle name="Note 5 3 8 3" xfId="1619" xr:uid="{00000000-0005-0000-0000-000028100000}"/>
    <cellStyle name="Note 5 3 9" xfId="1620" xr:uid="{00000000-0005-0000-0000-000029100000}"/>
    <cellStyle name="Note 5 3 9 2" xfId="1621" xr:uid="{00000000-0005-0000-0000-00002A100000}"/>
    <cellStyle name="Note 5 3 9 3" xfId="1622" xr:uid="{00000000-0005-0000-0000-00002B100000}"/>
    <cellStyle name="Note 5 3 9 4" xfId="1623" xr:uid="{00000000-0005-0000-0000-00002C100000}"/>
    <cellStyle name="Note 5 3 9 5" xfId="2108" xr:uid="{00000000-0005-0000-0000-00002D100000}"/>
    <cellStyle name="Note 5 4" xfId="1624" xr:uid="{00000000-0005-0000-0000-00002E100000}"/>
    <cellStyle name="Note 5 4 2" xfId="1625" xr:uid="{00000000-0005-0000-0000-00002F100000}"/>
    <cellStyle name="Note 5 4 2 2" xfId="1626" xr:uid="{00000000-0005-0000-0000-000030100000}"/>
    <cellStyle name="Note 5 4 3" xfId="1627" xr:uid="{00000000-0005-0000-0000-000031100000}"/>
    <cellStyle name="Note 5 4 3 2" xfId="1628" xr:uid="{00000000-0005-0000-0000-000032100000}"/>
    <cellStyle name="Note 5 4 3 3" xfId="1629" xr:uid="{00000000-0005-0000-0000-000033100000}"/>
    <cellStyle name="Note 5 4 4" xfId="1630" xr:uid="{00000000-0005-0000-0000-000034100000}"/>
    <cellStyle name="Note 5 4 5" xfId="1631" xr:uid="{00000000-0005-0000-0000-000035100000}"/>
    <cellStyle name="Note 5 4 6" xfId="1632" xr:uid="{00000000-0005-0000-0000-000036100000}"/>
    <cellStyle name="Note 5 4 7" xfId="2109" xr:uid="{00000000-0005-0000-0000-000037100000}"/>
    <cellStyle name="Note 5 5" xfId="1633" xr:uid="{00000000-0005-0000-0000-000038100000}"/>
    <cellStyle name="Note 5 5 2" xfId="1634" xr:uid="{00000000-0005-0000-0000-000039100000}"/>
    <cellStyle name="Note 5 5 2 2" xfId="1635" xr:uid="{00000000-0005-0000-0000-00003A100000}"/>
    <cellStyle name="Note 5 5 3" xfId="1636" xr:uid="{00000000-0005-0000-0000-00003B100000}"/>
    <cellStyle name="Note 5 5 3 2" xfId="1637" xr:uid="{00000000-0005-0000-0000-00003C100000}"/>
    <cellStyle name="Note 5 5 3 3" xfId="1638" xr:uid="{00000000-0005-0000-0000-00003D100000}"/>
    <cellStyle name="Note 5 5 4" xfId="1639" xr:uid="{00000000-0005-0000-0000-00003E100000}"/>
    <cellStyle name="Note 5 5 5" xfId="1640" xr:uid="{00000000-0005-0000-0000-00003F100000}"/>
    <cellStyle name="Note 5 5 6" xfId="1641" xr:uid="{00000000-0005-0000-0000-000040100000}"/>
    <cellStyle name="Note 5 5 7" xfId="2110" xr:uid="{00000000-0005-0000-0000-000041100000}"/>
    <cellStyle name="Note 5 6" xfId="1642" xr:uid="{00000000-0005-0000-0000-000042100000}"/>
    <cellStyle name="Note 5 6 2" xfId="1643" xr:uid="{00000000-0005-0000-0000-000043100000}"/>
    <cellStyle name="Note 5 6 2 2" xfId="1644" xr:uid="{00000000-0005-0000-0000-000044100000}"/>
    <cellStyle name="Note 5 6 3" xfId="1645" xr:uid="{00000000-0005-0000-0000-000045100000}"/>
    <cellStyle name="Note 5 6 3 2" xfId="1646" xr:uid="{00000000-0005-0000-0000-000046100000}"/>
    <cellStyle name="Note 5 6 3 3" xfId="1647" xr:uid="{00000000-0005-0000-0000-000047100000}"/>
    <cellStyle name="Note 5 6 4" xfId="1648" xr:uid="{00000000-0005-0000-0000-000048100000}"/>
    <cellStyle name="Note 5 6 5" xfId="1649" xr:uid="{00000000-0005-0000-0000-000049100000}"/>
    <cellStyle name="Note 5 6 6" xfId="1650" xr:uid="{00000000-0005-0000-0000-00004A100000}"/>
    <cellStyle name="Note 5 6 7" xfId="2111" xr:uid="{00000000-0005-0000-0000-00004B100000}"/>
    <cellStyle name="Note 5 7" xfId="1651" xr:uid="{00000000-0005-0000-0000-00004C100000}"/>
    <cellStyle name="Note 5 7 2" xfId="1652" xr:uid="{00000000-0005-0000-0000-00004D100000}"/>
    <cellStyle name="Note 5 7 2 2" xfId="1653" xr:uid="{00000000-0005-0000-0000-00004E100000}"/>
    <cellStyle name="Note 5 7 3" xfId="1654" xr:uid="{00000000-0005-0000-0000-00004F100000}"/>
    <cellStyle name="Note 5 7 3 2" xfId="1655" xr:uid="{00000000-0005-0000-0000-000050100000}"/>
    <cellStyle name="Note 5 7 3 3" xfId="1656" xr:uid="{00000000-0005-0000-0000-000051100000}"/>
    <cellStyle name="Note 5 7 4" xfId="1657" xr:uid="{00000000-0005-0000-0000-000052100000}"/>
    <cellStyle name="Note 5 7 5" xfId="1658" xr:uid="{00000000-0005-0000-0000-000053100000}"/>
    <cellStyle name="Note 5 7 6" xfId="1659" xr:uid="{00000000-0005-0000-0000-000054100000}"/>
    <cellStyle name="Note 5 7 7" xfId="2112" xr:uid="{00000000-0005-0000-0000-000055100000}"/>
    <cellStyle name="Note 5 8" xfId="1660" xr:uid="{00000000-0005-0000-0000-000056100000}"/>
    <cellStyle name="Note 5 8 2" xfId="1661" xr:uid="{00000000-0005-0000-0000-000057100000}"/>
    <cellStyle name="Note 5 8 2 2" xfId="1662" xr:uid="{00000000-0005-0000-0000-000058100000}"/>
    <cellStyle name="Note 5 8 3" xfId="1663" xr:uid="{00000000-0005-0000-0000-000059100000}"/>
    <cellStyle name="Note 5 8 3 2" xfId="1664" xr:uid="{00000000-0005-0000-0000-00005A100000}"/>
    <cellStyle name="Note 5 8 3 3" xfId="1665" xr:uid="{00000000-0005-0000-0000-00005B100000}"/>
    <cellStyle name="Note 5 8 4" xfId="1666" xr:uid="{00000000-0005-0000-0000-00005C100000}"/>
    <cellStyle name="Note 5 8 5" xfId="1667" xr:uid="{00000000-0005-0000-0000-00005D100000}"/>
    <cellStyle name="Note 5 8 6" xfId="1668" xr:uid="{00000000-0005-0000-0000-00005E100000}"/>
    <cellStyle name="Note 5 8 7" xfId="2113" xr:uid="{00000000-0005-0000-0000-00005F100000}"/>
    <cellStyle name="Note 5 9" xfId="1669" xr:uid="{00000000-0005-0000-0000-000060100000}"/>
    <cellStyle name="Note 5 9 2" xfId="1670" xr:uid="{00000000-0005-0000-0000-000061100000}"/>
    <cellStyle name="Note 6" xfId="1671" xr:uid="{00000000-0005-0000-0000-000062100000}"/>
    <cellStyle name="Note 6 10" xfId="1672" xr:uid="{00000000-0005-0000-0000-000063100000}"/>
    <cellStyle name="Note 6 10 2" xfId="1673" xr:uid="{00000000-0005-0000-0000-000064100000}"/>
    <cellStyle name="Note 6 10 3" xfId="1674" xr:uid="{00000000-0005-0000-0000-000065100000}"/>
    <cellStyle name="Note 6 11" xfId="1675" xr:uid="{00000000-0005-0000-0000-000066100000}"/>
    <cellStyle name="Note 6 11 2" xfId="1676" xr:uid="{00000000-0005-0000-0000-000067100000}"/>
    <cellStyle name="Note 6 11 3" xfId="1677" xr:uid="{00000000-0005-0000-0000-000068100000}"/>
    <cellStyle name="Note 6 11 4" xfId="1678" xr:uid="{00000000-0005-0000-0000-000069100000}"/>
    <cellStyle name="Note 6 11 5" xfId="2115" xr:uid="{00000000-0005-0000-0000-00006A100000}"/>
    <cellStyle name="Note 6 12" xfId="1679" xr:uid="{00000000-0005-0000-0000-00006B100000}"/>
    <cellStyle name="Note 6 13" xfId="1680" xr:uid="{00000000-0005-0000-0000-00006C100000}"/>
    <cellStyle name="Note 6 14" xfId="1681" xr:uid="{00000000-0005-0000-0000-00006D100000}"/>
    <cellStyle name="Note 6 15" xfId="1682" xr:uid="{00000000-0005-0000-0000-00006E100000}"/>
    <cellStyle name="Note 6 16" xfId="2114" xr:uid="{00000000-0005-0000-0000-00006F100000}"/>
    <cellStyle name="Note 6 2" xfId="1683" xr:uid="{00000000-0005-0000-0000-000070100000}"/>
    <cellStyle name="Note 6 2 10" xfId="1684" xr:uid="{00000000-0005-0000-0000-000071100000}"/>
    <cellStyle name="Note 6 2 11" xfId="1685" xr:uid="{00000000-0005-0000-0000-000072100000}"/>
    <cellStyle name="Note 6 2 12" xfId="1686" xr:uid="{00000000-0005-0000-0000-000073100000}"/>
    <cellStyle name="Note 6 2 13" xfId="1687" xr:uid="{00000000-0005-0000-0000-000074100000}"/>
    <cellStyle name="Note 6 2 14" xfId="2116" xr:uid="{00000000-0005-0000-0000-000075100000}"/>
    <cellStyle name="Note 6 2 2" xfId="1688" xr:uid="{00000000-0005-0000-0000-000076100000}"/>
    <cellStyle name="Note 6 2 2 2" xfId="1689" xr:uid="{00000000-0005-0000-0000-000077100000}"/>
    <cellStyle name="Note 6 2 2 2 2" xfId="1690" xr:uid="{00000000-0005-0000-0000-000078100000}"/>
    <cellStyle name="Note 6 2 2 3" xfId="1691" xr:uid="{00000000-0005-0000-0000-000079100000}"/>
    <cellStyle name="Note 6 2 2 3 2" xfId="1692" xr:uid="{00000000-0005-0000-0000-00007A100000}"/>
    <cellStyle name="Note 6 2 2 3 3" xfId="1693" xr:uid="{00000000-0005-0000-0000-00007B100000}"/>
    <cellStyle name="Note 6 2 2 4" xfId="1694" xr:uid="{00000000-0005-0000-0000-00007C100000}"/>
    <cellStyle name="Note 6 2 2 5" xfId="1695" xr:uid="{00000000-0005-0000-0000-00007D100000}"/>
    <cellStyle name="Note 6 2 2 6" xfId="1696" xr:uid="{00000000-0005-0000-0000-00007E100000}"/>
    <cellStyle name="Note 6 2 2 7" xfId="2117" xr:uid="{00000000-0005-0000-0000-00007F100000}"/>
    <cellStyle name="Note 6 2 3" xfId="1697" xr:uid="{00000000-0005-0000-0000-000080100000}"/>
    <cellStyle name="Note 6 2 3 2" xfId="1698" xr:uid="{00000000-0005-0000-0000-000081100000}"/>
    <cellStyle name="Note 6 2 3 2 2" xfId="1699" xr:uid="{00000000-0005-0000-0000-000082100000}"/>
    <cellStyle name="Note 6 2 3 3" xfId="1700" xr:uid="{00000000-0005-0000-0000-000083100000}"/>
    <cellStyle name="Note 6 2 3 3 2" xfId="1701" xr:uid="{00000000-0005-0000-0000-000084100000}"/>
    <cellStyle name="Note 6 2 3 3 3" xfId="1702" xr:uid="{00000000-0005-0000-0000-000085100000}"/>
    <cellStyle name="Note 6 2 3 4" xfId="1703" xr:uid="{00000000-0005-0000-0000-000086100000}"/>
    <cellStyle name="Note 6 2 3 5" xfId="1704" xr:uid="{00000000-0005-0000-0000-000087100000}"/>
    <cellStyle name="Note 6 2 3 6" xfId="1705" xr:uid="{00000000-0005-0000-0000-000088100000}"/>
    <cellStyle name="Note 6 2 3 7" xfId="2118" xr:uid="{00000000-0005-0000-0000-000089100000}"/>
    <cellStyle name="Note 6 2 4" xfId="1706" xr:uid="{00000000-0005-0000-0000-00008A100000}"/>
    <cellStyle name="Note 6 2 4 2" xfId="1707" xr:uid="{00000000-0005-0000-0000-00008B100000}"/>
    <cellStyle name="Note 6 2 4 2 2" xfId="1708" xr:uid="{00000000-0005-0000-0000-00008C100000}"/>
    <cellStyle name="Note 6 2 4 3" xfId="1709" xr:uid="{00000000-0005-0000-0000-00008D100000}"/>
    <cellStyle name="Note 6 2 4 3 2" xfId="1710" xr:uid="{00000000-0005-0000-0000-00008E100000}"/>
    <cellStyle name="Note 6 2 4 3 3" xfId="1711" xr:uid="{00000000-0005-0000-0000-00008F100000}"/>
    <cellStyle name="Note 6 2 4 4" xfId="1712" xr:uid="{00000000-0005-0000-0000-000090100000}"/>
    <cellStyle name="Note 6 2 4 5" xfId="1713" xr:uid="{00000000-0005-0000-0000-000091100000}"/>
    <cellStyle name="Note 6 2 4 6" xfId="1714" xr:uid="{00000000-0005-0000-0000-000092100000}"/>
    <cellStyle name="Note 6 2 4 7" xfId="2119" xr:uid="{00000000-0005-0000-0000-000093100000}"/>
    <cellStyle name="Note 6 2 5" xfId="1715" xr:uid="{00000000-0005-0000-0000-000094100000}"/>
    <cellStyle name="Note 6 2 5 2" xfId="1716" xr:uid="{00000000-0005-0000-0000-000095100000}"/>
    <cellStyle name="Note 6 2 5 2 2" xfId="1717" xr:uid="{00000000-0005-0000-0000-000096100000}"/>
    <cellStyle name="Note 6 2 5 3" xfId="1718" xr:uid="{00000000-0005-0000-0000-000097100000}"/>
    <cellStyle name="Note 6 2 5 3 2" xfId="1719" xr:uid="{00000000-0005-0000-0000-000098100000}"/>
    <cellStyle name="Note 6 2 5 3 3" xfId="1720" xr:uid="{00000000-0005-0000-0000-000099100000}"/>
    <cellStyle name="Note 6 2 5 4" xfId="1721" xr:uid="{00000000-0005-0000-0000-00009A100000}"/>
    <cellStyle name="Note 6 2 5 5" xfId="1722" xr:uid="{00000000-0005-0000-0000-00009B100000}"/>
    <cellStyle name="Note 6 2 5 6" xfId="1723" xr:uid="{00000000-0005-0000-0000-00009C100000}"/>
    <cellStyle name="Note 6 2 5 7" xfId="2120" xr:uid="{00000000-0005-0000-0000-00009D100000}"/>
    <cellStyle name="Note 6 2 6" xfId="1724" xr:uid="{00000000-0005-0000-0000-00009E100000}"/>
    <cellStyle name="Note 6 2 6 2" xfId="1725" xr:uid="{00000000-0005-0000-0000-00009F100000}"/>
    <cellStyle name="Note 6 2 6 2 2" xfId="1726" xr:uid="{00000000-0005-0000-0000-0000A0100000}"/>
    <cellStyle name="Note 6 2 6 3" xfId="1727" xr:uid="{00000000-0005-0000-0000-0000A1100000}"/>
    <cellStyle name="Note 6 2 6 3 2" xfId="1728" xr:uid="{00000000-0005-0000-0000-0000A2100000}"/>
    <cellStyle name="Note 6 2 6 3 3" xfId="1729" xr:uid="{00000000-0005-0000-0000-0000A3100000}"/>
    <cellStyle name="Note 6 2 6 4" xfId="1730" xr:uid="{00000000-0005-0000-0000-0000A4100000}"/>
    <cellStyle name="Note 6 2 6 5" xfId="1731" xr:uid="{00000000-0005-0000-0000-0000A5100000}"/>
    <cellStyle name="Note 6 2 6 6" xfId="1732" xr:uid="{00000000-0005-0000-0000-0000A6100000}"/>
    <cellStyle name="Note 6 2 6 7" xfId="2121" xr:uid="{00000000-0005-0000-0000-0000A7100000}"/>
    <cellStyle name="Note 6 2 7" xfId="1733" xr:uid="{00000000-0005-0000-0000-0000A8100000}"/>
    <cellStyle name="Note 6 2 7 2" xfId="1734" xr:uid="{00000000-0005-0000-0000-0000A9100000}"/>
    <cellStyle name="Note 6 2 8" xfId="1735" xr:uid="{00000000-0005-0000-0000-0000AA100000}"/>
    <cellStyle name="Note 6 2 8 2" xfId="1736" xr:uid="{00000000-0005-0000-0000-0000AB100000}"/>
    <cellStyle name="Note 6 2 8 3" xfId="1737" xr:uid="{00000000-0005-0000-0000-0000AC100000}"/>
    <cellStyle name="Note 6 2 9" xfId="1738" xr:uid="{00000000-0005-0000-0000-0000AD100000}"/>
    <cellStyle name="Note 6 2 9 2" xfId="1739" xr:uid="{00000000-0005-0000-0000-0000AE100000}"/>
    <cellStyle name="Note 6 2 9 3" xfId="1740" xr:uid="{00000000-0005-0000-0000-0000AF100000}"/>
    <cellStyle name="Note 6 2 9 4" xfId="1741" xr:uid="{00000000-0005-0000-0000-0000B0100000}"/>
    <cellStyle name="Note 6 2 9 5" xfId="2122" xr:uid="{00000000-0005-0000-0000-0000B1100000}"/>
    <cellStyle name="Note 6 3" xfId="1742" xr:uid="{00000000-0005-0000-0000-0000B2100000}"/>
    <cellStyle name="Note 6 3 10" xfId="1743" xr:uid="{00000000-0005-0000-0000-0000B3100000}"/>
    <cellStyle name="Note 6 3 11" xfId="1744" xr:uid="{00000000-0005-0000-0000-0000B4100000}"/>
    <cellStyle name="Note 6 3 12" xfId="1745" xr:uid="{00000000-0005-0000-0000-0000B5100000}"/>
    <cellStyle name="Note 6 3 13" xfId="1746" xr:uid="{00000000-0005-0000-0000-0000B6100000}"/>
    <cellStyle name="Note 6 3 14" xfId="2123" xr:uid="{00000000-0005-0000-0000-0000B7100000}"/>
    <cellStyle name="Note 6 3 2" xfId="1747" xr:uid="{00000000-0005-0000-0000-0000B8100000}"/>
    <cellStyle name="Note 6 3 2 2" xfId="1748" xr:uid="{00000000-0005-0000-0000-0000B9100000}"/>
    <cellStyle name="Note 6 3 2 2 2" xfId="1749" xr:uid="{00000000-0005-0000-0000-0000BA100000}"/>
    <cellStyle name="Note 6 3 2 3" xfId="1750" xr:uid="{00000000-0005-0000-0000-0000BB100000}"/>
    <cellStyle name="Note 6 3 2 3 2" xfId="1751" xr:uid="{00000000-0005-0000-0000-0000BC100000}"/>
    <cellStyle name="Note 6 3 2 3 3" xfId="1752" xr:uid="{00000000-0005-0000-0000-0000BD100000}"/>
    <cellStyle name="Note 6 3 2 4" xfId="1753" xr:uid="{00000000-0005-0000-0000-0000BE100000}"/>
    <cellStyle name="Note 6 3 2 5" xfId="1754" xr:uid="{00000000-0005-0000-0000-0000BF100000}"/>
    <cellStyle name="Note 6 3 2 6" xfId="1755" xr:uid="{00000000-0005-0000-0000-0000C0100000}"/>
    <cellStyle name="Note 6 3 2 7" xfId="2124" xr:uid="{00000000-0005-0000-0000-0000C1100000}"/>
    <cellStyle name="Note 6 3 3" xfId="1756" xr:uid="{00000000-0005-0000-0000-0000C2100000}"/>
    <cellStyle name="Note 6 3 3 2" xfId="1757" xr:uid="{00000000-0005-0000-0000-0000C3100000}"/>
    <cellStyle name="Note 6 3 3 2 2" xfId="1758" xr:uid="{00000000-0005-0000-0000-0000C4100000}"/>
    <cellStyle name="Note 6 3 3 3" xfId="1759" xr:uid="{00000000-0005-0000-0000-0000C5100000}"/>
    <cellStyle name="Note 6 3 3 3 2" xfId="1760" xr:uid="{00000000-0005-0000-0000-0000C6100000}"/>
    <cellStyle name="Note 6 3 3 3 3" xfId="1761" xr:uid="{00000000-0005-0000-0000-0000C7100000}"/>
    <cellStyle name="Note 6 3 3 4" xfId="1762" xr:uid="{00000000-0005-0000-0000-0000C8100000}"/>
    <cellStyle name="Note 6 3 3 5" xfId="1763" xr:uid="{00000000-0005-0000-0000-0000C9100000}"/>
    <cellStyle name="Note 6 3 3 6" xfId="1764" xr:uid="{00000000-0005-0000-0000-0000CA100000}"/>
    <cellStyle name="Note 6 3 3 7" xfId="2125" xr:uid="{00000000-0005-0000-0000-0000CB100000}"/>
    <cellStyle name="Note 6 3 4" xfId="1765" xr:uid="{00000000-0005-0000-0000-0000CC100000}"/>
    <cellStyle name="Note 6 3 4 2" xfId="1766" xr:uid="{00000000-0005-0000-0000-0000CD100000}"/>
    <cellStyle name="Note 6 3 4 2 2" xfId="1767" xr:uid="{00000000-0005-0000-0000-0000CE100000}"/>
    <cellStyle name="Note 6 3 4 3" xfId="1768" xr:uid="{00000000-0005-0000-0000-0000CF100000}"/>
    <cellStyle name="Note 6 3 4 3 2" xfId="1769" xr:uid="{00000000-0005-0000-0000-0000D0100000}"/>
    <cellStyle name="Note 6 3 4 3 3" xfId="1770" xr:uid="{00000000-0005-0000-0000-0000D1100000}"/>
    <cellStyle name="Note 6 3 4 4" xfId="1771" xr:uid="{00000000-0005-0000-0000-0000D2100000}"/>
    <cellStyle name="Note 6 3 4 5" xfId="1772" xr:uid="{00000000-0005-0000-0000-0000D3100000}"/>
    <cellStyle name="Note 6 3 4 6" xfId="1773" xr:uid="{00000000-0005-0000-0000-0000D4100000}"/>
    <cellStyle name="Note 6 3 4 7" xfId="2126" xr:uid="{00000000-0005-0000-0000-0000D5100000}"/>
    <cellStyle name="Note 6 3 5" xfId="1774" xr:uid="{00000000-0005-0000-0000-0000D6100000}"/>
    <cellStyle name="Note 6 3 5 2" xfId="1775" xr:uid="{00000000-0005-0000-0000-0000D7100000}"/>
    <cellStyle name="Note 6 3 5 2 2" xfId="1776" xr:uid="{00000000-0005-0000-0000-0000D8100000}"/>
    <cellStyle name="Note 6 3 5 3" xfId="1777" xr:uid="{00000000-0005-0000-0000-0000D9100000}"/>
    <cellStyle name="Note 6 3 5 3 2" xfId="1778" xr:uid="{00000000-0005-0000-0000-0000DA100000}"/>
    <cellStyle name="Note 6 3 5 3 3" xfId="1779" xr:uid="{00000000-0005-0000-0000-0000DB100000}"/>
    <cellStyle name="Note 6 3 5 4" xfId="1780" xr:uid="{00000000-0005-0000-0000-0000DC100000}"/>
    <cellStyle name="Note 6 3 5 5" xfId="1781" xr:uid="{00000000-0005-0000-0000-0000DD100000}"/>
    <cellStyle name="Note 6 3 5 6" xfId="1782" xr:uid="{00000000-0005-0000-0000-0000DE100000}"/>
    <cellStyle name="Note 6 3 5 7" xfId="2127" xr:uid="{00000000-0005-0000-0000-0000DF100000}"/>
    <cellStyle name="Note 6 3 6" xfId="1783" xr:uid="{00000000-0005-0000-0000-0000E0100000}"/>
    <cellStyle name="Note 6 3 6 2" xfId="1784" xr:uid="{00000000-0005-0000-0000-0000E1100000}"/>
    <cellStyle name="Note 6 3 6 2 2" xfId="1785" xr:uid="{00000000-0005-0000-0000-0000E2100000}"/>
    <cellStyle name="Note 6 3 6 3" xfId="1786" xr:uid="{00000000-0005-0000-0000-0000E3100000}"/>
    <cellStyle name="Note 6 3 6 3 2" xfId="1787" xr:uid="{00000000-0005-0000-0000-0000E4100000}"/>
    <cellStyle name="Note 6 3 6 3 3" xfId="1788" xr:uid="{00000000-0005-0000-0000-0000E5100000}"/>
    <cellStyle name="Note 6 3 6 4" xfId="1789" xr:uid="{00000000-0005-0000-0000-0000E6100000}"/>
    <cellStyle name="Note 6 3 6 5" xfId="1790" xr:uid="{00000000-0005-0000-0000-0000E7100000}"/>
    <cellStyle name="Note 6 3 6 6" xfId="1791" xr:uid="{00000000-0005-0000-0000-0000E8100000}"/>
    <cellStyle name="Note 6 3 6 7" xfId="2128" xr:uid="{00000000-0005-0000-0000-0000E9100000}"/>
    <cellStyle name="Note 6 3 7" xfId="1792" xr:uid="{00000000-0005-0000-0000-0000EA100000}"/>
    <cellStyle name="Note 6 3 7 2" xfId="1793" xr:uid="{00000000-0005-0000-0000-0000EB100000}"/>
    <cellStyle name="Note 6 3 8" xfId="1794" xr:uid="{00000000-0005-0000-0000-0000EC100000}"/>
    <cellStyle name="Note 6 3 8 2" xfId="1795" xr:uid="{00000000-0005-0000-0000-0000ED100000}"/>
    <cellStyle name="Note 6 3 8 3" xfId="1796" xr:uid="{00000000-0005-0000-0000-0000EE100000}"/>
    <cellStyle name="Note 6 3 9" xfId="1797" xr:uid="{00000000-0005-0000-0000-0000EF100000}"/>
    <cellStyle name="Note 6 3 9 2" xfId="1798" xr:uid="{00000000-0005-0000-0000-0000F0100000}"/>
    <cellStyle name="Note 6 3 9 3" xfId="1799" xr:uid="{00000000-0005-0000-0000-0000F1100000}"/>
    <cellStyle name="Note 6 3 9 4" xfId="1800" xr:uid="{00000000-0005-0000-0000-0000F2100000}"/>
    <cellStyle name="Note 6 3 9 5" xfId="2129" xr:uid="{00000000-0005-0000-0000-0000F3100000}"/>
    <cellStyle name="Note 6 4" xfId="1801" xr:uid="{00000000-0005-0000-0000-0000F4100000}"/>
    <cellStyle name="Note 6 4 2" xfId="1802" xr:uid="{00000000-0005-0000-0000-0000F5100000}"/>
    <cellStyle name="Note 6 4 2 2" xfId="1803" xr:uid="{00000000-0005-0000-0000-0000F6100000}"/>
    <cellStyle name="Note 6 4 3" xfId="1804" xr:uid="{00000000-0005-0000-0000-0000F7100000}"/>
    <cellStyle name="Note 6 4 3 2" xfId="1805" xr:uid="{00000000-0005-0000-0000-0000F8100000}"/>
    <cellStyle name="Note 6 4 3 3" xfId="1806" xr:uid="{00000000-0005-0000-0000-0000F9100000}"/>
    <cellStyle name="Note 6 4 4" xfId="1807" xr:uid="{00000000-0005-0000-0000-0000FA100000}"/>
    <cellStyle name="Note 6 4 5" xfId="1808" xr:uid="{00000000-0005-0000-0000-0000FB100000}"/>
    <cellStyle name="Note 6 4 6" xfId="1809" xr:uid="{00000000-0005-0000-0000-0000FC100000}"/>
    <cellStyle name="Note 6 4 7" xfId="2130" xr:uid="{00000000-0005-0000-0000-0000FD100000}"/>
    <cellStyle name="Note 6 5" xfId="1810" xr:uid="{00000000-0005-0000-0000-0000FE100000}"/>
    <cellStyle name="Note 6 5 2" xfId="1811" xr:uid="{00000000-0005-0000-0000-0000FF100000}"/>
    <cellStyle name="Note 6 5 2 2" xfId="1812" xr:uid="{00000000-0005-0000-0000-000000110000}"/>
    <cellStyle name="Note 6 5 3" xfId="1813" xr:uid="{00000000-0005-0000-0000-000001110000}"/>
    <cellStyle name="Note 6 5 3 2" xfId="1814" xr:uid="{00000000-0005-0000-0000-000002110000}"/>
    <cellStyle name="Note 6 5 3 3" xfId="1815" xr:uid="{00000000-0005-0000-0000-000003110000}"/>
    <cellStyle name="Note 6 5 4" xfId="1816" xr:uid="{00000000-0005-0000-0000-000004110000}"/>
    <cellStyle name="Note 6 5 5" xfId="1817" xr:uid="{00000000-0005-0000-0000-000005110000}"/>
    <cellStyle name="Note 6 5 6" xfId="1818" xr:uid="{00000000-0005-0000-0000-000006110000}"/>
    <cellStyle name="Note 6 5 7" xfId="2131" xr:uid="{00000000-0005-0000-0000-000007110000}"/>
    <cellStyle name="Note 6 6" xfId="1819" xr:uid="{00000000-0005-0000-0000-000008110000}"/>
    <cellStyle name="Note 6 6 2" xfId="1820" xr:uid="{00000000-0005-0000-0000-000009110000}"/>
    <cellStyle name="Note 6 6 2 2" xfId="1821" xr:uid="{00000000-0005-0000-0000-00000A110000}"/>
    <cellStyle name="Note 6 6 3" xfId="1822" xr:uid="{00000000-0005-0000-0000-00000B110000}"/>
    <cellStyle name="Note 6 6 3 2" xfId="1823" xr:uid="{00000000-0005-0000-0000-00000C110000}"/>
    <cellStyle name="Note 6 6 3 3" xfId="1824" xr:uid="{00000000-0005-0000-0000-00000D110000}"/>
    <cellStyle name="Note 6 6 4" xfId="1825" xr:uid="{00000000-0005-0000-0000-00000E110000}"/>
    <cellStyle name="Note 6 6 5" xfId="1826" xr:uid="{00000000-0005-0000-0000-00000F110000}"/>
    <cellStyle name="Note 6 6 6" xfId="1827" xr:uid="{00000000-0005-0000-0000-000010110000}"/>
    <cellStyle name="Note 6 6 7" xfId="2132" xr:uid="{00000000-0005-0000-0000-000011110000}"/>
    <cellStyle name="Note 6 7" xfId="1828" xr:uid="{00000000-0005-0000-0000-000012110000}"/>
    <cellStyle name="Note 6 7 2" xfId="1829" xr:uid="{00000000-0005-0000-0000-000013110000}"/>
    <cellStyle name="Note 6 7 2 2" xfId="1830" xr:uid="{00000000-0005-0000-0000-000014110000}"/>
    <cellStyle name="Note 6 7 3" xfId="1831" xr:uid="{00000000-0005-0000-0000-000015110000}"/>
    <cellStyle name="Note 6 7 3 2" xfId="1832" xr:uid="{00000000-0005-0000-0000-000016110000}"/>
    <cellStyle name="Note 6 7 3 3" xfId="1833" xr:uid="{00000000-0005-0000-0000-000017110000}"/>
    <cellStyle name="Note 6 7 4" xfId="1834" xr:uid="{00000000-0005-0000-0000-000018110000}"/>
    <cellStyle name="Note 6 7 5" xfId="1835" xr:uid="{00000000-0005-0000-0000-000019110000}"/>
    <cellStyle name="Note 6 7 6" xfId="1836" xr:uid="{00000000-0005-0000-0000-00001A110000}"/>
    <cellStyle name="Note 6 7 7" xfId="2133" xr:uid="{00000000-0005-0000-0000-00001B110000}"/>
    <cellStyle name="Note 6 8" xfId="1837" xr:uid="{00000000-0005-0000-0000-00001C110000}"/>
    <cellStyle name="Note 6 8 2" xfId="1838" xr:uid="{00000000-0005-0000-0000-00001D110000}"/>
    <cellStyle name="Note 6 8 2 2" xfId="1839" xr:uid="{00000000-0005-0000-0000-00001E110000}"/>
    <cellStyle name="Note 6 8 3" xfId="1840" xr:uid="{00000000-0005-0000-0000-00001F110000}"/>
    <cellStyle name="Note 6 8 3 2" xfId="1841" xr:uid="{00000000-0005-0000-0000-000020110000}"/>
    <cellStyle name="Note 6 8 3 3" xfId="1842" xr:uid="{00000000-0005-0000-0000-000021110000}"/>
    <cellStyle name="Note 6 8 4" xfId="1843" xr:uid="{00000000-0005-0000-0000-000022110000}"/>
    <cellStyle name="Note 6 8 5" xfId="1844" xr:uid="{00000000-0005-0000-0000-000023110000}"/>
    <cellStyle name="Note 6 8 6" xfId="1845" xr:uid="{00000000-0005-0000-0000-000024110000}"/>
    <cellStyle name="Note 6 8 7" xfId="2134" xr:uid="{00000000-0005-0000-0000-000025110000}"/>
    <cellStyle name="Note 6 9" xfId="1846" xr:uid="{00000000-0005-0000-0000-000026110000}"/>
    <cellStyle name="Note 6 9 2" xfId="1847" xr:uid="{00000000-0005-0000-0000-000027110000}"/>
    <cellStyle name="Note 7" xfId="1848" xr:uid="{00000000-0005-0000-0000-000028110000}"/>
    <cellStyle name="Note 7 10" xfId="1849" xr:uid="{00000000-0005-0000-0000-000029110000}"/>
    <cellStyle name="Note 7 11" xfId="1850" xr:uid="{00000000-0005-0000-0000-00002A110000}"/>
    <cellStyle name="Note 7 12" xfId="1851" xr:uid="{00000000-0005-0000-0000-00002B110000}"/>
    <cellStyle name="Note 7 13" xfId="1852" xr:uid="{00000000-0005-0000-0000-00002C110000}"/>
    <cellStyle name="Note 7 14" xfId="2135" xr:uid="{00000000-0005-0000-0000-00002D110000}"/>
    <cellStyle name="Note 7 2" xfId="1853" xr:uid="{00000000-0005-0000-0000-00002E110000}"/>
    <cellStyle name="Note 7 2 2" xfId="1854" xr:uid="{00000000-0005-0000-0000-00002F110000}"/>
    <cellStyle name="Note 7 2 2 2" xfId="1855" xr:uid="{00000000-0005-0000-0000-000030110000}"/>
    <cellStyle name="Note 7 2 3" xfId="1856" xr:uid="{00000000-0005-0000-0000-000031110000}"/>
    <cellStyle name="Note 7 2 3 2" xfId="1857" xr:uid="{00000000-0005-0000-0000-000032110000}"/>
    <cellStyle name="Note 7 2 3 3" xfId="1858" xr:uid="{00000000-0005-0000-0000-000033110000}"/>
    <cellStyle name="Note 7 2 4" xfId="1859" xr:uid="{00000000-0005-0000-0000-000034110000}"/>
    <cellStyle name="Note 7 2 5" xfId="1860" xr:uid="{00000000-0005-0000-0000-000035110000}"/>
    <cellStyle name="Note 7 2 6" xfId="1861" xr:uid="{00000000-0005-0000-0000-000036110000}"/>
    <cellStyle name="Note 7 2 7" xfId="2136" xr:uid="{00000000-0005-0000-0000-000037110000}"/>
    <cellStyle name="Note 7 3" xfId="1862" xr:uid="{00000000-0005-0000-0000-000038110000}"/>
    <cellStyle name="Note 7 3 2" xfId="1863" xr:uid="{00000000-0005-0000-0000-000039110000}"/>
    <cellStyle name="Note 7 3 2 2" xfId="1864" xr:uid="{00000000-0005-0000-0000-00003A110000}"/>
    <cellStyle name="Note 7 3 3" xfId="1865" xr:uid="{00000000-0005-0000-0000-00003B110000}"/>
    <cellStyle name="Note 7 3 3 2" xfId="1866" xr:uid="{00000000-0005-0000-0000-00003C110000}"/>
    <cellStyle name="Note 7 3 3 3" xfId="1867" xr:uid="{00000000-0005-0000-0000-00003D110000}"/>
    <cellStyle name="Note 7 3 4" xfId="1868" xr:uid="{00000000-0005-0000-0000-00003E110000}"/>
    <cellStyle name="Note 7 3 5" xfId="1869" xr:uid="{00000000-0005-0000-0000-00003F110000}"/>
    <cellStyle name="Note 7 3 6" xfId="1870" xr:uid="{00000000-0005-0000-0000-000040110000}"/>
    <cellStyle name="Note 7 3 7" xfId="2137" xr:uid="{00000000-0005-0000-0000-000041110000}"/>
    <cellStyle name="Note 7 4" xfId="1871" xr:uid="{00000000-0005-0000-0000-000042110000}"/>
    <cellStyle name="Note 7 4 2" xfId="1872" xr:uid="{00000000-0005-0000-0000-000043110000}"/>
    <cellStyle name="Note 7 4 2 2" xfId="1873" xr:uid="{00000000-0005-0000-0000-000044110000}"/>
    <cellStyle name="Note 7 4 3" xfId="1874" xr:uid="{00000000-0005-0000-0000-000045110000}"/>
    <cellStyle name="Note 7 4 3 2" xfId="1875" xr:uid="{00000000-0005-0000-0000-000046110000}"/>
    <cellStyle name="Note 7 4 3 3" xfId="1876" xr:uid="{00000000-0005-0000-0000-000047110000}"/>
    <cellStyle name="Note 7 4 4" xfId="1877" xr:uid="{00000000-0005-0000-0000-000048110000}"/>
    <cellStyle name="Note 7 4 5" xfId="1878" xr:uid="{00000000-0005-0000-0000-000049110000}"/>
    <cellStyle name="Note 7 4 6" xfId="1879" xr:uid="{00000000-0005-0000-0000-00004A110000}"/>
    <cellStyle name="Note 7 4 7" xfId="2138" xr:uid="{00000000-0005-0000-0000-00004B110000}"/>
    <cellStyle name="Note 7 5" xfId="1880" xr:uid="{00000000-0005-0000-0000-00004C110000}"/>
    <cellStyle name="Note 7 5 2" xfId="1881" xr:uid="{00000000-0005-0000-0000-00004D110000}"/>
    <cellStyle name="Note 7 5 2 2" xfId="1882" xr:uid="{00000000-0005-0000-0000-00004E110000}"/>
    <cellStyle name="Note 7 5 3" xfId="1883" xr:uid="{00000000-0005-0000-0000-00004F110000}"/>
    <cellStyle name="Note 7 5 3 2" xfId="1884" xr:uid="{00000000-0005-0000-0000-000050110000}"/>
    <cellStyle name="Note 7 5 3 3" xfId="1885" xr:uid="{00000000-0005-0000-0000-000051110000}"/>
    <cellStyle name="Note 7 5 4" xfId="1886" xr:uid="{00000000-0005-0000-0000-000052110000}"/>
    <cellStyle name="Note 7 5 5" xfId="1887" xr:uid="{00000000-0005-0000-0000-000053110000}"/>
    <cellStyle name="Note 7 5 6" xfId="1888" xr:uid="{00000000-0005-0000-0000-000054110000}"/>
    <cellStyle name="Note 7 5 7" xfId="2139" xr:uid="{00000000-0005-0000-0000-000055110000}"/>
    <cellStyle name="Note 7 6" xfId="1889" xr:uid="{00000000-0005-0000-0000-000056110000}"/>
    <cellStyle name="Note 7 6 2" xfId="1890" xr:uid="{00000000-0005-0000-0000-000057110000}"/>
    <cellStyle name="Note 7 6 2 2" xfId="1891" xr:uid="{00000000-0005-0000-0000-000058110000}"/>
    <cellStyle name="Note 7 6 3" xfId="1892" xr:uid="{00000000-0005-0000-0000-000059110000}"/>
    <cellStyle name="Note 7 6 3 2" xfId="1893" xr:uid="{00000000-0005-0000-0000-00005A110000}"/>
    <cellStyle name="Note 7 6 3 3" xfId="1894" xr:uid="{00000000-0005-0000-0000-00005B110000}"/>
    <cellStyle name="Note 7 6 4" xfId="1895" xr:uid="{00000000-0005-0000-0000-00005C110000}"/>
    <cellStyle name="Note 7 6 5" xfId="1896" xr:uid="{00000000-0005-0000-0000-00005D110000}"/>
    <cellStyle name="Note 7 6 6" xfId="1897" xr:uid="{00000000-0005-0000-0000-00005E110000}"/>
    <cellStyle name="Note 7 6 7" xfId="2140" xr:uid="{00000000-0005-0000-0000-00005F110000}"/>
    <cellStyle name="Note 7 7" xfId="1898" xr:uid="{00000000-0005-0000-0000-000060110000}"/>
    <cellStyle name="Note 7 7 2" xfId="1899" xr:uid="{00000000-0005-0000-0000-000061110000}"/>
    <cellStyle name="Note 7 8" xfId="1900" xr:uid="{00000000-0005-0000-0000-000062110000}"/>
    <cellStyle name="Note 7 8 2" xfId="1901" xr:uid="{00000000-0005-0000-0000-000063110000}"/>
    <cellStyle name="Note 7 8 3" xfId="1902" xr:uid="{00000000-0005-0000-0000-000064110000}"/>
    <cellStyle name="Note 7 9" xfId="1903" xr:uid="{00000000-0005-0000-0000-000065110000}"/>
    <cellStyle name="Note 7 9 2" xfId="1904" xr:uid="{00000000-0005-0000-0000-000066110000}"/>
    <cellStyle name="Note 7 9 3" xfId="1905" xr:uid="{00000000-0005-0000-0000-000067110000}"/>
    <cellStyle name="Note 7 9 4" xfId="1906" xr:uid="{00000000-0005-0000-0000-000068110000}"/>
    <cellStyle name="Note 7 9 5" xfId="2141" xr:uid="{00000000-0005-0000-0000-000069110000}"/>
    <cellStyle name="Note 8" xfId="1907" xr:uid="{00000000-0005-0000-0000-00006A110000}"/>
    <cellStyle name="Note 8 2" xfId="1908" xr:uid="{00000000-0005-0000-0000-00006B110000}"/>
    <cellStyle name="Note 8 2 2" xfId="1909" xr:uid="{00000000-0005-0000-0000-00006C110000}"/>
    <cellStyle name="Note 8 3" xfId="1910" xr:uid="{00000000-0005-0000-0000-00006D110000}"/>
    <cellStyle name="Note 9" xfId="1911" xr:uid="{00000000-0005-0000-0000-00006E110000}"/>
    <cellStyle name="Note 9 10" xfId="1912" xr:uid="{00000000-0005-0000-0000-00006F110000}"/>
    <cellStyle name="Note 9 11" xfId="1913" xr:uid="{00000000-0005-0000-0000-000070110000}"/>
    <cellStyle name="Note 9 12" xfId="1914" xr:uid="{00000000-0005-0000-0000-000071110000}"/>
    <cellStyle name="Note 9 13" xfId="1915" xr:uid="{00000000-0005-0000-0000-000072110000}"/>
    <cellStyle name="Note 9 14" xfId="2142" xr:uid="{00000000-0005-0000-0000-000073110000}"/>
    <cellStyle name="Note 9 2" xfId="1916" xr:uid="{00000000-0005-0000-0000-000074110000}"/>
    <cellStyle name="Note 9 2 2" xfId="1917" xr:uid="{00000000-0005-0000-0000-000075110000}"/>
    <cellStyle name="Note 9 2 2 2" xfId="1918" xr:uid="{00000000-0005-0000-0000-000076110000}"/>
    <cellStyle name="Note 9 2 3" xfId="1919" xr:uid="{00000000-0005-0000-0000-000077110000}"/>
    <cellStyle name="Note 9 2 3 2" xfId="1920" xr:uid="{00000000-0005-0000-0000-000078110000}"/>
    <cellStyle name="Note 9 2 3 3" xfId="1921" xr:uid="{00000000-0005-0000-0000-000079110000}"/>
    <cellStyle name="Note 9 2 4" xfId="1922" xr:uid="{00000000-0005-0000-0000-00007A110000}"/>
    <cellStyle name="Note 9 2 5" xfId="1923" xr:uid="{00000000-0005-0000-0000-00007B110000}"/>
    <cellStyle name="Note 9 2 6" xfId="1924" xr:uid="{00000000-0005-0000-0000-00007C110000}"/>
    <cellStyle name="Note 9 2 7" xfId="2143" xr:uid="{00000000-0005-0000-0000-00007D110000}"/>
    <cellStyle name="Note 9 3" xfId="1925" xr:uid="{00000000-0005-0000-0000-00007E110000}"/>
    <cellStyle name="Note 9 3 2" xfId="1926" xr:uid="{00000000-0005-0000-0000-00007F110000}"/>
    <cellStyle name="Note 9 3 2 2" xfId="1927" xr:uid="{00000000-0005-0000-0000-000080110000}"/>
    <cellStyle name="Note 9 3 3" xfId="1928" xr:uid="{00000000-0005-0000-0000-000081110000}"/>
    <cellStyle name="Note 9 3 3 2" xfId="1929" xr:uid="{00000000-0005-0000-0000-000082110000}"/>
    <cellStyle name="Note 9 3 3 3" xfId="1930" xr:uid="{00000000-0005-0000-0000-000083110000}"/>
    <cellStyle name="Note 9 3 4" xfId="1931" xr:uid="{00000000-0005-0000-0000-000084110000}"/>
    <cellStyle name="Note 9 3 5" xfId="1932" xr:uid="{00000000-0005-0000-0000-000085110000}"/>
    <cellStyle name="Note 9 3 6" xfId="1933" xr:uid="{00000000-0005-0000-0000-000086110000}"/>
    <cellStyle name="Note 9 3 7" xfId="2144" xr:uid="{00000000-0005-0000-0000-000087110000}"/>
    <cellStyle name="Note 9 4" xfId="1934" xr:uid="{00000000-0005-0000-0000-000088110000}"/>
    <cellStyle name="Note 9 4 2" xfId="1935" xr:uid="{00000000-0005-0000-0000-000089110000}"/>
    <cellStyle name="Note 9 4 2 2" xfId="1936" xr:uid="{00000000-0005-0000-0000-00008A110000}"/>
    <cellStyle name="Note 9 4 3" xfId="1937" xr:uid="{00000000-0005-0000-0000-00008B110000}"/>
    <cellStyle name="Note 9 4 3 2" xfId="1938" xr:uid="{00000000-0005-0000-0000-00008C110000}"/>
    <cellStyle name="Note 9 4 3 3" xfId="1939" xr:uid="{00000000-0005-0000-0000-00008D110000}"/>
    <cellStyle name="Note 9 4 4" xfId="1940" xr:uid="{00000000-0005-0000-0000-00008E110000}"/>
    <cellStyle name="Note 9 4 5" xfId="1941" xr:uid="{00000000-0005-0000-0000-00008F110000}"/>
    <cellStyle name="Note 9 4 6" xfId="1942" xr:uid="{00000000-0005-0000-0000-000090110000}"/>
    <cellStyle name="Note 9 4 7" xfId="2145" xr:uid="{00000000-0005-0000-0000-000091110000}"/>
    <cellStyle name="Note 9 5" xfId="1943" xr:uid="{00000000-0005-0000-0000-000092110000}"/>
    <cellStyle name="Note 9 5 2" xfId="1944" xr:uid="{00000000-0005-0000-0000-000093110000}"/>
    <cellStyle name="Note 9 5 2 2" xfId="1945" xr:uid="{00000000-0005-0000-0000-000094110000}"/>
    <cellStyle name="Note 9 5 3" xfId="1946" xr:uid="{00000000-0005-0000-0000-000095110000}"/>
    <cellStyle name="Note 9 5 3 2" xfId="1947" xr:uid="{00000000-0005-0000-0000-000096110000}"/>
    <cellStyle name="Note 9 5 3 3" xfId="1948" xr:uid="{00000000-0005-0000-0000-000097110000}"/>
    <cellStyle name="Note 9 5 4" xfId="1949" xr:uid="{00000000-0005-0000-0000-000098110000}"/>
    <cellStyle name="Note 9 5 5" xfId="1950" xr:uid="{00000000-0005-0000-0000-000099110000}"/>
    <cellStyle name="Note 9 5 6" xfId="1951" xr:uid="{00000000-0005-0000-0000-00009A110000}"/>
    <cellStyle name="Note 9 5 7" xfId="2146" xr:uid="{00000000-0005-0000-0000-00009B110000}"/>
    <cellStyle name="Note 9 6" xfId="1952" xr:uid="{00000000-0005-0000-0000-00009C110000}"/>
    <cellStyle name="Note 9 6 2" xfId="1953" xr:uid="{00000000-0005-0000-0000-00009D110000}"/>
    <cellStyle name="Note 9 6 2 2" xfId="1954" xr:uid="{00000000-0005-0000-0000-00009E110000}"/>
    <cellStyle name="Note 9 6 3" xfId="1955" xr:uid="{00000000-0005-0000-0000-00009F110000}"/>
    <cellStyle name="Note 9 6 3 2" xfId="1956" xr:uid="{00000000-0005-0000-0000-0000A0110000}"/>
    <cellStyle name="Note 9 6 3 3" xfId="1957" xr:uid="{00000000-0005-0000-0000-0000A1110000}"/>
    <cellStyle name="Note 9 6 4" xfId="1958" xr:uid="{00000000-0005-0000-0000-0000A2110000}"/>
    <cellStyle name="Note 9 6 5" xfId="1959" xr:uid="{00000000-0005-0000-0000-0000A3110000}"/>
    <cellStyle name="Note 9 6 6" xfId="1960" xr:uid="{00000000-0005-0000-0000-0000A4110000}"/>
    <cellStyle name="Note 9 6 7" xfId="2147" xr:uid="{00000000-0005-0000-0000-0000A5110000}"/>
    <cellStyle name="Note 9 7" xfId="1961" xr:uid="{00000000-0005-0000-0000-0000A6110000}"/>
    <cellStyle name="Note 9 7 2" xfId="1962" xr:uid="{00000000-0005-0000-0000-0000A7110000}"/>
    <cellStyle name="Note 9 8" xfId="1963" xr:uid="{00000000-0005-0000-0000-0000A8110000}"/>
    <cellStyle name="Note 9 8 2" xfId="1964" xr:uid="{00000000-0005-0000-0000-0000A9110000}"/>
    <cellStyle name="Note 9 8 3" xfId="1965" xr:uid="{00000000-0005-0000-0000-0000AA110000}"/>
    <cellStyle name="Note 9 9" xfId="1966" xr:uid="{00000000-0005-0000-0000-0000AB110000}"/>
    <cellStyle name="Note 9 9 2" xfId="1967" xr:uid="{00000000-0005-0000-0000-0000AC110000}"/>
    <cellStyle name="Note 9 9 3" xfId="1968" xr:uid="{00000000-0005-0000-0000-0000AD110000}"/>
    <cellStyle name="Note 9 9 4" xfId="1969" xr:uid="{00000000-0005-0000-0000-0000AE110000}"/>
    <cellStyle name="Note 9 9 5" xfId="2148" xr:uid="{00000000-0005-0000-0000-0000AF110000}"/>
    <cellStyle name="Output" xfId="1970" builtinId="21" customBuiltin="1"/>
    <cellStyle name="Output 2" xfId="1971" xr:uid="{00000000-0005-0000-0000-0000B1110000}"/>
    <cellStyle name="Output 3" xfId="1972" xr:uid="{00000000-0005-0000-0000-0000B2110000}"/>
    <cellStyle name="Output 3 2" xfId="1973" xr:uid="{00000000-0005-0000-0000-0000B3110000}"/>
    <cellStyle name="Percent" xfId="1974" builtinId="5"/>
    <cellStyle name="Percent 2" xfId="1975" xr:uid="{00000000-0005-0000-0000-0000B5110000}"/>
    <cellStyle name="Percent 2 2" xfId="1976" xr:uid="{00000000-0005-0000-0000-0000B6110000}"/>
    <cellStyle name="Percent 3" xfId="1977" xr:uid="{00000000-0005-0000-0000-0000B7110000}"/>
    <cellStyle name="Percent 3 2" xfId="1978" xr:uid="{00000000-0005-0000-0000-0000B8110000}"/>
    <cellStyle name="Percent 3 2 2" xfId="1979" xr:uid="{00000000-0005-0000-0000-0000B9110000}"/>
    <cellStyle name="Percent 3 3" xfId="1980" xr:uid="{00000000-0005-0000-0000-0000BA110000}"/>
    <cellStyle name="Percent 3 3 2" xfId="1981" xr:uid="{00000000-0005-0000-0000-0000BB110000}"/>
    <cellStyle name="Percent 3 3 3" xfId="1982" xr:uid="{00000000-0005-0000-0000-0000BC110000}"/>
    <cellStyle name="Percent 3 4" xfId="1983" xr:uid="{00000000-0005-0000-0000-0000BD110000}"/>
    <cellStyle name="Percent 3 5" xfId="1984" xr:uid="{00000000-0005-0000-0000-0000BE110000}"/>
    <cellStyle name="Percent 3 6" xfId="1985" xr:uid="{00000000-0005-0000-0000-0000BF110000}"/>
    <cellStyle name="Percent 3 7" xfId="2149" xr:uid="{00000000-0005-0000-0000-0000C0110000}"/>
    <cellStyle name="Percent 4" xfId="1986" xr:uid="{00000000-0005-0000-0000-0000C1110000}"/>
    <cellStyle name="Percent 5" xfId="1987" xr:uid="{00000000-0005-0000-0000-0000C2110000}"/>
    <cellStyle name="Percent 5 2" xfId="1988" xr:uid="{00000000-0005-0000-0000-0000C3110000}"/>
    <cellStyle name="Percent 6" xfId="1989" xr:uid="{00000000-0005-0000-0000-0000C4110000}"/>
    <cellStyle name="Percent 6 2" xfId="1990" xr:uid="{00000000-0005-0000-0000-0000C5110000}"/>
    <cellStyle name="Percent 7" xfId="1991" xr:uid="{00000000-0005-0000-0000-0000C6110000}"/>
    <cellStyle name="Percent 8" xfId="1992" xr:uid="{00000000-0005-0000-0000-0000C7110000}"/>
    <cellStyle name="Percent 9" xfId="1993" xr:uid="{00000000-0005-0000-0000-0000C8110000}"/>
    <cellStyle name="percentage difference one decimal" xfId="1994" xr:uid="{00000000-0005-0000-0000-0000C9110000}"/>
    <cellStyle name="percentage difference zero decimal" xfId="1995" xr:uid="{00000000-0005-0000-0000-0000CA110000}"/>
    <cellStyle name="Percentagem 10" xfId="2181" xr:uid="{00000000-0005-0000-0000-0000CB110000}"/>
    <cellStyle name="Percentagem 11" xfId="2211" xr:uid="{00000000-0005-0000-0000-0000CC110000}"/>
    <cellStyle name="Percentagem 12" xfId="2222" xr:uid="{00000000-0005-0000-0000-0000CD110000}"/>
    <cellStyle name="Percentagem 13" xfId="2242" xr:uid="{00000000-0005-0000-0000-0000CE110000}"/>
    <cellStyle name="Percentagem 14" xfId="2282" xr:uid="{00000000-0005-0000-0000-0000CF110000}"/>
    <cellStyle name="Percentagem 15" xfId="2180" xr:uid="{00000000-0005-0000-0000-0000D0110000}"/>
    <cellStyle name="Percentagem 16" xfId="2788" xr:uid="{00000000-0005-0000-0000-0000D1110000}"/>
    <cellStyle name="Percentagem 2" xfId="2182" xr:uid="{00000000-0005-0000-0000-0000D2110000}"/>
    <cellStyle name="Percentagem 2 2" xfId="2183" xr:uid="{00000000-0005-0000-0000-0000D3110000}"/>
    <cellStyle name="Percentagem 3" xfId="2184" xr:uid="{00000000-0005-0000-0000-0000D4110000}"/>
    <cellStyle name="Percentagem 4" xfId="2185" xr:uid="{00000000-0005-0000-0000-0000D5110000}"/>
    <cellStyle name="Percentagem 5" xfId="2186" xr:uid="{00000000-0005-0000-0000-0000D6110000}"/>
    <cellStyle name="Percentagem 6" xfId="2187" xr:uid="{00000000-0005-0000-0000-0000D7110000}"/>
    <cellStyle name="Percentagem 7" xfId="2188" xr:uid="{00000000-0005-0000-0000-0000D8110000}"/>
    <cellStyle name="Percentagem 8" xfId="2189" xr:uid="{00000000-0005-0000-0000-0000D9110000}"/>
    <cellStyle name="Percentagem 8 10" xfId="2933" xr:uid="{00000000-0005-0000-0000-0000DA110000}"/>
    <cellStyle name="Percentagem 8 11" xfId="3078" xr:uid="{00000000-0005-0000-0000-0000DB110000}"/>
    <cellStyle name="Percentagem 8 12" xfId="3222" xr:uid="{00000000-0005-0000-0000-0000DC110000}"/>
    <cellStyle name="Percentagem 8 13" xfId="3367" xr:uid="{00000000-0005-0000-0000-0000DD110000}"/>
    <cellStyle name="Percentagem 8 14" xfId="3511" xr:uid="{00000000-0005-0000-0000-0000DE110000}"/>
    <cellStyle name="Percentagem 8 15" xfId="3654" xr:uid="{00000000-0005-0000-0000-0000DF110000}"/>
    <cellStyle name="Percentagem 8 16" xfId="3797" xr:uid="{00000000-0005-0000-0000-0000E0110000}"/>
    <cellStyle name="Percentagem 8 17" xfId="3941" xr:uid="{00000000-0005-0000-0000-0000E1110000}"/>
    <cellStyle name="Percentagem 8 18" xfId="4085" xr:uid="{00000000-0005-0000-0000-0000E2110000}"/>
    <cellStyle name="Percentagem 8 19" xfId="4229" xr:uid="{00000000-0005-0000-0000-0000E3110000}"/>
    <cellStyle name="Percentagem 8 2" xfId="2212" xr:uid="{00000000-0005-0000-0000-0000E4110000}"/>
    <cellStyle name="Percentagem 8 2 10" xfId="3087" xr:uid="{00000000-0005-0000-0000-0000E5110000}"/>
    <cellStyle name="Percentagem 8 2 11" xfId="3231" xr:uid="{00000000-0005-0000-0000-0000E6110000}"/>
    <cellStyle name="Percentagem 8 2 12" xfId="3376" xr:uid="{00000000-0005-0000-0000-0000E7110000}"/>
    <cellStyle name="Percentagem 8 2 13" xfId="3520" xr:uid="{00000000-0005-0000-0000-0000E8110000}"/>
    <cellStyle name="Percentagem 8 2 14" xfId="3663" xr:uid="{00000000-0005-0000-0000-0000E9110000}"/>
    <cellStyle name="Percentagem 8 2 15" xfId="3806" xr:uid="{00000000-0005-0000-0000-0000EA110000}"/>
    <cellStyle name="Percentagem 8 2 16" xfId="3950" xr:uid="{00000000-0005-0000-0000-0000EB110000}"/>
    <cellStyle name="Percentagem 8 2 17" xfId="4094" xr:uid="{00000000-0005-0000-0000-0000EC110000}"/>
    <cellStyle name="Percentagem 8 2 18" xfId="4238" xr:uid="{00000000-0005-0000-0000-0000ED110000}"/>
    <cellStyle name="Percentagem 8 2 19" xfId="4382" xr:uid="{00000000-0005-0000-0000-0000EE110000}"/>
    <cellStyle name="Percentagem 8 2 2" xfId="2233" xr:uid="{00000000-0005-0000-0000-0000EF110000}"/>
    <cellStyle name="Percentagem 8 2 2 10" xfId="3249" xr:uid="{00000000-0005-0000-0000-0000F0110000}"/>
    <cellStyle name="Percentagem 8 2 2 11" xfId="3394" xr:uid="{00000000-0005-0000-0000-0000F1110000}"/>
    <cellStyle name="Percentagem 8 2 2 12" xfId="3538" xr:uid="{00000000-0005-0000-0000-0000F2110000}"/>
    <cellStyle name="Percentagem 8 2 2 13" xfId="3681" xr:uid="{00000000-0005-0000-0000-0000F3110000}"/>
    <cellStyle name="Percentagem 8 2 2 14" xfId="3824" xr:uid="{00000000-0005-0000-0000-0000F4110000}"/>
    <cellStyle name="Percentagem 8 2 2 15" xfId="3968" xr:uid="{00000000-0005-0000-0000-0000F5110000}"/>
    <cellStyle name="Percentagem 8 2 2 16" xfId="4112" xr:uid="{00000000-0005-0000-0000-0000F6110000}"/>
    <cellStyle name="Percentagem 8 2 2 17" xfId="4256" xr:uid="{00000000-0005-0000-0000-0000F7110000}"/>
    <cellStyle name="Percentagem 8 2 2 18" xfId="4400" xr:uid="{00000000-0005-0000-0000-0000F8110000}"/>
    <cellStyle name="Percentagem 8 2 2 19" xfId="4594" xr:uid="{00000000-0005-0000-0000-0000F9110000}"/>
    <cellStyle name="Percentagem 8 2 2 2" xfId="2272" xr:uid="{00000000-0005-0000-0000-0000FA110000}"/>
    <cellStyle name="Percentagem 8 2 2 2 10" xfId="3430" xr:uid="{00000000-0005-0000-0000-0000FB110000}"/>
    <cellStyle name="Percentagem 8 2 2 2 11" xfId="3574" xr:uid="{00000000-0005-0000-0000-0000FC110000}"/>
    <cellStyle name="Percentagem 8 2 2 2 12" xfId="3717" xr:uid="{00000000-0005-0000-0000-0000FD110000}"/>
    <cellStyle name="Percentagem 8 2 2 2 13" xfId="3860" xr:uid="{00000000-0005-0000-0000-0000FE110000}"/>
    <cellStyle name="Percentagem 8 2 2 2 14" xfId="4004" xr:uid="{00000000-0005-0000-0000-0000FF110000}"/>
    <cellStyle name="Percentagem 8 2 2 2 15" xfId="4148" xr:uid="{00000000-0005-0000-0000-000000120000}"/>
    <cellStyle name="Percentagem 8 2 2 2 16" xfId="4292" xr:uid="{00000000-0005-0000-0000-000001120000}"/>
    <cellStyle name="Percentagem 8 2 2 2 17" xfId="4436" xr:uid="{00000000-0005-0000-0000-000002120000}"/>
    <cellStyle name="Percentagem 8 2 2 2 18" xfId="4595" xr:uid="{00000000-0005-0000-0000-000003120000}"/>
    <cellStyle name="Percentagem 8 2 2 2 19" xfId="4724" xr:uid="{00000000-0005-0000-0000-000004120000}"/>
    <cellStyle name="Percentagem 8 2 2 2 2" xfId="2346" xr:uid="{00000000-0005-0000-0000-000005120000}"/>
    <cellStyle name="Percentagem 8 2 2 2 2 10" xfId="3646" xr:uid="{00000000-0005-0000-0000-000006120000}"/>
    <cellStyle name="Percentagem 8 2 2 2 2 11" xfId="3789" xr:uid="{00000000-0005-0000-0000-000007120000}"/>
    <cellStyle name="Percentagem 8 2 2 2 2 12" xfId="3932" xr:uid="{00000000-0005-0000-0000-000008120000}"/>
    <cellStyle name="Percentagem 8 2 2 2 2 13" xfId="4076" xr:uid="{00000000-0005-0000-0000-000009120000}"/>
    <cellStyle name="Percentagem 8 2 2 2 2 14" xfId="4220" xr:uid="{00000000-0005-0000-0000-00000A120000}"/>
    <cellStyle name="Percentagem 8 2 2 2 2 15" xfId="4364" xr:uid="{00000000-0005-0000-0000-00000B120000}"/>
    <cellStyle name="Percentagem 8 2 2 2 2 16" xfId="4508" xr:uid="{00000000-0005-0000-0000-00000C120000}"/>
    <cellStyle name="Percentagem 8 2 2 2 2 17" xfId="4596" xr:uid="{00000000-0005-0000-0000-00000D120000}"/>
    <cellStyle name="Percentagem 8 2 2 2 2 18" xfId="4796" xr:uid="{00000000-0005-0000-0000-00000E120000}"/>
    <cellStyle name="Percentagem 8 2 2 2 2 19" xfId="4939" xr:uid="{00000000-0005-0000-0000-00000F120000}"/>
    <cellStyle name="Percentagem 8 2 2 2 2 2" xfId="2489" xr:uid="{00000000-0005-0000-0000-000010120000}"/>
    <cellStyle name="Percentagem 8 2 2 2 2 20" xfId="5082" xr:uid="{00000000-0005-0000-0000-000011120000}"/>
    <cellStyle name="Percentagem 8 2 2 2 2 21" xfId="5226" xr:uid="{00000000-0005-0000-0000-000012120000}"/>
    <cellStyle name="Percentagem 8 2 2 2 2 22" xfId="5369" xr:uid="{00000000-0005-0000-0000-000013120000}"/>
    <cellStyle name="Percentagem 8 2 2 2 2 23" xfId="5512" xr:uid="{00000000-0005-0000-0000-000014120000}"/>
    <cellStyle name="Percentagem 8 2 2 2 2 24" xfId="5655" xr:uid="{00000000-0005-0000-0000-000015120000}"/>
    <cellStyle name="Percentagem 8 2 2 2 2 25" xfId="5798" xr:uid="{00000000-0005-0000-0000-000016120000}"/>
    <cellStyle name="Percentagem 8 2 2 2 2 26" xfId="5941" xr:uid="{00000000-0005-0000-0000-000017120000}"/>
    <cellStyle name="Percentagem 8 2 2 2 2 27" xfId="6085" xr:uid="{00000000-0005-0000-0000-000018120000}"/>
    <cellStyle name="Percentagem 8 2 2 2 2 28" xfId="6229" xr:uid="{00000000-0005-0000-0000-000019120000}"/>
    <cellStyle name="Percentagem 8 2 2 2 2 29" xfId="6373" xr:uid="{00000000-0005-0000-0000-00001A120000}"/>
    <cellStyle name="Percentagem 8 2 2 2 2 3" xfId="2634" xr:uid="{00000000-0005-0000-0000-00001B120000}"/>
    <cellStyle name="Percentagem 8 2 2 2 2 30" xfId="6517" xr:uid="{00000000-0005-0000-0000-00001C120000}"/>
    <cellStyle name="Percentagem 8 2 2 2 2 4" xfId="2779" xr:uid="{00000000-0005-0000-0000-00001D120000}"/>
    <cellStyle name="Percentagem 8 2 2 2 2 5" xfId="2924" xr:uid="{00000000-0005-0000-0000-00001E120000}"/>
    <cellStyle name="Percentagem 8 2 2 2 2 6" xfId="3068" xr:uid="{00000000-0005-0000-0000-00001F120000}"/>
    <cellStyle name="Percentagem 8 2 2 2 2 7" xfId="3213" xr:uid="{00000000-0005-0000-0000-000020120000}"/>
    <cellStyle name="Percentagem 8 2 2 2 2 8" xfId="3357" xr:uid="{00000000-0005-0000-0000-000021120000}"/>
    <cellStyle name="Percentagem 8 2 2 2 2 9" xfId="3502" xr:uid="{00000000-0005-0000-0000-000022120000}"/>
    <cellStyle name="Percentagem 8 2 2 2 20" xfId="4867" xr:uid="{00000000-0005-0000-0000-000023120000}"/>
    <cellStyle name="Percentagem 8 2 2 2 21" xfId="5010" xr:uid="{00000000-0005-0000-0000-000024120000}"/>
    <cellStyle name="Percentagem 8 2 2 2 22" xfId="5154" xr:uid="{00000000-0005-0000-0000-000025120000}"/>
    <cellStyle name="Percentagem 8 2 2 2 23" xfId="5297" xr:uid="{00000000-0005-0000-0000-000026120000}"/>
    <cellStyle name="Percentagem 8 2 2 2 24" xfId="5440" xr:uid="{00000000-0005-0000-0000-000027120000}"/>
    <cellStyle name="Percentagem 8 2 2 2 25" xfId="5583" xr:uid="{00000000-0005-0000-0000-000028120000}"/>
    <cellStyle name="Percentagem 8 2 2 2 26" xfId="5726" xr:uid="{00000000-0005-0000-0000-000029120000}"/>
    <cellStyle name="Percentagem 8 2 2 2 27" xfId="5869" xr:uid="{00000000-0005-0000-0000-00002A120000}"/>
    <cellStyle name="Percentagem 8 2 2 2 28" xfId="6013" xr:uid="{00000000-0005-0000-0000-00002B120000}"/>
    <cellStyle name="Percentagem 8 2 2 2 29" xfId="6157" xr:uid="{00000000-0005-0000-0000-00002C120000}"/>
    <cellStyle name="Percentagem 8 2 2 2 3" xfId="2418" xr:uid="{00000000-0005-0000-0000-00002D120000}"/>
    <cellStyle name="Percentagem 8 2 2 2 30" xfId="6301" xr:uid="{00000000-0005-0000-0000-00002E120000}"/>
    <cellStyle name="Percentagem 8 2 2 2 31" xfId="6444" xr:uid="{00000000-0005-0000-0000-00002F120000}"/>
    <cellStyle name="Percentagem 8 2 2 2 4" xfId="2562" xr:uid="{00000000-0005-0000-0000-000030120000}"/>
    <cellStyle name="Percentagem 8 2 2 2 5" xfId="2707" xr:uid="{00000000-0005-0000-0000-000031120000}"/>
    <cellStyle name="Percentagem 8 2 2 2 6" xfId="2852" xr:uid="{00000000-0005-0000-0000-000032120000}"/>
    <cellStyle name="Percentagem 8 2 2 2 7" xfId="2996" xr:uid="{00000000-0005-0000-0000-000033120000}"/>
    <cellStyle name="Percentagem 8 2 2 2 8" xfId="3141" xr:uid="{00000000-0005-0000-0000-000034120000}"/>
    <cellStyle name="Percentagem 8 2 2 2 9" xfId="3285" xr:uid="{00000000-0005-0000-0000-000035120000}"/>
    <cellStyle name="Percentagem 8 2 2 20" xfId="4688" xr:uid="{00000000-0005-0000-0000-000036120000}"/>
    <cellStyle name="Percentagem 8 2 2 21" xfId="4831" xr:uid="{00000000-0005-0000-0000-000037120000}"/>
    <cellStyle name="Percentagem 8 2 2 22" xfId="4974" xr:uid="{00000000-0005-0000-0000-000038120000}"/>
    <cellStyle name="Percentagem 8 2 2 23" xfId="5118" xr:uid="{00000000-0005-0000-0000-000039120000}"/>
    <cellStyle name="Percentagem 8 2 2 24" xfId="5261" xr:uid="{00000000-0005-0000-0000-00003A120000}"/>
    <cellStyle name="Percentagem 8 2 2 25" xfId="5404" xr:uid="{00000000-0005-0000-0000-00003B120000}"/>
    <cellStyle name="Percentagem 8 2 2 26" xfId="5547" xr:uid="{00000000-0005-0000-0000-00003C120000}"/>
    <cellStyle name="Percentagem 8 2 2 27" xfId="5690" xr:uid="{00000000-0005-0000-0000-00003D120000}"/>
    <cellStyle name="Percentagem 8 2 2 28" xfId="5833" xr:uid="{00000000-0005-0000-0000-00003E120000}"/>
    <cellStyle name="Percentagem 8 2 2 29" xfId="5977" xr:uid="{00000000-0005-0000-0000-00003F120000}"/>
    <cellStyle name="Percentagem 8 2 2 3" xfId="2311" xr:uid="{00000000-0005-0000-0000-000040120000}"/>
    <cellStyle name="Percentagem 8 2 2 3 10" xfId="3610" xr:uid="{00000000-0005-0000-0000-000041120000}"/>
    <cellStyle name="Percentagem 8 2 2 3 11" xfId="3753" xr:uid="{00000000-0005-0000-0000-000042120000}"/>
    <cellStyle name="Percentagem 8 2 2 3 12" xfId="3896" xr:uid="{00000000-0005-0000-0000-000043120000}"/>
    <cellStyle name="Percentagem 8 2 2 3 13" xfId="4040" xr:uid="{00000000-0005-0000-0000-000044120000}"/>
    <cellStyle name="Percentagem 8 2 2 3 14" xfId="4184" xr:uid="{00000000-0005-0000-0000-000045120000}"/>
    <cellStyle name="Percentagem 8 2 2 3 15" xfId="4328" xr:uid="{00000000-0005-0000-0000-000046120000}"/>
    <cellStyle name="Percentagem 8 2 2 3 16" xfId="4472" xr:uid="{00000000-0005-0000-0000-000047120000}"/>
    <cellStyle name="Percentagem 8 2 2 3 17" xfId="4597" xr:uid="{00000000-0005-0000-0000-000048120000}"/>
    <cellStyle name="Percentagem 8 2 2 3 18" xfId="4760" xr:uid="{00000000-0005-0000-0000-000049120000}"/>
    <cellStyle name="Percentagem 8 2 2 3 19" xfId="4903" xr:uid="{00000000-0005-0000-0000-00004A120000}"/>
    <cellStyle name="Percentagem 8 2 2 3 2" xfId="2453" xr:uid="{00000000-0005-0000-0000-00004B120000}"/>
    <cellStyle name="Percentagem 8 2 2 3 20" xfId="5046" xr:uid="{00000000-0005-0000-0000-00004C120000}"/>
    <cellStyle name="Percentagem 8 2 2 3 21" xfId="5190" xr:uid="{00000000-0005-0000-0000-00004D120000}"/>
    <cellStyle name="Percentagem 8 2 2 3 22" xfId="5333" xr:uid="{00000000-0005-0000-0000-00004E120000}"/>
    <cellStyle name="Percentagem 8 2 2 3 23" xfId="5476" xr:uid="{00000000-0005-0000-0000-00004F120000}"/>
    <cellStyle name="Percentagem 8 2 2 3 24" xfId="5619" xr:uid="{00000000-0005-0000-0000-000050120000}"/>
    <cellStyle name="Percentagem 8 2 2 3 25" xfId="5762" xr:uid="{00000000-0005-0000-0000-000051120000}"/>
    <cellStyle name="Percentagem 8 2 2 3 26" xfId="5905" xr:uid="{00000000-0005-0000-0000-000052120000}"/>
    <cellStyle name="Percentagem 8 2 2 3 27" xfId="6049" xr:uid="{00000000-0005-0000-0000-000053120000}"/>
    <cellStyle name="Percentagem 8 2 2 3 28" xfId="6193" xr:uid="{00000000-0005-0000-0000-000054120000}"/>
    <cellStyle name="Percentagem 8 2 2 3 29" xfId="6337" xr:uid="{00000000-0005-0000-0000-000055120000}"/>
    <cellStyle name="Percentagem 8 2 2 3 3" xfId="2598" xr:uid="{00000000-0005-0000-0000-000056120000}"/>
    <cellStyle name="Percentagem 8 2 2 3 30" xfId="6481" xr:uid="{00000000-0005-0000-0000-000057120000}"/>
    <cellStyle name="Percentagem 8 2 2 3 4" xfId="2743" xr:uid="{00000000-0005-0000-0000-000058120000}"/>
    <cellStyle name="Percentagem 8 2 2 3 5" xfId="2888" xr:uid="{00000000-0005-0000-0000-000059120000}"/>
    <cellStyle name="Percentagem 8 2 2 3 6" xfId="3032" xr:uid="{00000000-0005-0000-0000-00005A120000}"/>
    <cellStyle name="Percentagem 8 2 2 3 7" xfId="3177" xr:uid="{00000000-0005-0000-0000-00005B120000}"/>
    <cellStyle name="Percentagem 8 2 2 3 8" xfId="3321" xr:uid="{00000000-0005-0000-0000-00005C120000}"/>
    <cellStyle name="Percentagem 8 2 2 3 9" xfId="3466" xr:uid="{00000000-0005-0000-0000-00005D120000}"/>
    <cellStyle name="Percentagem 8 2 2 30" xfId="6121" xr:uid="{00000000-0005-0000-0000-00005E120000}"/>
    <cellStyle name="Percentagem 8 2 2 31" xfId="6265" xr:uid="{00000000-0005-0000-0000-00005F120000}"/>
    <cellStyle name="Percentagem 8 2 2 32" xfId="6408" xr:uid="{00000000-0005-0000-0000-000060120000}"/>
    <cellStyle name="Percentagem 8 2 2 4" xfId="2382" xr:uid="{00000000-0005-0000-0000-000061120000}"/>
    <cellStyle name="Percentagem 8 2 2 5" xfId="2526" xr:uid="{00000000-0005-0000-0000-000062120000}"/>
    <cellStyle name="Percentagem 8 2 2 6" xfId="2671" xr:uid="{00000000-0005-0000-0000-000063120000}"/>
    <cellStyle name="Percentagem 8 2 2 7" xfId="2816" xr:uid="{00000000-0005-0000-0000-000064120000}"/>
    <cellStyle name="Percentagem 8 2 2 8" xfId="2960" xr:uid="{00000000-0005-0000-0000-000065120000}"/>
    <cellStyle name="Percentagem 8 2 2 9" xfId="3105" xr:uid="{00000000-0005-0000-0000-000066120000}"/>
    <cellStyle name="Percentagem 8 2 20" xfId="4593" xr:uid="{00000000-0005-0000-0000-000067120000}"/>
    <cellStyle name="Percentagem 8 2 21" xfId="4670" xr:uid="{00000000-0005-0000-0000-000068120000}"/>
    <cellStyle name="Percentagem 8 2 22" xfId="4813" xr:uid="{00000000-0005-0000-0000-000069120000}"/>
    <cellStyle name="Percentagem 8 2 23" xfId="4956" xr:uid="{00000000-0005-0000-0000-00006A120000}"/>
    <cellStyle name="Percentagem 8 2 24" xfId="5100" xr:uid="{00000000-0005-0000-0000-00006B120000}"/>
    <cellStyle name="Percentagem 8 2 25" xfId="5243" xr:uid="{00000000-0005-0000-0000-00006C120000}"/>
    <cellStyle name="Percentagem 8 2 26" xfId="5386" xr:uid="{00000000-0005-0000-0000-00006D120000}"/>
    <cellStyle name="Percentagem 8 2 27" xfId="5529" xr:uid="{00000000-0005-0000-0000-00006E120000}"/>
    <cellStyle name="Percentagem 8 2 28" xfId="5672" xr:uid="{00000000-0005-0000-0000-00006F120000}"/>
    <cellStyle name="Percentagem 8 2 29" xfId="5815" xr:uid="{00000000-0005-0000-0000-000070120000}"/>
    <cellStyle name="Percentagem 8 2 3" xfId="2253" xr:uid="{00000000-0005-0000-0000-000071120000}"/>
    <cellStyle name="Percentagem 8 2 3 10" xfId="3412" xr:uid="{00000000-0005-0000-0000-000072120000}"/>
    <cellStyle name="Percentagem 8 2 3 11" xfId="3556" xr:uid="{00000000-0005-0000-0000-000073120000}"/>
    <cellStyle name="Percentagem 8 2 3 12" xfId="3699" xr:uid="{00000000-0005-0000-0000-000074120000}"/>
    <cellStyle name="Percentagem 8 2 3 13" xfId="3842" xr:uid="{00000000-0005-0000-0000-000075120000}"/>
    <cellStyle name="Percentagem 8 2 3 14" xfId="3986" xr:uid="{00000000-0005-0000-0000-000076120000}"/>
    <cellStyle name="Percentagem 8 2 3 15" xfId="4130" xr:uid="{00000000-0005-0000-0000-000077120000}"/>
    <cellStyle name="Percentagem 8 2 3 16" xfId="4274" xr:uid="{00000000-0005-0000-0000-000078120000}"/>
    <cellStyle name="Percentagem 8 2 3 17" xfId="4418" xr:uid="{00000000-0005-0000-0000-000079120000}"/>
    <cellStyle name="Percentagem 8 2 3 18" xfId="4598" xr:uid="{00000000-0005-0000-0000-00007A120000}"/>
    <cellStyle name="Percentagem 8 2 3 19" xfId="4706" xr:uid="{00000000-0005-0000-0000-00007B120000}"/>
    <cellStyle name="Percentagem 8 2 3 2" xfId="2328" xr:uid="{00000000-0005-0000-0000-00007C120000}"/>
    <cellStyle name="Percentagem 8 2 3 2 10" xfId="3628" xr:uid="{00000000-0005-0000-0000-00007D120000}"/>
    <cellStyle name="Percentagem 8 2 3 2 11" xfId="3771" xr:uid="{00000000-0005-0000-0000-00007E120000}"/>
    <cellStyle name="Percentagem 8 2 3 2 12" xfId="3914" xr:uid="{00000000-0005-0000-0000-00007F120000}"/>
    <cellStyle name="Percentagem 8 2 3 2 13" xfId="4058" xr:uid="{00000000-0005-0000-0000-000080120000}"/>
    <cellStyle name="Percentagem 8 2 3 2 14" xfId="4202" xr:uid="{00000000-0005-0000-0000-000081120000}"/>
    <cellStyle name="Percentagem 8 2 3 2 15" xfId="4346" xr:uid="{00000000-0005-0000-0000-000082120000}"/>
    <cellStyle name="Percentagem 8 2 3 2 16" xfId="4490" xr:uid="{00000000-0005-0000-0000-000083120000}"/>
    <cellStyle name="Percentagem 8 2 3 2 17" xfId="4599" xr:uid="{00000000-0005-0000-0000-000084120000}"/>
    <cellStyle name="Percentagem 8 2 3 2 18" xfId="4778" xr:uid="{00000000-0005-0000-0000-000085120000}"/>
    <cellStyle name="Percentagem 8 2 3 2 19" xfId="4921" xr:uid="{00000000-0005-0000-0000-000086120000}"/>
    <cellStyle name="Percentagem 8 2 3 2 2" xfId="2471" xr:uid="{00000000-0005-0000-0000-000087120000}"/>
    <cellStyle name="Percentagem 8 2 3 2 20" xfId="5064" xr:uid="{00000000-0005-0000-0000-000088120000}"/>
    <cellStyle name="Percentagem 8 2 3 2 21" xfId="5208" xr:uid="{00000000-0005-0000-0000-000089120000}"/>
    <cellStyle name="Percentagem 8 2 3 2 22" xfId="5351" xr:uid="{00000000-0005-0000-0000-00008A120000}"/>
    <cellStyle name="Percentagem 8 2 3 2 23" xfId="5494" xr:uid="{00000000-0005-0000-0000-00008B120000}"/>
    <cellStyle name="Percentagem 8 2 3 2 24" xfId="5637" xr:uid="{00000000-0005-0000-0000-00008C120000}"/>
    <cellStyle name="Percentagem 8 2 3 2 25" xfId="5780" xr:uid="{00000000-0005-0000-0000-00008D120000}"/>
    <cellStyle name="Percentagem 8 2 3 2 26" xfId="5923" xr:uid="{00000000-0005-0000-0000-00008E120000}"/>
    <cellStyle name="Percentagem 8 2 3 2 27" xfId="6067" xr:uid="{00000000-0005-0000-0000-00008F120000}"/>
    <cellStyle name="Percentagem 8 2 3 2 28" xfId="6211" xr:uid="{00000000-0005-0000-0000-000090120000}"/>
    <cellStyle name="Percentagem 8 2 3 2 29" xfId="6355" xr:uid="{00000000-0005-0000-0000-000091120000}"/>
    <cellStyle name="Percentagem 8 2 3 2 3" xfId="2616" xr:uid="{00000000-0005-0000-0000-000092120000}"/>
    <cellStyle name="Percentagem 8 2 3 2 30" xfId="6499" xr:uid="{00000000-0005-0000-0000-000093120000}"/>
    <cellStyle name="Percentagem 8 2 3 2 4" xfId="2761" xr:uid="{00000000-0005-0000-0000-000094120000}"/>
    <cellStyle name="Percentagem 8 2 3 2 5" xfId="2906" xr:uid="{00000000-0005-0000-0000-000095120000}"/>
    <cellStyle name="Percentagem 8 2 3 2 6" xfId="3050" xr:uid="{00000000-0005-0000-0000-000096120000}"/>
    <cellStyle name="Percentagem 8 2 3 2 7" xfId="3195" xr:uid="{00000000-0005-0000-0000-000097120000}"/>
    <cellStyle name="Percentagem 8 2 3 2 8" xfId="3339" xr:uid="{00000000-0005-0000-0000-000098120000}"/>
    <cellStyle name="Percentagem 8 2 3 2 9" xfId="3484" xr:uid="{00000000-0005-0000-0000-000099120000}"/>
    <cellStyle name="Percentagem 8 2 3 20" xfId="4849" xr:uid="{00000000-0005-0000-0000-00009A120000}"/>
    <cellStyle name="Percentagem 8 2 3 21" xfId="4992" xr:uid="{00000000-0005-0000-0000-00009B120000}"/>
    <cellStyle name="Percentagem 8 2 3 22" xfId="5136" xr:uid="{00000000-0005-0000-0000-00009C120000}"/>
    <cellStyle name="Percentagem 8 2 3 23" xfId="5279" xr:uid="{00000000-0005-0000-0000-00009D120000}"/>
    <cellStyle name="Percentagem 8 2 3 24" xfId="5422" xr:uid="{00000000-0005-0000-0000-00009E120000}"/>
    <cellStyle name="Percentagem 8 2 3 25" xfId="5565" xr:uid="{00000000-0005-0000-0000-00009F120000}"/>
    <cellStyle name="Percentagem 8 2 3 26" xfId="5708" xr:uid="{00000000-0005-0000-0000-0000A0120000}"/>
    <cellStyle name="Percentagem 8 2 3 27" xfId="5851" xr:uid="{00000000-0005-0000-0000-0000A1120000}"/>
    <cellStyle name="Percentagem 8 2 3 28" xfId="5995" xr:uid="{00000000-0005-0000-0000-0000A2120000}"/>
    <cellStyle name="Percentagem 8 2 3 29" xfId="6139" xr:uid="{00000000-0005-0000-0000-0000A3120000}"/>
    <cellStyle name="Percentagem 8 2 3 3" xfId="2400" xr:uid="{00000000-0005-0000-0000-0000A4120000}"/>
    <cellStyle name="Percentagem 8 2 3 30" xfId="6283" xr:uid="{00000000-0005-0000-0000-0000A5120000}"/>
    <cellStyle name="Percentagem 8 2 3 31" xfId="6426" xr:uid="{00000000-0005-0000-0000-0000A6120000}"/>
    <cellStyle name="Percentagem 8 2 3 4" xfId="2544" xr:uid="{00000000-0005-0000-0000-0000A7120000}"/>
    <cellStyle name="Percentagem 8 2 3 5" xfId="2689" xr:uid="{00000000-0005-0000-0000-0000A8120000}"/>
    <cellStyle name="Percentagem 8 2 3 6" xfId="2834" xr:uid="{00000000-0005-0000-0000-0000A9120000}"/>
    <cellStyle name="Percentagem 8 2 3 7" xfId="2978" xr:uid="{00000000-0005-0000-0000-0000AA120000}"/>
    <cellStyle name="Percentagem 8 2 3 8" xfId="3123" xr:uid="{00000000-0005-0000-0000-0000AB120000}"/>
    <cellStyle name="Percentagem 8 2 3 9" xfId="3267" xr:uid="{00000000-0005-0000-0000-0000AC120000}"/>
    <cellStyle name="Percentagem 8 2 30" xfId="5959" xr:uid="{00000000-0005-0000-0000-0000AD120000}"/>
    <cellStyle name="Percentagem 8 2 31" xfId="6103" xr:uid="{00000000-0005-0000-0000-0000AE120000}"/>
    <cellStyle name="Percentagem 8 2 32" xfId="6247" xr:uid="{00000000-0005-0000-0000-0000AF120000}"/>
    <cellStyle name="Percentagem 8 2 33" xfId="6390" xr:uid="{00000000-0005-0000-0000-0000B0120000}"/>
    <cellStyle name="Percentagem 8 2 4" xfId="2293" xr:uid="{00000000-0005-0000-0000-0000B1120000}"/>
    <cellStyle name="Percentagem 8 2 4 10" xfId="3592" xr:uid="{00000000-0005-0000-0000-0000B2120000}"/>
    <cellStyle name="Percentagem 8 2 4 11" xfId="3735" xr:uid="{00000000-0005-0000-0000-0000B3120000}"/>
    <cellStyle name="Percentagem 8 2 4 12" xfId="3878" xr:uid="{00000000-0005-0000-0000-0000B4120000}"/>
    <cellStyle name="Percentagem 8 2 4 13" xfId="4022" xr:uid="{00000000-0005-0000-0000-0000B5120000}"/>
    <cellStyle name="Percentagem 8 2 4 14" xfId="4166" xr:uid="{00000000-0005-0000-0000-0000B6120000}"/>
    <cellStyle name="Percentagem 8 2 4 15" xfId="4310" xr:uid="{00000000-0005-0000-0000-0000B7120000}"/>
    <cellStyle name="Percentagem 8 2 4 16" xfId="4454" xr:uid="{00000000-0005-0000-0000-0000B8120000}"/>
    <cellStyle name="Percentagem 8 2 4 17" xfId="4600" xr:uid="{00000000-0005-0000-0000-0000B9120000}"/>
    <cellStyle name="Percentagem 8 2 4 18" xfId="4742" xr:uid="{00000000-0005-0000-0000-0000BA120000}"/>
    <cellStyle name="Percentagem 8 2 4 19" xfId="4885" xr:uid="{00000000-0005-0000-0000-0000BB120000}"/>
    <cellStyle name="Percentagem 8 2 4 2" xfId="2435" xr:uid="{00000000-0005-0000-0000-0000BC120000}"/>
    <cellStyle name="Percentagem 8 2 4 20" xfId="5028" xr:uid="{00000000-0005-0000-0000-0000BD120000}"/>
    <cellStyle name="Percentagem 8 2 4 21" xfId="5172" xr:uid="{00000000-0005-0000-0000-0000BE120000}"/>
    <cellStyle name="Percentagem 8 2 4 22" xfId="5315" xr:uid="{00000000-0005-0000-0000-0000BF120000}"/>
    <cellStyle name="Percentagem 8 2 4 23" xfId="5458" xr:uid="{00000000-0005-0000-0000-0000C0120000}"/>
    <cellStyle name="Percentagem 8 2 4 24" xfId="5601" xr:uid="{00000000-0005-0000-0000-0000C1120000}"/>
    <cellStyle name="Percentagem 8 2 4 25" xfId="5744" xr:uid="{00000000-0005-0000-0000-0000C2120000}"/>
    <cellStyle name="Percentagem 8 2 4 26" xfId="5887" xr:uid="{00000000-0005-0000-0000-0000C3120000}"/>
    <cellStyle name="Percentagem 8 2 4 27" xfId="6031" xr:uid="{00000000-0005-0000-0000-0000C4120000}"/>
    <cellStyle name="Percentagem 8 2 4 28" xfId="6175" xr:uid="{00000000-0005-0000-0000-0000C5120000}"/>
    <cellStyle name="Percentagem 8 2 4 29" xfId="6319" xr:uid="{00000000-0005-0000-0000-0000C6120000}"/>
    <cellStyle name="Percentagem 8 2 4 3" xfId="2580" xr:uid="{00000000-0005-0000-0000-0000C7120000}"/>
    <cellStyle name="Percentagem 8 2 4 30" xfId="6463" xr:uid="{00000000-0005-0000-0000-0000C8120000}"/>
    <cellStyle name="Percentagem 8 2 4 4" xfId="2725" xr:uid="{00000000-0005-0000-0000-0000C9120000}"/>
    <cellStyle name="Percentagem 8 2 4 5" xfId="2870" xr:uid="{00000000-0005-0000-0000-0000CA120000}"/>
    <cellStyle name="Percentagem 8 2 4 6" xfId="3014" xr:uid="{00000000-0005-0000-0000-0000CB120000}"/>
    <cellStyle name="Percentagem 8 2 4 7" xfId="3159" xr:uid="{00000000-0005-0000-0000-0000CC120000}"/>
    <cellStyle name="Percentagem 8 2 4 8" xfId="3303" xr:uid="{00000000-0005-0000-0000-0000CD120000}"/>
    <cellStyle name="Percentagem 8 2 4 9" xfId="3448" xr:uid="{00000000-0005-0000-0000-0000CE120000}"/>
    <cellStyle name="Percentagem 8 2 5" xfId="2364" xr:uid="{00000000-0005-0000-0000-0000CF120000}"/>
    <cellStyle name="Percentagem 8 2 6" xfId="2508" xr:uid="{00000000-0005-0000-0000-0000D0120000}"/>
    <cellStyle name="Percentagem 8 2 7" xfId="2653" xr:uid="{00000000-0005-0000-0000-0000D1120000}"/>
    <cellStyle name="Percentagem 8 2 8" xfId="2798" xr:uid="{00000000-0005-0000-0000-0000D2120000}"/>
    <cellStyle name="Percentagem 8 2 9" xfId="2942" xr:uid="{00000000-0005-0000-0000-0000D3120000}"/>
    <cellStyle name="Percentagem 8 20" xfId="4373" xr:uid="{00000000-0005-0000-0000-0000D4120000}"/>
    <cellStyle name="Percentagem 8 21" xfId="4592" xr:uid="{00000000-0005-0000-0000-0000D5120000}"/>
    <cellStyle name="Percentagem 8 22" xfId="4661" xr:uid="{00000000-0005-0000-0000-0000D6120000}"/>
    <cellStyle name="Percentagem 8 23" xfId="4804" xr:uid="{00000000-0005-0000-0000-0000D7120000}"/>
    <cellStyle name="Percentagem 8 24" xfId="4947" xr:uid="{00000000-0005-0000-0000-0000D8120000}"/>
    <cellStyle name="Percentagem 8 25" xfId="5091" xr:uid="{00000000-0005-0000-0000-0000D9120000}"/>
    <cellStyle name="Percentagem 8 26" xfId="5234" xr:uid="{00000000-0005-0000-0000-0000DA120000}"/>
    <cellStyle name="Percentagem 8 27" xfId="5377" xr:uid="{00000000-0005-0000-0000-0000DB120000}"/>
    <cellStyle name="Percentagem 8 28" xfId="5520" xr:uid="{00000000-0005-0000-0000-0000DC120000}"/>
    <cellStyle name="Percentagem 8 29" xfId="5663" xr:uid="{00000000-0005-0000-0000-0000DD120000}"/>
    <cellStyle name="Percentagem 8 3" xfId="2223" xr:uid="{00000000-0005-0000-0000-0000DE120000}"/>
    <cellStyle name="Percentagem 8 3 10" xfId="3240" xr:uid="{00000000-0005-0000-0000-0000DF120000}"/>
    <cellStyle name="Percentagem 8 3 11" xfId="3385" xr:uid="{00000000-0005-0000-0000-0000E0120000}"/>
    <cellStyle name="Percentagem 8 3 12" xfId="3529" xr:uid="{00000000-0005-0000-0000-0000E1120000}"/>
    <cellStyle name="Percentagem 8 3 13" xfId="3672" xr:uid="{00000000-0005-0000-0000-0000E2120000}"/>
    <cellStyle name="Percentagem 8 3 14" xfId="3815" xr:uid="{00000000-0005-0000-0000-0000E3120000}"/>
    <cellStyle name="Percentagem 8 3 15" xfId="3959" xr:uid="{00000000-0005-0000-0000-0000E4120000}"/>
    <cellStyle name="Percentagem 8 3 16" xfId="4103" xr:uid="{00000000-0005-0000-0000-0000E5120000}"/>
    <cellStyle name="Percentagem 8 3 17" xfId="4247" xr:uid="{00000000-0005-0000-0000-0000E6120000}"/>
    <cellStyle name="Percentagem 8 3 18" xfId="4391" xr:uid="{00000000-0005-0000-0000-0000E7120000}"/>
    <cellStyle name="Percentagem 8 3 19" xfId="4601" xr:uid="{00000000-0005-0000-0000-0000E8120000}"/>
    <cellStyle name="Percentagem 8 3 2" xfId="2263" xr:uid="{00000000-0005-0000-0000-0000E9120000}"/>
    <cellStyle name="Percentagem 8 3 2 10" xfId="3421" xr:uid="{00000000-0005-0000-0000-0000EA120000}"/>
    <cellStyle name="Percentagem 8 3 2 11" xfId="3565" xr:uid="{00000000-0005-0000-0000-0000EB120000}"/>
    <cellStyle name="Percentagem 8 3 2 12" xfId="3708" xr:uid="{00000000-0005-0000-0000-0000EC120000}"/>
    <cellStyle name="Percentagem 8 3 2 13" xfId="3851" xr:uid="{00000000-0005-0000-0000-0000ED120000}"/>
    <cellStyle name="Percentagem 8 3 2 14" xfId="3995" xr:uid="{00000000-0005-0000-0000-0000EE120000}"/>
    <cellStyle name="Percentagem 8 3 2 15" xfId="4139" xr:uid="{00000000-0005-0000-0000-0000EF120000}"/>
    <cellStyle name="Percentagem 8 3 2 16" xfId="4283" xr:uid="{00000000-0005-0000-0000-0000F0120000}"/>
    <cellStyle name="Percentagem 8 3 2 17" xfId="4427" xr:uid="{00000000-0005-0000-0000-0000F1120000}"/>
    <cellStyle name="Percentagem 8 3 2 18" xfId="4602" xr:uid="{00000000-0005-0000-0000-0000F2120000}"/>
    <cellStyle name="Percentagem 8 3 2 19" xfId="4715" xr:uid="{00000000-0005-0000-0000-0000F3120000}"/>
    <cellStyle name="Percentagem 8 3 2 2" xfId="2337" xr:uid="{00000000-0005-0000-0000-0000F4120000}"/>
    <cellStyle name="Percentagem 8 3 2 2 10" xfId="3637" xr:uid="{00000000-0005-0000-0000-0000F5120000}"/>
    <cellStyle name="Percentagem 8 3 2 2 11" xfId="3780" xr:uid="{00000000-0005-0000-0000-0000F6120000}"/>
    <cellStyle name="Percentagem 8 3 2 2 12" xfId="3923" xr:uid="{00000000-0005-0000-0000-0000F7120000}"/>
    <cellStyle name="Percentagem 8 3 2 2 13" xfId="4067" xr:uid="{00000000-0005-0000-0000-0000F8120000}"/>
    <cellStyle name="Percentagem 8 3 2 2 14" xfId="4211" xr:uid="{00000000-0005-0000-0000-0000F9120000}"/>
    <cellStyle name="Percentagem 8 3 2 2 15" xfId="4355" xr:uid="{00000000-0005-0000-0000-0000FA120000}"/>
    <cellStyle name="Percentagem 8 3 2 2 16" xfId="4499" xr:uid="{00000000-0005-0000-0000-0000FB120000}"/>
    <cellStyle name="Percentagem 8 3 2 2 17" xfId="4603" xr:uid="{00000000-0005-0000-0000-0000FC120000}"/>
    <cellStyle name="Percentagem 8 3 2 2 18" xfId="4787" xr:uid="{00000000-0005-0000-0000-0000FD120000}"/>
    <cellStyle name="Percentagem 8 3 2 2 19" xfId="4930" xr:uid="{00000000-0005-0000-0000-0000FE120000}"/>
    <cellStyle name="Percentagem 8 3 2 2 2" xfId="2480" xr:uid="{00000000-0005-0000-0000-0000FF120000}"/>
    <cellStyle name="Percentagem 8 3 2 2 20" xfId="5073" xr:uid="{00000000-0005-0000-0000-000000130000}"/>
    <cellStyle name="Percentagem 8 3 2 2 21" xfId="5217" xr:uid="{00000000-0005-0000-0000-000001130000}"/>
    <cellStyle name="Percentagem 8 3 2 2 22" xfId="5360" xr:uid="{00000000-0005-0000-0000-000002130000}"/>
    <cellStyle name="Percentagem 8 3 2 2 23" xfId="5503" xr:uid="{00000000-0005-0000-0000-000003130000}"/>
    <cellStyle name="Percentagem 8 3 2 2 24" xfId="5646" xr:uid="{00000000-0005-0000-0000-000004130000}"/>
    <cellStyle name="Percentagem 8 3 2 2 25" xfId="5789" xr:uid="{00000000-0005-0000-0000-000005130000}"/>
    <cellStyle name="Percentagem 8 3 2 2 26" xfId="5932" xr:uid="{00000000-0005-0000-0000-000006130000}"/>
    <cellStyle name="Percentagem 8 3 2 2 27" xfId="6076" xr:uid="{00000000-0005-0000-0000-000007130000}"/>
    <cellStyle name="Percentagem 8 3 2 2 28" xfId="6220" xr:uid="{00000000-0005-0000-0000-000008130000}"/>
    <cellStyle name="Percentagem 8 3 2 2 29" xfId="6364" xr:uid="{00000000-0005-0000-0000-000009130000}"/>
    <cellStyle name="Percentagem 8 3 2 2 3" xfId="2625" xr:uid="{00000000-0005-0000-0000-00000A130000}"/>
    <cellStyle name="Percentagem 8 3 2 2 30" xfId="6508" xr:uid="{00000000-0005-0000-0000-00000B130000}"/>
    <cellStyle name="Percentagem 8 3 2 2 4" xfId="2770" xr:uid="{00000000-0005-0000-0000-00000C130000}"/>
    <cellStyle name="Percentagem 8 3 2 2 5" xfId="2915" xr:uid="{00000000-0005-0000-0000-00000D130000}"/>
    <cellStyle name="Percentagem 8 3 2 2 6" xfId="3059" xr:uid="{00000000-0005-0000-0000-00000E130000}"/>
    <cellStyle name="Percentagem 8 3 2 2 7" xfId="3204" xr:uid="{00000000-0005-0000-0000-00000F130000}"/>
    <cellStyle name="Percentagem 8 3 2 2 8" xfId="3348" xr:uid="{00000000-0005-0000-0000-000010130000}"/>
    <cellStyle name="Percentagem 8 3 2 2 9" xfId="3493" xr:uid="{00000000-0005-0000-0000-000011130000}"/>
    <cellStyle name="Percentagem 8 3 2 20" xfId="4858" xr:uid="{00000000-0005-0000-0000-000012130000}"/>
    <cellStyle name="Percentagem 8 3 2 21" xfId="5001" xr:uid="{00000000-0005-0000-0000-000013130000}"/>
    <cellStyle name="Percentagem 8 3 2 22" xfId="5145" xr:uid="{00000000-0005-0000-0000-000014130000}"/>
    <cellStyle name="Percentagem 8 3 2 23" xfId="5288" xr:uid="{00000000-0005-0000-0000-000015130000}"/>
    <cellStyle name="Percentagem 8 3 2 24" xfId="5431" xr:uid="{00000000-0005-0000-0000-000016130000}"/>
    <cellStyle name="Percentagem 8 3 2 25" xfId="5574" xr:uid="{00000000-0005-0000-0000-000017130000}"/>
    <cellStyle name="Percentagem 8 3 2 26" xfId="5717" xr:uid="{00000000-0005-0000-0000-000018130000}"/>
    <cellStyle name="Percentagem 8 3 2 27" xfId="5860" xr:uid="{00000000-0005-0000-0000-000019130000}"/>
    <cellStyle name="Percentagem 8 3 2 28" xfId="6004" xr:uid="{00000000-0005-0000-0000-00001A130000}"/>
    <cellStyle name="Percentagem 8 3 2 29" xfId="6148" xr:uid="{00000000-0005-0000-0000-00001B130000}"/>
    <cellStyle name="Percentagem 8 3 2 3" xfId="2409" xr:uid="{00000000-0005-0000-0000-00001C130000}"/>
    <cellStyle name="Percentagem 8 3 2 30" xfId="6292" xr:uid="{00000000-0005-0000-0000-00001D130000}"/>
    <cellStyle name="Percentagem 8 3 2 31" xfId="6435" xr:uid="{00000000-0005-0000-0000-00001E130000}"/>
    <cellStyle name="Percentagem 8 3 2 4" xfId="2553" xr:uid="{00000000-0005-0000-0000-00001F130000}"/>
    <cellStyle name="Percentagem 8 3 2 5" xfId="2698" xr:uid="{00000000-0005-0000-0000-000020130000}"/>
    <cellStyle name="Percentagem 8 3 2 6" xfId="2843" xr:uid="{00000000-0005-0000-0000-000021130000}"/>
    <cellStyle name="Percentagem 8 3 2 7" xfId="2987" xr:uid="{00000000-0005-0000-0000-000022130000}"/>
    <cellStyle name="Percentagem 8 3 2 8" xfId="3132" xr:uid="{00000000-0005-0000-0000-000023130000}"/>
    <cellStyle name="Percentagem 8 3 2 9" xfId="3276" xr:uid="{00000000-0005-0000-0000-000024130000}"/>
    <cellStyle name="Percentagem 8 3 20" xfId="4679" xr:uid="{00000000-0005-0000-0000-000025130000}"/>
    <cellStyle name="Percentagem 8 3 21" xfId="4822" xr:uid="{00000000-0005-0000-0000-000026130000}"/>
    <cellStyle name="Percentagem 8 3 22" xfId="4965" xr:uid="{00000000-0005-0000-0000-000027130000}"/>
    <cellStyle name="Percentagem 8 3 23" xfId="5109" xr:uid="{00000000-0005-0000-0000-000028130000}"/>
    <cellStyle name="Percentagem 8 3 24" xfId="5252" xr:uid="{00000000-0005-0000-0000-000029130000}"/>
    <cellStyle name="Percentagem 8 3 25" xfId="5395" xr:uid="{00000000-0005-0000-0000-00002A130000}"/>
    <cellStyle name="Percentagem 8 3 26" xfId="5538" xr:uid="{00000000-0005-0000-0000-00002B130000}"/>
    <cellStyle name="Percentagem 8 3 27" xfId="5681" xr:uid="{00000000-0005-0000-0000-00002C130000}"/>
    <cellStyle name="Percentagem 8 3 28" xfId="5824" xr:uid="{00000000-0005-0000-0000-00002D130000}"/>
    <cellStyle name="Percentagem 8 3 29" xfId="5968" xr:uid="{00000000-0005-0000-0000-00002E130000}"/>
    <cellStyle name="Percentagem 8 3 3" xfId="2302" xr:uid="{00000000-0005-0000-0000-00002F130000}"/>
    <cellStyle name="Percentagem 8 3 3 10" xfId="3601" xr:uid="{00000000-0005-0000-0000-000030130000}"/>
    <cellStyle name="Percentagem 8 3 3 11" xfId="3744" xr:uid="{00000000-0005-0000-0000-000031130000}"/>
    <cellStyle name="Percentagem 8 3 3 12" xfId="3887" xr:uid="{00000000-0005-0000-0000-000032130000}"/>
    <cellStyle name="Percentagem 8 3 3 13" xfId="4031" xr:uid="{00000000-0005-0000-0000-000033130000}"/>
    <cellStyle name="Percentagem 8 3 3 14" xfId="4175" xr:uid="{00000000-0005-0000-0000-000034130000}"/>
    <cellStyle name="Percentagem 8 3 3 15" xfId="4319" xr:uid="{00000000-0005-0000-0000-000035130000}"/>
    <cellStyle name="Percentagem 8 3 3 16" xfId="4463" xr:uid="{00000000-0005-0000-0000-000036130000}"/>
    <cellStyle name="Percentagem 8 3 3 17" xfId="4604" xr:uid="{00000000-0005-0000-0000-000037130000}"/>
    <cellStyle name="Percentagem 8 3 3 18" xfId="4751" xr:uid="{00000000-0005-0000-0000-000038130000}"/>
    <cellStyle name="Percentagem 8 3 3 19" xfId="4894" xr:uid="{00000000-0005-0000-0000-000039130000}"/>
    <cellStyle name="Percentagem 8 3 3 2" xfId="2444" xr:uid="{00000000-0005-0000-0000-00003A130000}"/>
    <cellStyle name="Percentagem 8 3 3 20" xfId="5037" xr:uid="{00000000-0005-0000-0000-00003B130000}"/>
    <cellStyle name="Percentagem 8 3 3 21" xfId="5181" xr:uid="{00000000-0005-0000-0000-00003C130000}"/>
    <cellStyle name="Percentagem 8 3 3 22" xfId="5324" xr:uid="{00000000-0005-0000-0000-00003D130000}"/>
    <cellStyle name="Percentagem 8 3 3 23" xfId="5467" xr:uid="{00000000-0005-0000-0000-00003E130000}"/>
    <cellStyle name="Percentagem 8 3 3 24" xfId="5610" xr:uid="{00000000-0005-0000-0000-00003F130000}"/>
    <cellStyle name="Percentagem 8 3 3 25" xfId="5753" xr:uid="{00000000-0005-0000-0000-000040130000}"/>
    <cellStyle name="Percentagem 8 3 3 26" xfId="5896" xr:uid="{00000000-0005-0000-0000-000041130000}"/>
    <cellStyle name="Percentagem 8 3 3 27" xfId="6040" xr:uid="{00000000-0005-0000-0000-000042130000}"/>
    <cellStyle name="Percentagem 8 3 3 28" xfId="6184" xr:uid="{00000000-0005-0000-0000-000043130000}"/>
    <cellStyle name="Percentagem 8 3 3 29" xfId="6328" xr:uid="{00000000-0005-0000-0000-000044130000}"/>
    <cellStyle name="Percentagem 8 3 3 3" xfId="2589" xr:uid="{00000000-0005-0000-0000-000045130000}"/>
    <cellStyle name="Percentagem 8 3 3 30" xfId="6472" xr:uid="{00000000-0005-0000-0000-000046130000}"/>
    <cellStyle name="Percentagem 8 3 3 4" xfId="2734" xr:uid="{00000000-0005-0000-0000-000047130000}"/>
    <cellStyle name="Percentagem 8 3 3 5" xfId="2879" xr:uid="{00000000-0005-0000-0000-000048130000}"/>
    <cellStyle name="Percentagem 8 3 3 6" xfId="3023" xr:uid="{00000000-0005-0000-0000-000049130000}"/>
    <cellStyle name="Percentagem 8 3 3 7" xfId="3168" xr:uid="{00000000-0005-0000-0000-00004A130000}"/>
    <cellStyle name="Percentagem 8 3 3 8" xfId="3312" xr:uid="{00000000-0005-0000-0000-00004B130000}"/>
    <cellStyle name="Percentagem 8 3 3 9" xfId="3457" xr:uid="{00000000-0005-0000-0000-00004C130000}"/>
    <cellStyle name="Percentagem 8 3 30" xfId="6112" xr:uid="{00000000-0005-0000-0000-00004D130000}"/>
    <cellStyle name="Percentagem 8 3 31" xfId="6256" xr:uid="{00000000-0005-0000-0000-00004E130000}"/>
    <cellStyle name="Percentagem 8 3 32" xfId="6399" xr:uid="{00000000-0005-0000-0000-00004F130000}"/>
    <cellStyle name="Percentagem 8 3 4" xfId="2373" xr:uid="{00000000-0005-0000-0000-000050130000}"/>
    <cellStyle name="Percentagem 8 3 5" xfId="2517" xr:uid="{00000000-0005-0000-0000-000051130000}"/>
    <cellStyle name="Percentagem 8 3 6" xfId="2662" xr:uid="{00000000-0005-0000-0000-000052130000}"/>
    <cellStyle name="Percentagem 8 3 7" xfId="2807" xr:uid="{00000000-0005-0000-0000-000053130000}"/>
    <cellStyle name="Percentagem 8 3 8" xfId="2951" xr:uid="{00000000-0005-0000-0000-000054130000}"/>
    <cellStyle name="Percentagem 8 3 9" xfId="3096" xr:uid="{00000000-0005-0000-0000-000055130000}"/>
    <cellStyle name="Percentagem 8 30" xfId="5806" xr:uid="{00000000-0005-0000-0000-000056130000}"/>
    <cellStyle name="Percentagem 8 31" xfId="5950" xr:uid="{00000000-0005-0000-0000-000057130000}"/>
    <cellStyle name="Percentagem 8 32" xfId="6094" xr:uid="{00000000-0005-0000-0000-000058130000}"/>
    <cellStyle name="Percentagem 8 33" xfId="6238" xr:uid="{00000000-0005-0000-0000-000059130000}"/>
    <cellStyle name="Percentagem 8 34" xfId="6381" xr:uid="{00000000-0005-0000-0000-00005A130000}"/>
    <cellStyle name="Percentagem 8 4" xfId="2243" xr:uid="{00000000-0005-0000-0000-00005B130000}"/>
    <cellStyle name="Percentagem 8 4 10" xfId="3403" xr:uid="{00000000-0005-0000-0000-00005C130000}"/>
    <cellStyle name="Percentagem 8 4 11" xfId="3547" xr:uid="{00000000-0005-0000-0000-00005D130000}"/>
    <cellStyle name="Percentagem 8 4 12" xfId="3690" xr:uid="{00000000-0005-0000-0000-00005E130000}"/>
    <cellStyle name="Percentagem 8 4 13" xfId="3833" xr:uid="{00000000-0005-0000-0000-00005F130000}"/>
    <cellStyle name="Percentagem 8 4 14" xfId="3977" xr:uid="{00000000-0005-0000-0000-000060130000}"/>
    <cellStyle name="Percentagem 8 4 15" xfId="4121" xr:uid="{00000000-0005-0000-0000-000061130000}"/>
    <cellStyle name="Percentagem 8 4 16" xfId="4265" xr:uid="{00000000-0005-0000-0000-000062130000}"/>
    <cellStyle name="Percentagem 8 4 17" xfId="4409" xr:uid="{00000000-0005-0000-0000-000063130000}"/>
    <cellStyle name="Percentagem 8 4 18" xfId="4605" xr:uid="{00000000-0005-0000-0000-000064130000}"/>
    <cellStyle name="Percentagem 8 4 19" xfId="4697" xr:uid="{00000000-0005-0000-0000-000065130000}"/>
    <cellStyle name="Percentagem 8 4 2" xfId="2319" xr:uid="{00000000-0005-0000-0000-000066130000}"/>
    <cellStyle name="Percentagem 8 4 2 10" xfId="3619" xr:uid="{00000000-0005-0000-0000-000067130000}"/>
    <cellStyle name="Percentagem 8 4 2 11" xfId="3762" xr:uid="{00000000-0005-0000-0000-000068130000}"/>
    <cellStyle name="Percentagem 8 4 2 12" xfId="3905" xr:uid="{00000000-0005-0000-0000-000069130000}"/>
    <cellStyle name="Percentagem 8 4 2 13" xfId="4049" xr:uid="{00000000-0005-0000-0000-00006A130000}"/>
    <cellStyle name="Percentagem 8 4 2 14" xfId="4193" xr:uid="{00000000-0005-0000-0000-00006B130000}"/>
    <cellStyle name="Percentagem 8 4 2 15" xfId="4337" xr:uid="{00000000-0005-0000-0000-00006C130000}"/>
    <cellStyle name="Percentagem 8 4 2 16" xfId="4481" xr:uid="{00000000-0005-0000-0000-00006D130000}"/>
    <cellStyle name="Percentagem 8 4 2 17" xfId="4606" xr:uid="{00000000-0005-0000-0000-00006E130000}"/>
    <cellStyle name="Percentagem 8 4 2 18" xfId="4769" xr:uid="{00000000-0005-0000-0000-00006F130000}"/>
    <cellStyle name="Percentagem 8 4 2 19" xfId="4912" xr:uid="{00000000-0005-0000-0000-000070130000}"/>
    <cellStyle name="Percentagem 8 4 2 2" xfId="2462" xr:uid="{00000000-0005-0000-0000-000071130000}"/>
    <cellStyle name="Percentagem 8 4 2 20" xfId="5055" xr:uid="{00000000-0005-0000-0000-000072130000}"/>
    <cellStyle name="Percentagem 8 4 2 21" xfId="5199" xr:uid="{00000000-0005-0000-0000-000073130000}"/>
    <cellStyle name="Percentagem 8 4 2 22" xfId="5342" xr:uid="{00000000-0005-0000-0000-000074130000}"/>
    <cellStyle name="Percentagem 8 4 2 23" xfId="5485" xr:uid="{00000000-0005-0000-0000-000075130000}"/>
    <cellStyle name="Percentagem 8 4 2 24" xfId="5628" xr:uid="{00000000-0005-0000-0000-000076130000}"/>
    <cellStyle name="Percentagem 8 4 2 25" xfId="5771" xr:uid="{00000000-0005-0000-0000-000077130000}"/>
    <cellStyle name="Percentagem 8 4 2 26" xfId="5914" xr:uid="{00000000-0005-0000-0000-000078130000}"/>
    <cellStyle name="Percentagem 8 4 2 27" xfId="6058" xr:uid="{00000000-0005-0000-0000-000079130000}"/>
    <cellStyle name="Percentagem 8 4 2 28" xfId="6202" xr:uid="{00000000-0005-0000-0000-00007A130000}"/>
    <cellStyle name="Percentagem 8 4 2 29" xfId="6346" xr:uid="{00000000-0005-0000-0000-00007B130000}"/>
    <cellStyle name="Percentagem 8 4 2 3" xfId="2607" xr:uid="{00000000-0005-0000-0000-00007C130000}"/>
    <cellStyle name="Percentagem 8 4 2 30" xfId="6490" xr:uid="{00000000-0005-0000-0000-00007D130000}"/>
    <cellStyle name="Percentagem 8 4 2 4" xfId="2752" xr:uid="{00000000-0005-0000-0000-00007E130000}"/>
    <cellStyle name="Percentagem 8 4 2 5" xfId="2897" xr:uid="{00000000-0005-0000-0000-00007F130000}"/>
    <cellStyle name="Percentagem 8 4 2 6" xfId="3041" xr:uid="{00000000-0005-0000-0000-000080130000}"/>
    <cellStyle name="Percentagem 8 4 2 7" xfId="3186" xr:uid="{00000000-0005-0000-0000-000081130000}"/>
    <cellStyle name="Percentagem 8 4 2 8" xfId="3330" xr:uid="{00000000-0005-0000-0000-000082130000}"/>
    <cellStyle name="Percentagem 8 4 2 9" xfId="3475" xr:uid="{00000000-0005-0000-0000-000083130000}"/>
    <cellStyle name="Percentagem 8 4 20" xfId="4840" xr:uid="{00000000-0005-0000-0000-000084130000}"/>
    <cellStyle name="Percentagem 8 4 21" xfId="4983" xr:uid="{00000000-0005-0000-0000-000085130000}"/>
    <cellStyle name="Percentagem 8 4 22" xfId="5127" xr:uid="{00000000-0005-0000-0000-000086130000}"/>
    <cellStyle name="Percentagem 8 4 23" xfId="5270" xr:uid="{00000000-0005-0000-0000-000087130000}"/>
    <cellStyle name="Percentagem 8 4 24" xfId="5413" xr:uid="{00000000-0005-0000-0000-000088130000}"/>
    <cellStyle name="Percentagem 8 4 25" xfId="5556" xr:uid="{00000000-0005-0000-0000-000089130000}"/>
    <cellStyle name="Percentagem 8 4 26" xfId="5699" xr:uid="{00000000-0005-0000-0000-00008A130000}"/>
    <cellStyle name="Percentagem 8 4 27" xfId="5842" xr:uid="{00000000-0005-0000-0000-00008B130000}"/>
    <cellStyle name="Percentagem 8 4 28" xfId="5986" xr:uid="{00000000-0005-0000-0000-00008C130000}"/>
    <cellStyle name="Percentagem 8 4 29" xfId="6130" xr:uid="{00000000-0005-0000-0000-00008D130000}"/>
    <cellStyle name="Percentagem 8 4 3" xfId="2391" xr:uid="{00000000-0005-0000-0000-00008E130000}"/>
    <cellStyle name="Percentagem 8 4 30" xfId="6274" xr:uid="{00000000-0005-0000-0000-00008F130000}"/>
    <cellStyle name="Percentagem 8 4 31" xfId="6417" xr:uid="{00000000-0005-0000-0000-000090130000}"/>
    <cellStyle name="Percentagem 8 4 4" xfId="2535" xr:uid="{00000000-0005-0000-0000-000091130000}"/>
    <cellStyle name="Percentagem 8 4 5" xfId="2680" xr:uid="{00000000-0005-0000-0000-000092130000}"/>
    <cellStyle name="Percentagem 8 4 6" xfId="2825" xr:uid="{00000000-0005-0000-0000-000093130000}"/>
    <cellStyle name="Percentagem 8 4 7" xfId="2969" xr:uid="{00000000-0005-0000-0000-000094130000}"/>
    <cellStyle name="Percentagem 8 4 8" xfId="3114" xr:uid="{00000000-0005-0000-0000-000095130000}"/>
    <cellStyle name="Percentagem 8 4 9" xfId="3258" xr:uid="{00000000-0005-0000-0000-000096130000}"/>
    <cellStyle name="Percentagem 8 5" xfId="2283" xr:uid="{00000000-0005-0000-0000-000097130000}"/>
    <cellStyle name="Percentagem 8 5 10" xfId="3583" xr:uid="{00000000-0005-0000-0000-000098130000}"/>
    <cellStyle name="Percentagem 8 5 11" xfId="3726" xr:uid="{00000000-0005-0000-0000-000099130000}"/>
    <cellStyle name="Percentagem 8 5 12" xfId="3869" xr:uid="{00000000-0005-0000-0000-00009A130000}"/>
    <cellStyle name="Percentagem 8 5 13" xfId="4013" xr:uid="{00000000-0005-0000-0000-00009B130000}"/>
    <cellStyle name="Percentagem 8 5 14" xfId="4157" xr:uid="{00000000-0005-0000-0000-00009C130000}"/>
    <cellStyle name="Percentagem 8 5 15" xfId="4301" xr:uid="{00000000-0005-0000-0000-00009D130000}"/>
    <cellStyle name="Percentagem 8 5 16" xfId="4445" xr:uid="{00000000-0005-0000-0000-00009E130000}"/>
    <cellStyle name="Percentagem 8 5 17" xfId="4607" xr:uid="{00000000-0005-0000-0000-00009F130000}"/>
    <cellStyle name="Percentagem 8 5 18" xfId="4733" xr:uid="{00000000-0005-0000-0000-0000A0130000}"/>
    <cellStyle name="Percentagem 8 5 19" xfId="4876" xr:uid="{00000000-0005-0000-0000-0000A1130000}"/>
    <cellStyle name="Percentagem 8 5 2" xfId="2426" xr:uid="{00000000-0005-0000-0000-0000A2130000}"/>
    <cellStyle name="Percentagem 8 5 20" xfId="5019" xr:uid="{00000000-0005-0000-0000-0000A3130000}"/>
    <cellStyle name="Percentagem 8 5 21" xfId="5163" xr:uid="{00000000-0005-0000-0000-0000A4130000}"/>
    <cellStyle name="Percentagem 8 5 22" xfId="5306" xr:uid="{00000000-0005-0000-0000-0000A5130000}"/>
    <cellStyle name="Percentagem 8 5 23" xfId="5449" xr:uid="{00000000-0005-0000-0000-0000A6130000}"/>
    <cellStyle name="Percentagem 8 5 24" xfId="5592" xr:uid="{00000000-0005-0000-0000-0000A7130000}"/>
    <cellStyle name="Percentagem 8 5 25" xfId="5735" xr:uid="{00000000-0005-0000-0000-0000A8130000}"/>
    <cellStyle name="Percentagem 8 5 26" xfId="5878" xr:uid="{00000000-0005-0000-0000-0000A9130000}"/>
    <cellStyle name="Percentagem 8 5 27" xfId="6022" xr:uid="{00000000-0005-0000-0000-0000AA130000}"/>
    <cellStyle name="Percentagem 8 5 28" xfId="6166" xr:uid="{00000000-0005-0000-0000-0000AB130000}"/>
    <cellStyle name="Percentagem 8 5 29" xfId="6310" xr:uid="{00000000-0005-0000-0000-0000AC130000}"/>
    <cellStyle name="Percentagem 8 5 3" xfId="2571" xr:uid="{00000000-0005-0000-0000-0000AD130000}"/>
    <cellStyle name="Percentagem 8 5 30" xfId="6454" xr:uid="{00000000-0005-0000-0000-0000AE130000}"/>
    <cellStyle name="Percentagem 8 5 4" xfId="2716" xr:uid="{00000000-0005-0000-0000-0000AF130000}"/>
    <cellStyle name="Percentagem 8 5 5" xfId="2861" xr:uid="{00000000-0005-0000-0000-0000B0130000}"/>
    <cellStyle name="Percentagem 8 5 6" xfId="3005" xr:uid="{00000000-0005-0000-0000-0000B1130000}"/>
    <cellStyle name="Percentagem 8 5 7" xfId="3150" xr:uid="{00000000-0005-0000-0000-0000B2130000}"/>
    <cellStyle name="Percentagem 8 5 8" xfId="3294" xr:uid="{00000000-0005-0000-0000-0000B3130000}"/>
    <cellStyle name="Percentagem 8 5 9" xfId="3439" xr:uid="{00000000-0005-0000-0000-0000B4130000}"/>
    <cellStyle name="Percentagem 8 6" xfId="2355" xr:uid="{00000000-0005-0000-0000-0000B5130000}"/>
    <cellStyle name="Percentagem 8 7" xfId="2499" xr:uid="{00000000-0005-0000-0000-0000B6130000}"/>
    <cellStyle name="Percentagem 8 8" xfId="2644" xr:uid="{00000000-0005-0000-0000-0000B7130000}"/>
    <cellStyle name="Percentagem 8 9" xfId="2789" xr:uid="{00000000-0005-0000-0000-0000B8130000}"/>
    <cellStyle name="Percentagem 9" xfId="2190" xr:uid="{00000000-0005-0000-0000-0000B9130000}"/>
    <cellStyle name="Title" xfId="1996" builtinId="15" customBuiltin="1"/>
    <cellStyle name="Title 2" xfId="1997" xr:uid="{00000000-0005-0000-0000-0000BB130000}"/>
    <cellStyle name="Title 3" xfId="1998" xr:uid="{00000000-0005-0000-0000-0000BC130000}"/>
    <cellStyle name="Title 3 2" xfId="1999" xr:uid="{00000000-0005-0000-0000-0000BD130000}"/>
    <cellStyle name="Title 3 3" xfId="2150" xr:uid="{00000000-0005-0000-0000-0000BE130000}"/>
    <cellStyle name="Total" xfId="2000" builtinId="25" customBuiltin="1"/>
    <cellStyle name="Total 2" xfId="2001" xr:uid="{00000000-0005-0000-0000-0000C0130000}"/>
    <cellStyle name="Total 2 2" xfId="2002" xr:uid="{00000000-0005-0000-0000-0000C1130000}"/>
    <cellStyle name="Total 2 3" xfId="2003" xr:uid="{00000000-0005-0000-0000-0000C2130000}"/>
    <cellStyle name="Total 2 4" xfId="2004" xr:uid="{00000000-0005-0000-0000-0000C3130000}"/>
    <cellStyle name="Total 3" xfId="2005" xr:uid="{00000000-0005-0000-0000-0000C4130000}"/>
    <cellStyle name="Total 3 2" xfId="2006" xr:uid="{00000000-0005-0000-0000-0000C5130000}"/>
    <cellStyle name="Vírgula 10" xfId="2192" xr:uid="{00000000-0005-0000-0000-0000C6130000}"/>
    <cellStyle name="Vírgula 11" xfId="2213" xr:uid="{00000000-0005-0000-0000-0000C7130000}"/>
    <cellStyle name="Vírgula 12" xfId="2224" xr:uid="{00000000-0005-0000-0000-0000C8130000}"/>
    <cellStyle name="Vírgula 13" xfId="2244" xr:uid="{00000000-0005-0000-0000-0000C9130000}"/>
    <cellStyle name="Vírgula 14" xfId="2276" xr:uid="{00000000-0005-0000-0000-0000CA130000}"/>
    <cellStyle name="Vírgula 14 2" xfId="6448" xr:uid="{00000000-0005-0000-0000-0000CB130000}"/>
    <cellStyle name="Vírgula 15" xfId="2284" xr:uid="{00000000-0005-0000-0000-0000CC130000}"/>
    <cellStyle name="Vírgula 16" xfId="2191" xr:uid="{00000000-0005-0000-0000-0000CD130000}"/>
    <cellStyle name="Vírgula 2" xfId="2193" xr:uid="{00000000-0005-0000-0000-0000CE130000}"/>
    <cellStyle name="Vírgula 2 2" xfId="2194" xr:uid="{00000000-0005-0000-0000-0000CF130000}"/>
    <cellStyle name="Vírgula 2 3" xfId="2195" xr:uid="{00000000-0005-0000-0000-0000D0130000}"/>
    <cellStyle name="Vírgula 2 3 10" xfId="2934" xr:uid="{00000000-0005-0000-0000-0000D1130000}"/>
    <cellStyle name="Vírgula 2 3 11" xfId="3079" xr:uid="{00000000-0005-0000-0000-0000D2130000}"/>
    <cellStyle name="Vírgula 2 3 12" xfId="3223" xr:uid="{00000000-0005-0000-0000-0000D3130000}"/>
    <cellStyle name="Vírgula 2 3 13" xfId="3368" xr:uid="{00000000-0005-0000-0000-0000D4130000}"/>
    <cellStyle name="Vírgula 2 3 14" xfId="3512" xr:uid="{00000000-0005-0000-0000-0000D5130000}"/>
    <cellStyle name="Vírgula 2 3 15" xfId="3655" xr:uid="{00000000-0005-0000-0000-0000D6130000}"/>
    <cellStyle name="Vírgula 2 3 16" xfId="3798" xr:uid="{00000000-0005-0000-0000-0000D7130000}"/>
    <cellStyle name="Vírgula 2 3 17" xfId="3942" xr:uid="{00000000-0005-0000-0000-0000D8130000}"/>
    <cellStyle name="Vírgula 2 3 18" xfId="4086" xr:uid="{00000000-0005-0000-0000-0000D9130000}"/>
    <cellStyle name="Vírgula 2 3 19" xfId="4230" xr:uid="{00000000-0005-0000-0000-0000DA130000}"/>
    <cellStyle name="Vírgula 2 3 2" xfId="2214" xr:uid="{00000000-0005-0000-0000-0000DB130000}"/>
    <cellStyle name="Vírgula 2 3 2 10" xfId="3088" xr:uid="{00000000-0005-0000-0000-0000DC130000}"/>
    <cellStyle name="Vírgula 2 3 2 11" xfId="3232" xr:uid="{00000000-0005-0000-0000-0000DD130000}"/>
    <cellStyle name="Vírgula 2 3 2 12" xfId="3377" xr:uid="{00000000-0005-0000-0000-0000DE130000}"/>
    <cellStyle name="Vírgula 2 3 2 13" xfId="3521" xr:uid="{00000000-0005-0000-0000-0000DF130000}"/>
    <cellStyle name="Vírgula 2 3 2 14" xfId="3664" xr:uid="{00000000-0005-0000-0000-0000E0130000}"/>
    <cellStyle name="Vírgula 2 3 2 15" xfId="3807" xr:uid="{00000000-0005-0000-0000-0000E1130000}"/>
    <cellStyle name="Vírgula 2 3 2 16" xfId="3951" xr:uid="{00000000-0005-0000-0000-0000E2130000}"/>
    <cellStyle name="Vírgula 2 3 2 17" xfId="4095" xr:uid="{00000000-0005-0000-0000-0000E3130000}"/>
    <cellStyle name="Vírgula 2 3 2 18" xfId="4239" xr:uid="{00000000-0005-0000-0000-0000E4130000}"/>
    <cellStyle name="Vírgula 2 3 2 19" xfId="4383" xr:uid="{00000000-0005-0000-0000-0000E5130000}"/>
    <cellStyle name="Vírgula 2 3 2 2" xfId="2234" xr:uid="{00000000-0005-0000-0000-0000E6130000}"/>
    <cellStyle name="Vírgula 2 3 2 2 10" xfId="3250" xr:uid="{00000000-0005-0000-0000-0000E7130000}"/>
    <cellStyle name="Vírgula 2 3 2 2 11" xfId="3395" xr:uid="{00000000-0005-0000-0000-0000E8130000}"/>
    <cellStyle name="Vírgula 2 3 2 2 12" xfId="3539" xr:uid="{00000000-0005-0000-0000-0000E9130000}"/>
    <cellStyle name="Vírgula 2 3 2 2 13" xfId="3682" xr:uid="{00000000-0005-0000-0000-0000EA130000}"/>
    <cellStyle name="Vírgula 2 3 2 2 14" xfId="3825" xr:uid="{00000000-0005-0000-0000-0000EB130000}"/>
    <cellStyle name="Vírgula 2 3 2 2 15" xfId="3969" xr:uid="{00000000-0005-0000-0000-0000EC130000}"/>
    <cellStyle name="Vírgula 2 3 2 2 16" xfId="4113" xr:uid="{00000000-0005-0000-0000-0000ED130000}"/>
    <cellStyle name="Vírgula 2 3 2 2 17" xfId="4257" xr:uid="{00000000-0005-0000-0000-0000EE130000}"/>
    <cellStyle name="Vírgula 2 3 2 2 18" xfId="4401" xr:uid="{00000000-0005-0000-0000-0000EF130000}"/>
    <cellStyle name="Vírgula 2 3 2 2 19" xfId="4610" xr:uid="{00000000-0005-0000-0000-0000F0130000}"/>
    <cellStyle name="Vírgula 2 3 2 2 2" xfId="2273" xr:uid="{00000000-0005-0000-0000-0000F1130000}"/>
    <cellStyle name="Vírgula 2 3 2 2 2 10" xfId="3431" xr:uid="{00000000-0005-0000-0000-0000F2130000}"/>
    <cellStyle name="Vírgula 2 3 2 2 2 11" xfId="3575" xr:uid="{00000000-0005-0000-0000-0000F3130000}"/>
    <cellStyle name="Vírgula 2 3 2 2 2 12" xfId="3718" xr:uid="{00000000-0005-0000-0000-0000F4130000}"/>
    <cellStyle name="Vírgula 2 3 2 2 2 13" xfId="3861" xr:uid="{00000000-0005-0000-0000-0000F5130000}"/>
    <cellStyle name="Vírgula 2 3 2 2 2 14" xfId="4005" xr:uid="{00000000-0005-0000-0000-0000F6130000}"/>
    <cellStyle name="Vírgula 2 3 2 2 2 15" xfId="4149" xr:uid="{00000000-0005-0000-0000-0000F7130000}"/>
    <cellStyle name="Vírgula 2 3 2 2 2 16" xfId="4293" xr:uid="{00000000-0005-0000-0000-0000F8130000}"/>
    <cellStyle name="Vírgula 2 3 2 2 2 17" xfId="4437" xr:uid="{00000000-0005-0000-0000-0000F9130000}"/>
    <cellStyle name="Vírgula 2 3 2 2 2 18" xfId="4611" xr:uid="{00000000-0005-0000-0000-0000FA130000}"/>
    <cellStyle name="Vírgula 2 3 2 2 2 19" xfId="4725" xr:uid="{00000000-0005-0000-0000-0000FB130000}"/>
    <cellStyle name="Vírgula 2 3 2 2 2 2" xfId="2347" xr:uid="{00000000-0005-0000-0000-0000FC130000}"/>
    <cellStyle name="Vírgula 2 3 2 2 2 2 10" xfId="3647" xr:uid="{00000000-0005-0000-0000-0000FD130000}"/>
    <cellStyle name="Vírgula 2 3 2 2 2 2 11" xfId="3790" xr:uid="{00000000-0005-0000-0000-0000FE130000}"/>
    <cellStyle name="Vírgula 2 3 2 2 2 2 12" xfId="3933" xr:uid="{00000000-0005-0000-0000-0000FF130000}"/>
    <cellStyle name="Vírgula 2 3 2 2 2 2 13" xfId="4077" xr:uid="{00000000-0005-0000-0000-000000140000}"/>
    <cellStyle name="Vírgula 2 3 2 2 2 2 14" xfId="4221" xr:uid="{00000000-0005-0000-0000-000001140000}"/>
    <cellStyle name="Vírgula 2 3 2 2 2 2 15" xfId="4365" xr:uid="{00000000-0005-0000-0000-000002140000}"/>
    <cellStyle name="Vírgula 2 3 2 2 2 2 16" xfId="4509" xr:uid="{00000000-0005-0000-0000-000003140000}"/>
    <cellStyle name="Vírgula 2 3 2 2 2 2 17" xfId="4612" xr:uid="{00000000-0005-0000-0000-000004140000}"/>
    <cellStyle name="Vírgula 2 3 2 2 2 2 18" xfId="4797" xr:uid="{00000000-0005-0000-0000-000005140000}"/>
    <cellStyle name="Vírgula 2 3 2 2 2 2 19" xfId="4940" xr:uid="{00000000-0005-0000-0000-000006140000}"/>
    <cellStyle name="Vírgula 2 3 2 2 2 2 2" xfId="2490" xr:uid="{00000000-0005-0000-0000-000007140000}"/>
    <cellStyle name="Vírgula 2 3 2 2 2 2 20" xfId="5083" xr:uid="{00000000-0005-0000-0000-000008140000}"/>
    <cellStyle name="Vírgula 2 3 2 2 2 2 21" xfId="5227" xr:uid="{00000000-0005-0000-0000-000009140000}"/>
    <cellStyle name="Vírgula 2 3 2 2 2 2 22" xfId="5370" xr:uid="{00000000-0005-0000-0000-00000A140000}"/>
    <cellStyle name="Vírgula 2 3 2 2 2 2 23" xfId="5513" xr:uid="{00000000-0005-0000-0000-00000B140000}"/>
    <cellStyle name="Vírgula 2 3 2 2 2 2 24" xfId="5656" xr:uid="{00000000-0005-0000-0000-00000C140000}"/>
    <cellStyle name="Vírgula 2 3 2 2 2 2 25" xfId="5799" xr:uid="{00000000-0005-0000-0000-00000D140000}"/>
    <cellStyle name="Vírgula 2 3 2 2 2 2 26" xfId="5942" xr:uid="{00000000-0005-0000-0000-00000E140000}"/>
    <cellStyle name="Vírgula 2 3 2 2 2 2 27" xfId="6086" xr:uid="{00000000-0005-0000-0000-00000F140000}"/>
    <cellStyle name="Vírgula 2 3 2 2 2 2 28" xfId="6230" xr:uid="{00000000-0005-0000-0000-000010140000}"/>
    <cellStyle name="Vírgula 2 3 2 2 2 2 29" xfId="6374" xr:uid="{00000000-0005-0000-0000-000011140000}"/>
    <cellStyle name="Vírgula 2 3 2 2 2 2 3" xfId="2635" xr:uid="{00000000-0005-0000-0000-000012140000}"/>
    <cellStyle name="Vírgula 2 3 2 2 2 2 30" xfId="6518" xr:uid="{00000000-0005-0000-0000-000013140000}"/>
    <cellStyle name="Vírgula 2 3 2 2 2 2 4" xfId="2780" xr:uid="{00000000-0005-0000-0000-000014140000}"/>
    <cellStyle name="Vírgula 2 3 2 2 2 2 5" xfId="2925" xr:uid="{00000000-0005-0000-0000-000015140000}"/>
    <cellStyle name="Vírgula 2 3 2 2 2 2 6" xfId="3069" xr:uid="{00000000-0005-0000-0000-000016140000}"/>
    <cellStyle name="Vírgula 2 3 2 2 2 2 7" xfId="3214" xr:uid="{00000000-0005-0000-0000-000017140000}"/>
    <cellStyle name="Vírgula 2 3 2 2 2 2 8" xfId="3358" xr:uid="{00000000-0005-0000-0000-000018140000}"/>
    <cellStyle name="Vírgula 2 3 2 2 2 2 9" xfId="3503" xr:uid="{00000000-0005-0000-0000-000019140000}"/>
    <cellStyle name="Vírgula 2 3 2 2 2 20" xfId="4868" xr:uid="{00000000-0005-0000-0000-00001A140000}"/>
    <cellStyle name="Vírgula 2 3 2 2 2 21" xfId="5011" xr:uid="{00000000-0005-0000-0000-00001B140000}"/>
    <cellStyle name="Vírgula 2 3 2 2 2 22" xfId="5155" xr:uid="{00000000-0005-0000-0000-00001C140000}"/>
    <cellStyle name="Vírgula 2 3 2 2 2 23" xfId="5298" xr:uid="{00000000-0005-0000-0000-00001D140000}"/>
    <cellStyle name="Vírgula 2 3 2 2 2 24" xfId="5441" xr:uid="{00000000-0005-0000-0000-00001E140000}"/>
    <cellStyle name="Vírgula 2 3 2 2 2 25" xfId="5584" xr:uid="{00000000-0005-0000-0000-00001F140000}"/>
    <cellStyle name="Vírgula 2 3 2 2 2 26" xfId="5727" xr:uid="{00000000-0005-0000-0000-000020140000}"/>
    <cellStyle name="Vírgula 2 3 2 2 2 27" xfId="5870" xr:uid="{00000000-0005-0000-0000-000021140000}"/>
    <cellStyle name="Vírgula 2 3 2 2 2 28" xfId="6014" xr:uid="{00000000-0005-0000-0000-000022140000}"/>
    <cellStyle name="Vírgula 2 3 2 2 2 29" xfId="6158" xr:uid="{00000000-0005-0000-0000-000023140000}"/>
    <cellStyle name="Vírgula 2 3 2 2 2 3" xfId="2419" xr:uid="{00000000-0005-0000-0000-000024140000}"/>
    <cellStyle name="Vírgula 2 3 2 2 2 30" xfId="6302" xr:uid="{00000000-0005-0000-0000-000025140000}"/>
    <cellStyle name="Vírgula 2 3 2 2 2 31" xfId="6445" xr:uid="{00000000-0005-0000-0000-000026140000}"/>
    <cellStyle name="Vírgula 2 3 2 2 2 4" xfId="2563" xr:uid="{00000000-0005-0000-0000-000027140000}"/>
    <cellStyle name="Vírgula 2 3 2 2 2 5" xfId="2708" xr:uid="{00000000-0005-0000-0000-000028140000}"/>
    <cellStyle name="Vírgula 2 3 2 2 2 6" xfId="2853" xr:uid="{00000000-0005-0000-0000-000029140000}"/>
    <cellStyle name="Vírgula 2 3 2 2 2 7" xfId="2997" xr:uid="{00000000-0005-0000-0000-00002A140000}"/>
    <cellStyle name="Vírgula 2 3 2 2 2 8" xfId="3142" xr:uid="{00000000-0005-0000-0000-00002B140000}"/>
    <cellStyle name="Vírgula 2 3 2 2 2 9" xfId="3286" xr:uid="{00000000-0005-0000-0000-00002C140000}"/>
    <cellStyle name="Vírgula 2 3 2 2 20" xfId="4689" xr:uid="{00000000-0005-0000-0000-00002D140000}"/>
    <cellStyle name="Vírgula 2 3 2 2 21" xfId="4832" xr:uid="{00000000-0005-0000-0000-00002E140000}"/>
    <cellStyle name="Vírgula 2 3 2 2 22" xfId="4975" xr:uid="{00000000-0005-0000-0000-00002F140000}"/>
    <cellStyle name="Vírgula 2 3 2 2 23" xfId="5119" xr:uid="{00000000-0005-0000-0000-000030140000}"/>
    <cellStyle name="Vírgula 2 3 2 2 24" xfId="5262" xr:uid="{00000000-0005-0000-0000-000031140000}"/>
    <cellStyle name="Vírgula 2 3 2 2 25" xfId="5405" xr:uid="{00000000-0005-0000-0000-000032140000}"/>
    <cellStyle name="Vírgula 2 3 2 2 26" xfId="5548" xr:uid="{00000000-0005-0000-0000-000033140000}"/>
    <cellStyle name="Vírgula 2 3 2 2 27" xfId="5691" xr:uid="{00000000-0005-0000-0000-000034140000}"/>
    <cellStyle name="Vírgula 2 3 2 2 28" xfId="5834" xr:uid="{00000000-0005-0000-0000-000035140000}"/>
    <cellStyle name="Vírgula 2 3 2 2 29" xfId="5978" xr:uid="{00000000-0005-0000-0000-000036140000}"/>
    <cellStyle name="Vírgula 2 3 2 2 3" xfId="2312" xr:uid="{00000000-0005-0000-0000-000037140000}"/>
    <cellStyle name="Vírgula 2 3 2 2 3 10" xfId="3611" xr:uid="{00000000-0005-0000-0000-000038140000}"/>
    <cellStyle name="Vírgula 2 3 2 2 3 11" xfId="3754" xr:uid="{00000000-0005-0000-0000-000039140000}"/>
    <cellStyle name="Vírgula 2 3 2 2 3 12" xfId="3897" xr:uid="{00000000-0005-0000-0000-00003A140000}"/>
    <cellStyle name="Vírgula 2 3 2 2 3 13" xfId="4041" xr:uid="{00000000-0005-0000-0000-00003B140000}"/>
    <cellStyle name="Vírgula 2 3 2 2 3 14" xfId="4185" xr:uid="{00000000-0005-0000-0000-00003C140000}"/>
    <cellStyle name="Vírgula 2 3 2 2 3 15" xfId="4329" xr:uid="{00000000-0005-0000-0000-00003D140000}"/>
    <cellStyle name="Vírgula 2 3 2 2 3 16" xfId="4473" xr:uid="{00000000-0005-0000-0000-00003E140000}"/>
    <cellStyle name="Vírgula 2 3 2 2 3 17" xfId="4613" xr:uid="{00000000-0005-0000-0000-00003F140000}"/>
    <cellStyle name="Vírgula 2 3 2 2 3 18" xfId="4761" xr:uid="{00000000-0005-0000-0000-000040140000}"/>
    <cellStyle name="Vírgula 2 3 2 2 3 19" xfId="4904" xr:uid="{00000000-0005-0000-0000-000041140000}"/>
    <cellStyle name="Vírgula 2 3 2 2 3 2" xfId="2454" xr:uid="{00000000-0005-0000-0000-000042140000}"/>
    <cellStyle name="Vírgula 2 3 2 2 3 20" xfId="5047" xr:uid="{00000000-0005-0000-0000-000043140000}"/>
    <cellStyle name="Vírgula 2 3 2 2 3 21" xfId="5191" xr:uid="{00000000-0005-0000-0000-000044140000}"/>
    <cellStyle name="Vírgula 2 3 2 2 3 22" xfId="5334" xr:uid="{00000000-0005-0000-0000-000045140000}"/>
    <cellStyle name="Vírgula 2 3 2 2 3 23" xfId="5477" xr:uid="{00000000-0005-0000-0000-000046140000}"/>
    <cellStyle name="Vírgula 2 3 2 2 3 24" xfId="5620" xr:uid="{00000000-0005-0000-0000-000047140000}"/>
    <cellStyle name="Vírgula 2 3 2 2 3 25" xfId="5763" xr:uid="{00000000-0005-0000-0000-000048140000}"/>
    <cellStyle name="Vírgula 2 3 2 2 3 26" xfId="5906" xr:uid="{00000000-0005-0000-0000-000049140000}"/>
    <cellStyle name="Vírgula 2 3 2 2 3 27" xfId="6050" xr:uid="{00000000-0005-0000-0000-00004A140000}"/>
    <cellStyle name="Vírgula 2 3 2 2 3 28" xfId="6194" xr:uid="{00000000-0005-0000-0000-00004B140000}"/>
    <cellStyle name="Vírgula 2 3 2 2 3 29" xfId="6338" xr:uid="{00000000-0005-0000-0000-00004C140000}"/>
    <cellStyle name="Vírgula 2 3 2 2 3 3" xfId="2599" xr:uid="{00000000-0005-0000-0000-00004D140000}"/>
    <cellStyle name="Vírgula 2 3 2 2 3 30" xfId="6482" xr:uid="{00000000-0005-0000-0000-00004E140000}"/>
    <cellStyle name="Vírgula 2 3 2 2 3 4" xfId="2744" xr:uid="{00000000-0005-0000-0000-00004F140000}"/>
    <cellStyle name="Vírgula 2 3 2 2 3 5" xfId="2889" xr:uid="{00000000-0005-0000-0000-000050140000}"/>
    <cellStyle name="Vírgula 2 3 2 2 3 6" xfId="3033" xr:uid="{00000000-0005-0000-0000-000051140000}"/>
    <cellStyle name="Vírgula 2 3 2 2 3 7" xfId="3178" xr:uid="{00000000-0005-0000-0000-000052140000}"/>
    <cellStyle name="Vírgula 2 3 2 2 3 8" xfId="3322" xr:uid="{00000000-0005-0000-0000-000053140000}"/>
    <cellStyle name="Vírgula 2 3 2 2 3 9" xfId="3467" xr:uid="{00000000-0005-0000-0000-000054140000}"/>
    <cellStyle name="Vírgula 2 3 2 2 30" xfId="6122" xr:uid="{00000000-0005-0000-0000-000055140000}"/>
    <cellStyle name="Vírgula 2 3 2 2 31" xfId="6266" xr:uid="{00000000-0005-0000-0000-000056140000}"/>
    <cellStyle name="Vírgula 2 3 2 2 32" xfId="6409" xr:uid="{00000000-0005-0000-0000-000057140000}"/>
    <cellStyle name="Vírgula 2 3 2 2 4" xfId="2383" xr:uid="{00000000-0005-0000-0000-000058140000}"/>
    <cellStyle name="Vírgula 2 3 2 2 5" xfId="2527" xr:uid="{00000000-0005-0000-0000-000059140000}"/>
    <cellStyle name="Vírgula 2 3 2 2 6" xfId="2672" xr:uid="{00000000-0005-0000-0000-00005A140000}"/>
    <cellStyle name="Vírgula 2 3 2 2 7" xfId="2817" xr:uid="{00000000-0005-0000-0000-00005B140000}"/>
    <cellStyle name="Vírgula 2 3 2 2 8" xfId="2961" xr:uid="{00000000-0005-0000-0000-00005C140000}"/>
    <cellStyle name="Vírgula 2 3 2 2 9" xfId="3106" xr:uid="{00000000-0005-0000-0000-00005D140000}"/>
    <cellStyle name="Vírgula 2 3 2 20" xfId="4609" xr:uid="{00000000-0005-0000-0000-00005E140000}"/>
    <cellStyle name="Vírgula 2 3 2 21" xfId="4671" xr:uid="{00000000-0005-0000-0000-00005F140000}"/>
    <cellStyle name="Vírgula 2 3 2 22" xfId="4814" xr:uid="{00000000-0005-0000-0000-000060140000}"/>
    <cellStyle name="Vírgula 2 3 2 23" xfId="4957" xr:uid="{00000000-0005-0000-0000-000061140000}"/>
    <cellStyle name="Vírgula 2 3 2 24" xfId="5101" xr:uid="{00000000-0005-0000-0000-000062140000}"/>
    <cellStyle name="Vírgula 2 3 2 25" xfId="5244" xr:uid="{00000000-0005-0000-0000-000063140000}"/>
    <cellStyle name="Vírgula 2 3 2 26" xfId="5387" xr:uid="{00000000-0005-0000-0000-000064140000}"/>
    <cellStyle name="Vírgula 2 3 2 27" xfId="5530" xr:uid="{00000000-0005-0000-0000-000065140000}"/>
    <cellStyle name="Vírgula 2 3 2 28" xfId="5673" xr:uid="{00000000-0005-0000-0000-000066140000}"/>
    <cellStyle name="Vírgula 2 3 2 29" xfId="5816" xr:uid="{00000000-0005-0000-0000-000067140000}"/>
    <cellStyle name="Vírgula 2 3 2 3" xfId="2254" xr:uid="{00000000-0005-0000-0000-000068140000}"/>
    <cellStyle name="Vírgula 2 3 2 3 10" xfId="3413" xr:uid="{00000000-0005-0000-0000-000069140000}"/>
    <cellStyle name="Vírgula 2 3 2 3 11" xfId="3557" xr:uid="{00000000-0005-0000-0000-00006A140000}"/>
    <cellStyle name="Vírgula 2 3 2 3 12" xfId="3700" xr:uid="{00000000-0005-0000-0000-00006B140000}"/>
    <cellStyle name="Vírgula 2 3 2 3 13" xfId="3843" xr:uid="{00000000-0005-0000-0000-00006C140000}"/>
    <cellStyle name="Vírgula 2 3 2 3 14" xfId="3987" xr:uid="{00000000-0005-0000-0000-00006D140000}"/>
    <cellStyle name="Vírgula 2 3 2 3 15" xfId="4131" xr:uid="{00000000-0005-0000-0000-00006E140000}"/>
    <cellStyle name="Vírgula 2 3 2 3 16" xfId="4275" xr:uid="{00000000-0005-0000-0000-00006F140000}"/>
    <cellStyle name="Vírgula 2 3 2 3 17" xfId="4419" xr:uid="{00000000-0005-0000-0000-000070140000}"/>
    <cellStyle name="Vírgula 2 3 2 3 18" xfId="4614" xr:uid="{00000000-0005-0000-0000-000071140000}"/>
    <cellStyle name="Vírgula 2 3 2 3 19" xfId="4707" xr:uid="{00000000-0005-0000-0000-000072140000}"/>
    <cellStyle name="Vírgula 2 3 2 3 2" xfId="2329" xr:uid="{00000000-0005-0000-0000-000073140000}"/>
    <cellStyle name="Vírgula 2 3 2 3 2 10" xfId="3629" xr:uid="{00000000-0005-0000-0000-000074140000}"/>
    <cellStyle name="Vírgula 2 3 2 3 2 11" xfId="3772" xr:uid="{00000000-0005-0000-0000-000075140000}"/>
    <cellStyle name="Vírgula 2 3 2 3 2 12" xfId="3915" xr:uid="{00000000-0005-0000-0000-000076140000}"/>
    <cellStyle name="Vírgula 2 3 2 3 2 13" xfId="4059" xr:uid="{00000000-0005-0000-0000-000077140000}"/>
    <cellStyle name="Vírgula 2 3 2 3 2 14" xfId="4203" xr:uid="{00000000-0005-0000-0000-000078140000}"/>
    <cellStyle name="Vírgula 2 3 2 3 2 15" xfId="4347" xr:uid="{00000000-0005-0000-0000-000079140000}"/>
    <cellStyle name="Vírgula 2 3 2 3 2 16" xfId="4491" xr:uid="{00000000-0005-0000-0000-00007A140000}"/>
    <cellStyle name="Vírgula 2 3 2 3 2 17" xfId="4615" xr:uid="{00000000-0005-0000-0000-00007B140000}"/>
    <cellStyle name="Vírgula 2 3 2 3 2 18" xfId="4779" xr:uid="{00000000-0005-0000-0000-00007C140000}"/>
    <cellStyle name="Vírgula 2 3 2 3 2 19" xfId="4922" xr:uid="{00000000-0005-0000-0000-00007D140000}"/>
    <cellStyle name="Vírgula 2 3 2 3 2 2" xfId="2472" xr:uid="{00000000-0005-0000-0000-00007E140000}"/>
    <cellStyle name="Vírgula 2 3 2 3 2 20" xfId="5065" xr:uid="{00000000-0005-0000-0000-00007F140000}"/>
    <cellStyle name="Vírgula 2 3 2 3 2 21" xfId="5209" xr:uid="{00000000-0005-0000-0000-000080140000}"/>
    <cellStyle name="Vírgula 2 3 2 3 2 22" xfId="5352" xr:uid="{00000000-0005-0000-0000-000081140000}"/>
    <cellStyle name="Vírgula 2 3 2 3 2 23" xfId="5495" xr:uid="{00000000-0005-0000-0000-000082140000}"/>
    <cellStyle name="Vírgula 2 3 2 3 2 24" xfId="5638" xr:uid="{00000000-0005-0000-0000-000083140000}"/>
    <cellStyle name="Vírgula 2 3 2 3 2 25" xfId="5781" xr:uid="{00000000-0005-0000-0000-000084140000}"/>
    <cellStyle name="Vírgula 2 3 2 3 2 26" xfId="5924" xr:uid="{00000000-0005-0000-0000-000085140000}"/>
    <cellStyle name="Vírgula 2 3 2 3 2 27" xfId="6068" xr:uid="{00000000-0005-0000-0000-000086140000}"/>
    <cellStyle name="Vírgula 2 3 2 3 2 28" xfId="6212" xr:uid="{00000000-0005-0000-0000-000087140000}"/>
    <cellStyle name="Vírgula 2 3 2 3 2 29" xfId="6356" xr:uid="{00000000-0005-0000-0000-000088140000}"/>
    <cellStyle name="Vírgula 2 3 2 3 2 3" xfId="2617" xr:uid="{00000000-0005-0000-0000-000089140000}"/>
    <cellStyle name="Vírgula 2 3 2 3 2 30" xfId="6500" xr:uid="{00000000-0005-0000-0000-00008A140000}"/>
    <cellStyle name="Vírgula 2 3 2 3 2 4" xfId="2762" xr:uid="{00000000-0005-0000-0000-00008B140000}"/>
    <cellStyle name="Vírgula 2 3 2 3 2 5" xfId="2907" xr:uid="{00000000-0005-0000-0000-00008C140000}"/>
    <cellStyle name="Vírgula 2 3 2 3 2 6" xfId="3051" xr:uid="{00000000-0005-0000-0000-00008D140000}"/>
    <cellStyle name="Vírgula 2 3 2 3 2 7" xfId="3196" xr:uid="{00000000-0005-0000-0000-00008E140000}"/>
    <cellStyle name="Vírgula 2 3 2 3 2 8" xfId="3340" xr:uid="{00000000-0005-0000-0000-00008F140000}"/>
    <cellStyle name="Vírgula 2 3 2 3 2 9" xfId="3485" xr:uid="{00000000-0005-0000-0000-000090140000}"/>
    <cellStyle name="Vírgula 2 3 2 3 20" xfId="4850" xr:uid="{00000000-0005-0000-0000-000091140000}"/>
    <cellStyle name="Vírgula 2 3 2 3 21" xfId="4993" xr:uid="{00000000-0005-0000-0000-000092140000}"/>
    <cellStyle name="Vírgula 2 3 2 3 22" xfId="5137" xr:uid="{00000000-0005-0000-0000-000093140000}"/>
    <cellStyle name="Vírgula 2 3 2 3 23" xfId="5280" xr:uid="{00000000-0005-0000-0000-000094140000}"/>
    <cellStyle name="Vírgula 2 3 2 3 24" xfId="5423" xr:uid="{00000000-0005-0000-0000-000095140000}"/>
    <cellStyle name="Vírgula 2 3 2 3 25" xfId="5566" xr:uid="{00000000-0005-0000-0000-000096140000}"/>
    <cellStyle name="Vírgula 2 3 2 3 26" xfId="5709" xr:uid="{00000000-0005-0000-0000-000097140000}"/>
    <cellStyle name="Vírgula 2 3 2 3 27" xfId="5852" xr:uid="{00000000-0005-0000-0000-000098140000}"/>
    <cellStyle name="Vírgula 2 3 2 3 28" xfId="5996" xr:uid="{00000000-0005-0000-0000-000099140000}"/>
    <cellStyle name="Vírgula 2 3 2 3 29" xfId="6140" xr:uid="{00000000-0005-0000-0000-00009A140000}"/>
    <cellStyle name="Vírgula 2 3 2 3 3" xfId="2401" xr:uid="{00000000-0005-0000-0000-00009B140000}"/>
    <cellStyle name="Vírgula 2 3 2 3 30" xfId="6284" xr:uid="{00000000-0005-0000-0000-00009C140000}"/>
    <cellStyle name="Vírgula 2 3 2 3 31" xfId="6427" xr:uid="{00000000-0005-0000-0000-00009D140000}"/>
    <cellStyle name="Vírgula 2 3 2 3 4" xfId="2545" xr:uid="{00000000-0005-0000-0000-00009E140000}"/>
    <cellStyle name="Vírgula 2 3 2 3 5" xfId="2690" xr:uid="{00000000-0005-0000-0000-00009F140000}"/>
    <cellStyle name="Vírgula 2 3 2 3 6" xfId="2835" xr:uid="{00000000-0005-0000-0000-0000A0140000}"/>
    <cellStyle name="Vírgula 2 3 2 3 7" xfId="2979" xr:uid="{00000000-0005-0000-0000-0000A1140000}"/>
    <cellStyle name="Vírgula 2 3 2 3 8" xfId="3124" xr:uid="{00000000-0005-0000-0000-0000A2140000}"/>
    <cellStyle name="Vírgula 2 3 2 3 9" xfId="3268" xr:uid="{00000000-0005-0000-0000-0000A3140000}"/>
    <cellStyle name="Vírgula 2 3 2 30" xfId="5960" xr:uid="{00000000-0005-0000-0000-0000A4140000}"/>
    <cellStyle name="Vírgula 2 3 2 31" xfId="6104" xr:uid="{00000000-0005-0000-0000-0000A5140000}"/>
    <cellStyle name="Vírgula 2 3 2 32" xfId="6248" xr:uid="{00000000-0005-0000-0000-0000A6140000}"/>
    <cellStyle name="Vírgula 2 3 2 33" xfId="6391" xr:uid="{00000000-0005-0000-0000-0000A7140000}"/>
    <cellStyle name="Vírgula 2 3 2 4" xfId="2294" xr:uid="{00000000-0005-0000-0000-0000A8140000}"/>
    <cellStyle name="Vírgula 2 3 2 4 10" xfId="3593" xr:uid="{00000000-0005-0000-0000-0000A9140000}"/>
    <cellStyle name="Vírgula 2 3 2 4 11" xfId="3736" xr:uid="{00000000-0005-0000-0000-0000AA140000}"/>
    <cellStyle name="Vírgula 2 3 2 4 12" xfId="3879" xr:uid="{00000000-0005-0000-0000-0000AB140000}"/>
    <cellStyle name="Vírgula 2 3 2 4 13" xfId="4023" xr:uid="{00000000-0005-0000-0000-0000AC140000}"/>
    <cellStyle name="Vírgula 2 3 2 4 14" xfId="4167" xr:uid="{00000000-0005-0000-0000-0000AD140000}"/>
    <cellStyle name="Vírgula 2 3 2 4 15" xfId="4311" xr:uid="{00000000-0005-0000-0000-0000AE140000}"/>
    <cellStyle name="Vírgula 2 3 2 4 16" xfId="4455" xr:uid="{00000000-0005-0000-0000-0000AF140000}"/>
    <cellStyle name="Vírgula 2 3 2 4 17" xfId="4616" xr:uid="{00000000-0005-0000-0000-0000B0140000}"/>
    <cellStyle name="Vírgula 2 3 2 4 18" xfId="4743" xr:uid="{00000000-0005-0000-0000-0000B1140000}"/>
    <cellStyle name="Vírgula 2 3 2 4 19" xfId="4886" xr:uid="{00000000-0005-0000-0000-0000B2140000}"/>
    <cellStyle name="Vírgula 2 3 2 4 2" xfId="2436" xr:uid="{00000000-0005-0000-0000-0000B3140000}"/>
    <cellStyle name="Vírgula 2 3 2 4 20" xfId="5029" xr:uid="{00000000-0005-0000-0000-0000B4140000}"/>
    <cellStyle name="Vírgula 2 3 2 4 21" xfId="5173" xr:uid="{00000000-0005-0000-0000-0000B5140000}"/>
    <cellStyle name="Vírgula 2 3 2 4 22" xfId="5316" xr:uid="{00000000-0005-0000-0000-0000B6140000}"/>
    <cellStyle name="Vírgula 2 3 2 4 23" xfId="5459" xr:uid="{00000000-0005-0000-0000-0000B7140000}"/>
    <cellStyle name="Vírgula 2 3 2 4 24" xfId="5602" xr:uid="{00000000-0005-0000-0000-0000B8140000}"/>
    <cellStyle name="Vírgula 2 3 2 4 25" xfId="5745" xr:uid="{00000000-0005-0000-0000-0000B9140000}"/>
    <cellStyle name="Vírgula 2 3 2 4 26" xfId="5888" xr:uid="{00000000-0005-0000-0000-0000BA140000}"/>
    <cellStyle name="Vírgula 2 3 2 4 27" xfId="6032" xr:uid="{00000000-0005-0000-0000-0000BB140000}"/>
    <cellStyle name="Vírgula 2 3 2 4 28" xfId="6176" xr:uid="{00000000-0005-0000-0000-0000BC140000}"/>
    <cellStyle name="Vírgula 2 3 2 4 29" xfId="6320" xr:uid="{00000000-0005-0000-0000-0000BD140000}"/>
    <cellStyle name="Vírgula 2 3 2 4 3" xfId="2581" xr:uid="{00000000-0005-0000-0000-0000BE140000}"/>
    <cellStyle name="Vírgula 2 3 2 4 30" xfId="6464" xr:uid="{00000000-0005-0000-0000-0000BF140000}"/>
    <cellStyle name="Vírgula 2 3 2 4 4" xfId="2726" xr:uid="{00000000-0005-0000-0000-0000C0140000}"/>
    <cellStyle name="Vírgula 2 3 2 4 5" xfId="2871" xr:uid="{00000000-0005-0000-0000-0000C1140000}"/>
    <cellStyle name="Vírgula 2 3 2 4 6" xfId="3015" xr:uid="{00000000-0005-0000-0000-0000C2140000}"/>
    <cellStyle name="Vírgula 2 3 2 4 7" xfId="3160" xr:uid="{00000000-0005-0000-0000-0000C3140000}"/>
    <cellStyle name="Vírgula 2 3 2 4 8" xfId="3304" xr:uid="{00000000-0005-0000-0000-0000C4140000}"/>
    <cellStyle name="Vírgula 2 3 2 4 9" xfId="3449" xr:uid="{00000000-0005-0000-0000-0000C5140000}"/>
    <cellStyle name="Vírgula 2 3 2 5" xfId="2365" xr:uid="{00000000-0005-0000-0000-0000C6140000}"/>
    <cellStyle name="Vírgula 2 3 2 6" xfId="2509" xr:uid="{00000000-0005-0000-0000-0000C7140000}"/>
    <cellStyle name="Vírgula 2 3 2 7" xfId="2654" xr:uid="{00000000-0005-0000-0000-0000C8140000}"/>
    <cellStyle name="Vírgula 2 3 2 8" xfId="2799" xr:uid="{00000000-0005-0000-0000-0000C9140000}"/>
    <cellStyle name="Vírgula 2 3 2 9" xfId="2943" xr:uid="{00000000-0005-0000-0000-0000CA140000}"/>
    <cellStyle name="Vírgula 2 3 20" xfId="4374" xr:uid="{00000000-0005-0000-0000-0000CB140000}"/>
    <cellStyle name="Vírgula 2 3 21" xfId="4608" xr:uid="{00000000-0005-0000-0000-0000CC140000}"/>
    <cellStyle name="Vírgula 2 3 22" xfId="4662" xr:uid="{00000000-0005-0000-0000-0000CD140000}"/>
    <cellStyle name="Vírgula 2 3 23" xfId="4805" xr:uid="{00000000-0005-0000-0000-0000CE140000}"/>
    <cellStyle name="Vírgula 2 3 24" xfId="4948" xr:uid="{00000000-0005-0000-0000-0000CF140000}"/>
    <cellStyle name="Vírgula 2 3 25" xfId="5092" xr:uid="{00000000-0005-0000-0000-0000D0140000}"/>
    <cellStyle name="Vírgula 2 3 26" xfId="5235" xr:uid="{00000000-0005-0000-0000-0000D1140000}"/>
    <cellStyle name="Vírgula 2 3 27" xfId="5378" xr:uid="{00000000-0005-0000-0000-0000D2140000}"/>
    <cellStyle name="Vírgula 2 3 28" xfId="5521" xr:uid="{00000000-0005-0000-0000-0000D3140000}"/>
    <cellStyle name="Vírgula 2 3 29" xfId="5664" xr:uid="{00000000-0005-0000-0000-0000D4140000}"/>
    <cellStyle name="Vírgula 2 3 3" xfId="2225" xr:uid="{00000000-0005-0000-0000-0000D5140000}"/>
    <cellStyle name="Vírgula 2 3 3 10" xfId="3241" xr:uid="{00000000-0005-0000-0000-0000D6140000}"/>
    <cellStyle name="Vírgula 2 3 3 11" xfId="3386" xr:uid="{00000000-0005-0000-0000-0000D7140000}"/>
    <cellStyle name="Vírgula 2 3 3 12" xfId="3530" xr:uid="{00000000-0005-0000-0000-0000D8140000}"/>
    <cellStyle name="Vírgula 2 3 3 13" xfId="3673" xr:uid="{00000000-0005-0000-0000-0000D9140000}"/>
    <cellStyle name="Vírgula 2 3 3 14" xfId="3816" xr:uid="{00000000-0005-0000-0000-0000DA140000}"/>
    <cellStyle name="Vírgula 2 3 3 15" xfId="3960" xr:uid="{00000000-0005-0000-0000-0000DB140000}"/>
    <cellStyle name="Vírgula 2 3 3 16" xfId="4104" xr:uid="{00000000-0005-0000-0000-0000DC140000}"/>
    <cellStyle name="Vírgula 2 3 3 17" xfId="4248" xr:uid="{00000000-0005-0000-0000-0000DD140000}"/>
    <cellStyle name="Vírgula 2 3 3 18" xfId="4392" xr:uid="{00000000-0005-0000-0000-0000DE140000}"/>
    <cellStyle name="Vírgula 2 3 3 19" xfId="4617" xr:uid="{00000000-0005-0000-0000-0000DF140000}"/>
    <cellStyle name="Vírgula 2 3 3 2" xfId="2264" xr:uid="{00000000-0005-0000-0000-0000E0140000}"/>
    <cellStyle name="Vírgula 2 3 3 2 10" xfId="3422" xr:uid="{00000000-0005-0000-0000-0000E1140000}"/>
    <cellStyle name="Vírgula 2 3 3 2 11" xfId="3566" xr:uid="{00000000-0005-0000-0000-0000E2140000}"/>
    <cellStyle name="Vírgula 2 3 3 2 12" xfId="3709" xr:uid="{00000000-0005-0000-0000-0000E3140000}"/>
    <cellStyle name="Vírgula 2 3 3 2 13" xfId="3852" xr:uid="{00000000-0005-0000-0000-0000E4140000}"/>
    <cellStyle name="Vírgula 2 3 3 2 14" xfId="3996" xr:uid="{00000000-0005-0000-0000-0000E5140000}"/>
    <cellStyle name="Vírgula 2 3 3 2 15" xfId="4140" xr:uid="{00000000-0005-0000-0000-0000E6140000}"/>
    <cellStyle name="Vírgula 2 3 3 2 16" xfId="4284" xr:uid="{00000000-0005-0000-0000-0000E7140000}"/>
    <cellStyle name="Vírgula 2 3 3 2 17" xfId="4428" xr:uid="{00000000-0005-0000-0000-0000E8140000}"/>
    <cellStyle name="Vírgula 2 3 3 2 18" xfId="4618" xr:uid="{00000000-0005-0000-0000-0000E9140000}"/>
    <cellStyle name="Vírgula 2 3 3 2 19" xfId="4716" xr:uid="{00000000-0005-0000-0000-0000EA140000}"/>
    <cellStyle name="Vírgula 2 3 3 2 2" xfId="2338" xr:uid="{00000000-0005-0000-0000-0000EB140000}"/>
    <cellStyle name="Vírgula 2 3 3 2 2 10" xfId="3638" xr:uid="{00000000-0005-0000-0000-0000EC140000}"/>
    <cellStyle name="Vírgula 2 3 3 2 2 11" xfId="3781" xr:uid="{00000000-0005-0000-0000-0000ED140000}"/>
    <cellStyle name="Vírgula 2 3 3 2 2 12" xfId="3924" xr:uid="{00000000-0005-0000-0000-0000EE140000}"/>
    <cellStyle name="Vírgula 2 3 3 2 2 13" xfId="4068" xr:uid="{00000000-0005-0000-0000-0000EF140000}"/>
    <cellStyle name="Vírgula 2 3 3 2 2 14" xfId="4212" xr:uid="{00000000-0005-0000-0000-0000F0140000}"/>
    <cellStyle name="Vírgula 2 3 3 2 2 15" xfId="4356" xr:uid="{00000000-0005-0000-0000-0000F1140000}"/>
    <cellStyle name="Vírgula 2 3 3 2 2 16" xfId="4500" xr:uid="{00000000-0005-0000-0000-0000F2140000}"/>
    <cellStyle name="Vírgula 2 3 3 2 2 17" xfId="4619" xr:uid="{00000000-0005-0000-0000-0000F3140000}"/>
    <cellStyle name="Vírgula 2 3 3 2 2 18" xfId="4788" xr:uid="{00000000-0005-0000-0000-0000F4140000}"/>
    <cellStyle name="Vírgula 2 3 3 2 2 19" xfId="4931" xr:uid="{00000000-0005-0000-0000-0000F5140000}"/>
    <cellStyle name="Vírgula 2 3 3 2 2 2" xfId="2481" xr:uid="{00000000-0005-0000-0000-0000F6140000}"/>
    <cellStyle name="Vírgula 2 3 3 2 2 20" xfId="5074" xr:uid="{00000000-0005-0000-0000-0000F7140000}"/>
    <cellStyle name="Vírgula 2 3 3 2 2 21" xfId="5218" xr:uid="{00000000-0005-0000-0000-0000F8140000}"/>
    <cellStyle name="Vírgula 2 3 3 2 2 22" xfId="5361" xr:uid="{00000000-0005-0000-0000-0000F9140000}"/>
    <cellStyle name="Vírgula 2 3 3 2 2 23" xfId="5504" xr:uid="{00000000-0005-0000-0000-0000FA140000}"/>
    <cellStyle name="Vírgula 2 3 3 2 2 24" xfId="5647" xr:uid="{00000000-0005-0000-0000-0000FB140000}"/>
    <cellStyle name="Vírgula 2 3 3 2 2 25" xfId="5790" xr:uid="{00000000-0005-0000-0000-0000FC140000}"/>
    <cellStyle name="Vírgula 2 3 3 2 2 26" xfId="5933" xr:uid="{00000000-0005-0000-0000-0000FD140000}"/>
    <cellStyle name="Vírgula 2 3 3 2 2 27" xfId="6077" xr:uid="{00000000-0005-0000-0000-0000FE140000}"/>
    <cellStyle name="Vírgula 2 3 3 2 2 28" xfId="6221" xr:uid="{00000000-0005-0000-0000-0000FF140000}"/>
    <cellStyle name="Vírgula 2 3 3 2 2 29" xfId="6365" xr:uid="{00000000-0005-0000-0000-000000150000}"/>
    <cellStyle name="Vírgula 2 3 3 2 2 3" xfId="2626" xr:uid="{00000000-0005-0000-0000-000001150000}"/>
    <cellStyle name="Vírgula 2 3 3 2 2 30" xfId="6509" xr:uid="{00000000-0005-0000-0000-000002150000}"/>
    <cellStyle name="Vírgula 2 3 3 2 2 4" xfId="2771" xr:uid="{00000000-0005-0000-0000-000003150000}"/>
    <cellStyle name="Vírgula 2 3 3 2 2 5" xfId="2916" xr:uid="{00000000-0005-0000-0000-000004150000}"/>
    <cellStyle name="Vírgula 2 3 3 2 2 6" xfId="3060" xr:uid="{00000000-0005-0000-0000-000005150000}"/>
    <cellStyle name="Vírgula 2 3 3 2 2 7" xfId="3205" xr:uid="{00000000-0005-0000-0000-000006150000}"/>
    <cellStyle name="Vírgula 2 3 3 2 2 8" xfId="3349" xr:uid="{00000000-0005-0000-0000-000007150000}"/>
    <cellStyle name="Vírgula 2 3 3 2 2 9" xfId="3494" xr:uid="{00000000-0005-0000-0000-000008150000}"/>
    <cellStyle name="Vírgula 2 3 3 2 20" xfId="4859" xr:uid="{00000000-0005-0000-0000-000009150000}"/>
    <cellStyle name="Vírgula 2 3 3 2 21" xfId="5002" xr:uid="{00000000-0005-0000-0000-00000A150000}"/>
    <cellStyle name="Vírgula 2 3 3 2 22" xfId="5146" xr:uid="{00000000-0005-0000-0000-00000B150000}"/>
    <cellStyle name="Vírgula 2 3 3 2 23" xfId="5289" xr:uid="{00000000-0005-0000-0000-00000C150000}"/>
    <cellStyle name="Vírgula 2 3 3 2 24" xfId="5432" xr:uid="{00000000-0005-0000-0000-00000D150000}"/>
    <cellStyle name="Vírgula 2 3 3 2 25" xfId="5575" xr:uid="{00000000-0005-0000-0000-00000E150000}"/>
    <cellStyle name="Vírgula 2 3 3 2 26" xfId="5718" xr:uid="{00000000-0005-0000-0000-00000F150000}"/>
    <cellStyle name="Vírgula 2 3 3 2 27" xfId="5861" xr:uid="{00000000-0005-0000-0000-000010150000}"/>
    <cellStyle name="Vírgula 2 3 3 2 28" xfId="6005" xr:uid="{00000000-0005-0000-0000-000011150000}"/>
    <cellStyle name="Vírgula 2 3 3 2 29" xfId="6149" xr:uid="{00000000-0005-0000-0000-000012150000}"/>
    <cellStyle name="Vírgula 2 3 3 2 3" xfId="2410" xr:uid="{00000000-0005-0000-0000-000013150000}"/>
    <cellStyle name="Vírgula 2 3 3 2 30" xfId="6293" xr:uid="{00000000-0005-0000-0000-000014150000}"/>
    <cellStyle name="Vírgula 2 3 3 2 31" xfId="6436" xr:uid="{00000000-0005-0000-0000-000015150000}"/>
    <cellStyle name="Vírgula 2 3 3 2 4" xfId="2554" xr:uid="{00000000-0005-0000-0000-000016150000}"/>
    <cellStyle name="Vírgula 2 3 3 2 5" xfId="2699" xr:uid="{00000000-0005-0000-0000-000017150000}"/>
    <cellStyle name="Vírgula 2 3 3 2 6" xfId="2844" xr:uid="{00000000-0005-0000-0000-000018150000}"/>
    <cellStyle name="Vírgula 2 3 3 2 7" xfId="2988" xr:uid="{00000000-0005-0000-0000-000019150000}"/>
    <cellStyle name="Vírgula 2 3 3 2 8" xfId="3133" xr:uid="{00000000-0005-0000-0000-00001A150000}"/>
    <cellStyle name="Vírgula 2 3 3 2 9" xfId="3277" xr:uid="{00000000-0005-0000-0000-00001B150000}"/>
    <cellStyle name="Vírgula 2 3 3 20" xfId="4680" xr:uid="{00000000-0005-0000-0000-00001C150000}"/>
    <cellStyle name="Vírgula 2 3 3 21" xfId="4823" xr:uid="{00000000-0005-0000-0000-00001D150000}"/>
    <cellStyle name="Vírgula 2 3 3 22" xfId="4966" xr:uid="{00000000-0005-0000-0000-00001E150000}"/>
    <cellStyle name="Vírgula 2 3 3 23" xfId="5110" xr:uid="{00000000-0005-0000-0000-00001F150000}"/>
    <cellStyle name="Vírgula 2 3 3 24" xfId="5253" xr:uid="{00000000-0005-0000-0000-000020150000}"/>
    <cellStyle name="Vírgula 2 3 3 25" xfId="5396" xr:uid="{00000000-0005-0000-0000-000021150000}"/>
    <cellStyle name="Vírgula 2 3 3 26" xfId="5539" xr:uid="{00000000-0005-0000-0000-000022150000}"/>
    <cellStyle name="Vírgula 2 3 3 27" xfId="5682" xr:uid="{00000000-0005-0000-0000-000023150000}"/>
    <cellStyle name="Vírgula 2 3 3 28" xfId="5825" xr:uid="{00000000-0005-0000-0000-000024150000}"/>
    <cellStyle name="Vírgula 2 3 3 29" xfId="5969" xr:uid="{00000000-0005-0000-0000-000025150000}"/>
    <cellStyle name="Vírgula 2 3 3 3" xfId="2303" xr:uid="{00000000-0005-0000-0000-000026150000}"/>
    <cellStyle name="Vírgula 2 3 3 3 10" xfId="3602" xr:uid="{00000000-0005-0000-0000-000027150000}"/>
    <cellStyle name="Vírgula 2 3 3 3 11" xfId="3745" xr:uid="{00000000-0005-0000-0000-000028150000}"/>
    <cellStyle name="Vírgula 2 3 3 3 12" xfId="3888" xr:uid="{00000000-0005-0000-0000-000029150000}"/>
    <cellStyle name="Vírgula 2 3 3 3 13" xfId="4032" xr:uid="{00000000-0005-0000-0000-00002A150000}"/>
    <cellStyle name="Vírgula 2 3 3 3 14" xfId="4176" xr:uid="{00000000-0005-0000-0000-00002B150000}"/>
    <cellStyle name="Vírgula 2 3 3 3 15" xfId="4320" xr:uid="{00000000-0005-0000-0000-00002C150000}"/>
    <cellStyle name="Vírgula 2 3 3 3 16" xfId="4464" xr:uid="{00000000-0005-0000-0000-00002D150000}"/>
    <cellStyle name="Vírgula 2 3 3 3 17" xfId="4620" xr:uid="{00000000-0005-0000-0000-00002E150000}"/>
    <cellStyle name="Vírgula 2 3 3 3 18" xfId="4752" xr:uid="{00000000-0005-0000-0000-00002F150000}"/>
    <cellStyle name="Vírgula 2 3 3 3 19" xfId="4895" xr:uid="{00000000-0005-0000-0000-000030150000}"/>
    <cellStyle name="Vírgula 2 3 3 3 2" xfId="2445" xr:uid="{00000000-0005-0000-0000-000031150000}"/>
    <cellStyle name="Vírgula 2 3 3 3 20" xfId="5038" xr:uid="{00000000-0005-0000-0000-000032150000}"/>
    <cellStyle name="Vírgula 2 3 3 3 21" xfId="5182" xr:uid="{00000000-0005-0000-0000-000033150000}"/>
    <cellStyle name="Vírgula 2 3 3 3 22" xfId="5325" xr:uid="{00000000-0005-0000-0000-000034150000}"/>
    <cellStyle name="Vírgula 2 3 3 3 23" xfId="5468" xr:uid="{00000000-0005-0000-0000-000035150000}"/>
    <cellStyle name="Vírgula 2 3 3 3 24" xfId="5611" xr:uid="{00000000-0005-0000-0000-000036150000}"/>
    <cellStyle name="Vírgula 2 3 3 3 25" xfId="5754" xr:uid="{00000000-0005-0000-0000-000037150000}"/>
    <cellStyle name="Vírgula 2 3 3 3 26" xfId="5897" xr:uid="{00000000-0005-0000-0000-000038150000}"/>
    <cellStyle name="Vírgula 2 3 3 3 27" xfId="6041" xr:uid="{00000000-0005-0000-0000-000039150000}"/>
    <cellStyle name="Vírgula 2 3 3 3 28" xfId="6185" xr:uid="{00000000-0005-0000-0000-00003A150000}"/>
    <cellStyle name="Vírgula 2 3 3 3 29" xfId="6329" xr:uid="{00000000-0005-0000-0000-00003B150000}"/>
    <cellStyle name="Vírgula 2 3 3 3 3" xfId="2590" xr:uid="{00000000-0005-0000-0000-00003C150000}"/>
    <cellStyle name="Vírgula 2 3 3 3 30" xfId="6473" xr:uid="{00000000-0005-0000-0000-00003D150000}"/>
    <cellStyle name="Vírgula 2 3 3 3 4" xfId="2735" xr:uid="{00000000-0005-0000-0000-00003E150000}"/>
    <cellStyle name="Vírgula 2 3 3 3 5" xfId="2880" xr:uid="{00000000-0005-0000-0000-00003F150000}"/>
    <cellStyle name="Vírgula 2 3 3 3 6" xfId="3024" xr:uid="{00000000-0005-0000-0000-000040150000}"/>
    <cellStyle name="Vírgula 2 3 3 3 7" xfId="3169" xr:uid="{00000000-0005-0000-0000-000041150000}"/>
    <cellStyle name="Vírgula 2 3 3 3 8" xfId="3313" xr:uid="{00000000-0005-0000-0000-000042150000}"/>
    <cellStyle name="Vírgula 2 3 3 3 9" xfId="3458" xr:uid="{00000000-0005-0000-0000-000043150000}"/>
    <cellStyle name="Vírgula 2 3 3 30" xfId="6113" xr:uid="{00000000-0005-0000-0000-000044150000}"/>
    <cellStyle name="Vírgula 2 3 3 31" xfId="6257" xr:uid="{00000000-0005-0000-0000-000045150000}"/>
    <cellStyle name="Vírgula 2 3 3 32" xfId="6400" xr:uid="{00000000-0005-0000-0000-000046150000}"/>
    <cellStyle name="Vírgula 2 3 3 4" xfId="2374" xr:uid="{00000000-0005-0000-0000-000047150000}"/>
    <cellStyle name="Vírgula 2 3 3 5" xfId="2518" xr:uid="{00000000-0005-0000-0000-000048150000}"/>
    <cellStyle name="Vírgula 2 3 3 6" xfId="2663" xr:uid="{00000000-0005-0000-0000-000049150000}"/>
    <cellStyle name="Vírgula 2 3 3 7" xfId="2808" xr:uid="{00000000-0005-0000-0000-00004A150000}"/>
    <cellStyle name="Vírgula 2 3 3 8" xfId="2952" xr:uid="{00000000-0005-0000-0000-00004B150000}"/>
    <cellStyle name="Vírgula 2 3 3 9" xfId="3097" xr:uid="{00000000-0005-0000-0000-00004C150000}"/>
    <cellStyle name="Vírgula 2 3 30" xfId="5807" xr:uid="{00000000-0005-0000-0000-00004D150000}"/>
    <cellStyle name="Vírgula 2 3 31" xfId="5951" xr:uid="{00000000-0005-0000-0000-00004E150000}"/>
    <cellStyle name="Vírgula 2 3 32" xfId="6095" xr:uid="{00000000-0005-0000-0000-00004F150000}"/>
    <cellStyle name="Vírgula 2 3 33" xfId="6239" xr:uid="{00000000-0005-0000-0000-000050150000}"/>
    <cellStyle name="Vírgula 2 3 34" xfId="6382" xr:uid="{00000000-0005-0000-0000-000051150000}"/>
    <cellStyle name="Vírgula 2 3 4" xfId="2245" xr:uid="{00000000-0005-0000-0000-000052150000}"/>
    <cellStyle name="Vírgula 2 3 4 10" xfId="3404" xr:uid="{00000000-0005-0000-0000-000053150000}"/>
    <cellStyle name="Vírgula 2 3 4 11" xfId="3548" xr:uid="{00000000-0005-0000-0000-000054150000}"/>
    <cellStyle name="Vírgula 2 3 4 12" xfId="3691" xr:uid="{00000000-0005-0000-0000-000055150000}"/>
    <cellStyle name="Vírgula 2 3 4 13" xfId="3834" xr:uid="{00000000-0005-0000-0000-000056150000}"/>
    <cellStyle name="Vírgula 2 3 4 14" xfId="3978" xr:uid="{00000000-0005-0000-0000-000057150000}"/>
    <cellStyle name="Vírgula 2 3 4 15" xfId="4122" xr:uid="{00000000-0005-0000-0000-000058150000}"/>
    <cellStyle name="Vírgula 2 3 4 16" xfId="4266" xr:uid="{00000000-0005-0000-0000-000059150000}"/>
    <cellStyle name="Vírgula 2 3 4 17" xfId="4410" xr:uid="{00000000-0005-0000-0000-00005A150000}"/>
    <cellStyle name="Vírgula 2 3 4 18" xfId="4621" xr:uid="{00000000-0005-0000-0000-00005B150000}"/>
    <cellStyle name="Vírgula 2 3 4 19" xfId="4698" xr:uid="{00000000-0005-0000-0000-00005C150000}"/>
    <cellStyle name="Vírgula 2 3 4 2" xfId="2320" xr:uid="{00000000-0005-0000-0000-00005D150000}"/>
    <cellStyle name="Vírgula 2 3 4 2 10" xfId="3620" xr:uid="{00000000-0005-0000-0000-00005E150000}"/>
    <cellStyle name="Vírgula 2 3 4 2 11" xfId="3763" xr:uid="{00000000-0005-0000-0000-00005F150000}"/>
    <cellStyle name="Vírgula 2 3 4 2 12" xfId="3906" xr:uid="{00000000-0005-0000-0000-000060150000}"/>
    <cellStyle name="Vírgula 2 3 4 2 13" xfId="4050" xr:uid="{00000000-0005-0000-0000-000061150000}"/>
    <cellStyle name="Vírgula 2 3 4 2 14" xfId="4194" xr:uid="{00000000-0005-0000-0000-000062150000}"/>
    <cellStyle name="Vírgula 2 3 4 2 15" xfId="4338" xr:uid="{00000000-0005-0000-0000-000063150000}"/>
    <cellStyle name="Vírgula 2 3 4 2 16" xfId="4482" xr:uid="{00000000-0005-0000-0000-000064150000}"/>
    <cellStyle name="Vírgula 2 3 4 2 17" xfId="4622" xr:uid="{00000000-0005-0000-0000-000065150000}"/>
    <cellStyle name="Vírgula 2 3 4 2 18" xfId="4770" xr:uid="{00000000-0005-0000-0000-000066150000}"/>
    <cellStyle name="Vírgula 2 3 4 2 19" xfId="4913" xr:uid="{00000000-0005-0000-0000-000067150000}"/>
    <cellStyle name="Vírgula 2 3 4 2 2" xfId="2463" xr:uid="{00000000-0005-0000-0000-000068150000}"/>
    <cellStyle name="Vírgula 2 3 4 2 20" xfId="5056" xr:uid="{00000000-0005-0000-0000-000069150000}"/>
    <cellStyle name="Vírgula 2 3 4 2 21" xfId="5200" xr:uid="{00000000-0005-0000-0000-00006A150000}"/>
    <cellStyle name="Vírgula 2 3 4 2 22" xfId="5343" xr:uid="{00000000-0005-0000-0000-00006B150000}"/>
    <cellStyle name="Vírgula 2 3 4 2 23" xfId="5486" xr:uid="{00000000-0005-0000-0000-00006C150000}"/>
    <cellStyle name="Vírgula 2 3 4 2 24" xfId="5629" xr:uid="{00000000-0005-0000-0000-00006D150000}"/>
    <cellStyle name="Vírgula 2 3 4 2 25" xfId="5772" xr:uid="{00000000-0005-0000-0000-00006E150000}"/>
    <cellStyle name="Vírgula 2 3 4 2 26" xfId="5915" xr:uid="{00000000-0005-0000-0000-00006F150000}"/>
    <cellStyle name="Vírgula 2 3 4 2 27" xfId="6059" xr:uid="{00000000-0005-0000-0000-000070150000}"/>
    <cellStyle name="Vírgula 2 3 4 2 28" xfId="6203" xr:uid="{00000000-0005-0000-0000-000071150000}"/>
    <cellStyle name="Vírgula 2 3 4 2 29" xfId="6347" xr:uid="{00000000-0005-0000-0000-000072150000}"/>
    <cellStyle name="Vírgula 2 3 4 2 3" xfId="2608" xr:uid="{00000000-0005-0000-0000-000073150000}"/>
    <cellStyle name="Vírgula 2 3 4 2 30" xfId="6491" xr:uid="{00000000-0005-0000-0000-000074150000}"/>
    <cellStyle name="Vírgula 2 3 4 2 4" xfId="2753" xr:uid="{00000000-0005-0000-0000-000075150000}"/>
    <cellStyle name="Vírgula 2 3 4 2 5" xfId="2898" xr:uid="{00000000-0005-0000-0000-000076150000}"/>
    <cellStyle name="Vírgula 2 3 4 2 6" xfId="3042" xr:uid="{00000000-0005-0000-0000-000077150000}"/>
    <cellStyle name="Vírgula 2 3 4 2 7" xfId="3187" xr:uid="{00000000-0005-0000-0000-000078150000}"/>
    <cellStyle name="Vírgula 2 3 4 2 8" xfId="3331" xr:uid="{00000000-0005-0000-0000-000079150000}"/>
    <cellStyle name="Vírgula 2 3 4 2 9" xfId="3476" xr:uid="{00000000-0005-0000-0000-00007A150000}"/>
    <cellStyle name="Vírgula 2 3 4 20" xfId="4841" xr:uid="{00000000-0005-0000-0000-00007B150000}"/>
    <cellStyle name="Vírgula 2 3 4 21" xfId="4984" xr:uid="{00000000-0005-0000-0000-00007C150000}"/>
    <cellStyle name="Vírgula 2 3 4 22" xfId="5128" xr:uid="{00000000-0005-0000-0000-00007D150000}"/>
    <cellStyle name="Vírgula 2 3 4 23" xfId="5271" xr:uid="{00000000-0005-0000-0000-00007E150000}"/>
    <cellStyle name="Vírgula 2 3 4 24" xfId="5414" xr:uid="{00000000-0005-0000-0000-00007F150000}"/>
    <cellStyle name="Vírgula 2 3 4 25" xfId="5557" xr:uid="{00000000-0005-0000-0000-000080150000}"/>
    <cellStyle name="Vírgula 2 3 4 26" xfId="5700" xr:uid="{00000000-0005-0000-0000-000081150000}"/>
    <cellStyle name="Vírgula 2 3 4 27" xfId="5843" xr:uid="{00000000-0005-0000-0000-000082150000}"/>
    <cellStyle name="Vírgula 2 3 4 28" xfId="5987" xr:uid="{00000000-0005-0000-0000-000083150000}"/>
    <cellStyle name="Vírgula 2 3 4 29" xfId="6131" xr:uid="{00000000-0005-0000-0000-000084150000}"/>
    <cellStyle name="Vírgula 2 3 4 3" xfId="2392" xr:uid="{00000000-0005-0000-0000-000085150000}"/>
    <cellStyle name="Vírgula 2 3 4 30" xfId="6275" xr:uid="{00000000-0005-0000-0000-000086150000}"/>
    <cellStyle name="Vírgula 2 3 4 31" xfId="6418" xr:uid="{00000000-0005-0000-0000-000087150000}"/>
    <cellStyle name="Vírgula 2 3 4 4" xfId="2536" xr:uid="{00000000-0005-0000-0000-000088150000}"/>
    <cellStyle name="Vírgula 2 3 4 5" xfId="2681" xr:uid="{00000000-0005-0000-0000-000089150000}"/>
    <cellStyle name="Vírgula 2 3 4 6" xfId="2826" xr:uid="{00000000-0005-0000-0000-00008A150000}"/>
    <cellStyle name="Vírgula 2 3 4 7" xfId="2970" xr:uid="{00000000-0005-0000-0000-00008B150000}"/>
    <cellStyle name="Vírgula 2 3 4 8" xfId="3115" xr:uid="{00000000-0005-0000-0000-00008C150000}"/>
    <cellStyle name="Vírgula 2 3 4 9" xfId="3259" xr:uid="{00000000-0005-0000-0000-00008D150000}"/>
    <cellStyle name="Vírgula 2 3 5" xfId="2285" xr:uid="{00000000-0005-0000-0000-00008E150000}"/>
    <cellStyle name="Vírgula 2 3 5 10" xfId="3584" xr:uid="{00000000-0005-0000-0000-00008F150000}"/>
    <cellStyle name="Vírgula 2 3 5 11" xfId="3727" xr:uid="{00000000-0005-0000-0000-000090150000}"/>
    <cellStyle name="Vírgula 2 3 5 12" xfId="3870" xr:uid="{00000000-0005-0000-0000-000091150000}"/>
    <cellStyle name="Vírgula 2 3 5 13" xfId="4014" xr:uid="{00000000-0005-0000-0000-000092150000}"/>
    <cellStyle name="Vírgula 2 3 5 14" xfId="4158" xr:uid="{00000000-0005-0000-0000-000093150000}"/>
    <cellStyle name="Vírgula 2 3 5 15" xfId="4302" xr:uid="{00000000-0005-0000-0000-000094150000}"/>
    <cellStyle name="Vírgula 2 3 5 16" xfId="4446" xr:uid="{00000000-0005-0000-0000-000095150000}"/>
    <cellStyle name="Vírgula 2 3 5 17" xfId="4623" xr:uid="{00000000-0005-0000-0000-000096150000}"/>
    <cellStyle name="Vírgula 2 3 5 18" xfId="4734" xr:uid="{00000000-0005-0000-0000-000097150000}"/>
    <cellStyle name="Vírgula 2 3 5 19" xfId="4877" xr:uid="{00000000-0005-0000-0000-000098150000}"/>
    <cellStyle name="Vírgula 2 3 5 2" xfId="2427" xr:uid="{00000000-0005-0000-0000-000099150000}"/>
    <cellStyle name="Vírgula 2 3 5 20" xfId="5020" xr:uid="{00000000-0005-0000-0000-00009A150000}"/>
    <cellStyle name="Vírgula 2 3 5 21" xfId="5164" xr:uid="{00000000-0005-0000-0000-00009B150000}"/>
    <cellStyle name="Vírgula 2 3 5 22" xfId="5307" xr:uid="{00000000-0005-0000-0000-00009C150000}"/>
    <cellStyle name="Vírgula 2 3 5 23" xfId="5450" xr:uid="{00000000-0005-0000-0000-00009D150000}"/>
    <cellStyle name="Vírgula 2 3 5 24" xfId="5593" xr:uid="{00000000-0005-0000-0000-00009E150000}"/>
    <cellStyle name="Vírgula 2 3 5 25" xfId="5736" xr:uid="{00000000-0005-0000-0000-00009F150000}"/>
    <cellStyle name="Vírgula 2 3 5 26" xfId="5879" xr:uid="{00000000-0005-0000-0000-0000A0150000}"/>
    <cellStyle name="Vírgula 2 3 5 27" xfId="6023" xr:uid="{00000000-0005-0000-0000-0000A1150000}"/>
    <cellStyle name="Vírgula 2 3 5 28" xfId="6167" xr:uid="{00000000-0005-0000-0000-0000A2150000}"/>
    <cellStyle name="Vírgula 2 3 5 29" xfId="6311" xr:uid="{00000000-0005-0000-0000-0000A3150000}"/>
    <cellStyle name="Vírgula 2 3 5 3" xfId="2572" xr:uid="{00000000-0005-0000-0000-0000A4150000}"/>
    <cellStyle name="Vírgula 2 3 5 30" xfId="6455" xr:uid="{00000000-0005-0000-0000-0000A5150000}"/>
    <cellStyle name="Vírgula 2 3 5 4" xfId="2717" xr:uid="{00000000-0005-0000-0000-0000A6150000}"/>
    <cellStyle name="Vírgula 2 3 5 5" xfId="2862" xr:uid="{00000000-0005-0000-0000-0000A7150000}"/>
    <cellStyle name="Vírgula 2 3 5 6" xfId="3006" xr:uid="{00000000-0005-0000-0000-0000A8150000}"/>
    <cellStyle name="Vírgula 2 3 5 7" xfId="3151" xr:uid="{00000000-0005-0000-0000-0000A9150000}"/>
    <cellStyle name="Vírgula 2 3 5 8" xfId="3295" xr:uid="{00000000-0005-0000-0000-0000AA150000}"/>
    <cellStyle name="Vírgula 2 3 5 9" xfId="3440" xr:uid="{00000000-0005-0000-0000-0000AB150000}"/>
    <cellStyle name="Vírgula 2 3 6" xfId="2356" xr:uid="{00000000-0005-0000-0000-0000AC150000}"/>
    <cellStyle name="Vírgula 2 3 7" xfId="2500" xr:uid="{00000000-0005-0000-0000-0000AD150000}"/>
    <cellStyle name="Vírgula 2 3 8" xfId="2645" xr:uid="{00000000-0005-0000-0000-0000AE150000}"/>
    <cellStyle name="Vírgula 2 3 9" xfId="2790" xr:uid="{00000000-0005-0000-0000-0000AF150000}"/>
    <cellStyle name="Vírgula 3" xfId="2196" xr:uid="{00000000-0005-0000-0000-0000B0150000}"/>
    <cellStyle name="Vírgula 3 2" xfId="2197" xr:uid="{00000000-0005-0000-0000-0000B1150000}"/>
    <cellStyle name="Vírgula 3 3" xfId="2198" xr:uid="{00000000-0005-0000-0000-0000B2150000}"/>
    <cellStyle name="Vírgula 3 3 10" xfId="2935" xr:uid="{00000000-0005-0000-0000-0000B3150000}"/>
    <cellStyle name="Vírgula 3 3 11" xfId="3080" xr:uid="{00000000-0005-0000-0000-0000B4150000}"/>
    <cellStyle name="Vírgula 3 3 12" xfId="3224" xr:uid="{00000000-0005-0000-0000-0000B5150000}"/>
    <cellStyle name="Vírgula 3 3 13" xfId="3369" xr:uid="{00000000-0005-0000-0000-0000B6150000}"/>
    <cellStyle name="Vírgula 3 3 14" xfId="3513" xr:uid="{00000000-0005-0000-0000-0000B7150000}"/>
    <cellStyle name="Vírgula 3 3 15" xfId="3656" xr:uid="{00000000-0005-0000-0000-0000B8150000}"/>
    <cellStyle name="Vírgula 3 3 16" xfId="3799" xr:uid="{00000000-0005-0000-0000-0000B9150000}"/>
    <cellStyle name="Vírgula 3 3 17" xfId="3943" xr:uid="{00000000-0005-0000-0000-0000BA150000}"/>
    <cellStyle name="Vírgula 3 3 18" xfId="4087" xr:uid="{00000000-0005-0000-0000-0000BB150000}"/>
    <cellStyle name="Vírgula 3 3 19" xfId="4231" xr:uid="{00000000-0005-0000-0000-0000BC150000}"/>
    <cellStyle name="Vírgula 3 3 2" xfId="2215" xr:uid="{00000000-0005-0000-0000-0000BD150000}"/>
    <cellStyle name="Vírgula 3 3 2 10" xfId="3089" xr:uid="{00000000-0005-0000-0000-0000BE150000}"/>
    <cellStyle name="Vírgula 3 3 2 11" xfId="3233" xr:uid="{00000000-0005-0000-0000-0000BF150000}"/>
    <cellStyle name="Vírgula 3 3 2 12" xfId="3378" xr:uid="{00000000-0005-0000-0000-0000C0150000}"/>
    <cellStyle name="Vírgula 3 3 2 13" xfId="3522" xr:uid="{00000000-0005-0000-0000-0000C1150000}"/>
    <cellStyle name="Vírgula 3 3 2 14" xfId="3665" xr:uid="{00000000-0005-0000-0000-0000C2150000}"/>
    <cellStyle name="Vírgula 3 3 2 15" xfId="3808" xr:uid="{00000000-0005-0000-0000-0000C3150000}"/>
    <cellStyle name="Vírgula 3 3 2 16" xfId="3952" xr:uid="{00000000-0005-0000-0000-0000C4150000}"/>
    <cellStyle name="Vírgula 3 3 2 17" xfId="4096" xr:uid="{00000000-0005-0000-0000-0000C5150000}"/>
    <cellStyle name="Vírgula 3 3 2 18" xfId="4240" xr:uid="{00000000-0005-0000-0000-0000C6150000}"/>
    <cellStyle name="Vírgula 3 3 2 19" xfId="4384" xr:uid="{00000000-0005-0000-0000-0000C7150000}"/>
    <cellStyle name="Vírgula 3 3 2 2" xfId="2235" xr:uid="{00000000-0005-0000-0000-0000C8150000}"/>
    <cellStyle name="Vírgula 3 3 2 2 10" xfId="3251" xr:uid="{00000000-0005-0000-0000-0000C9150000}"/>
    <cellStyle name="Vírgula 3 3 2 2 11" xfId="3396" xr:uid="{00000000-0005-0000-0000-0000CA150000}"/>
    <cellStyle name="Vírgula 3 3 2 2 12" xfId="3540" xr:uid="{00000000-0005-0000-0000-0000CB150000}"/>
    <cellStyle name="Vírgula 3 3 2 2 13" xfId="3683" xr:uid="{00000000-0005-0000-0000-0000CC150000}"/>
    <cellStyle name="Vírgula 3 3 2 2 14" xfId="3826" xr:uid="{00000000-0005-0000-0000-0000CD150000}"/>
    <cellStyle name="Vírgula 3 3 2 2 15" xfId="3970" xr:uid="{00000000-0005-0000-0000-0000CE150000}"/>
    <cellStyle name="Vírgula 3 3 2 2 16" xfId="4114" xr:uid="{00000000-0005-0000-0000-0000CF150000}"/>
    <cellStyle name="Vírgula 3 3 2 2 17" xfId="4258" xr:uid="{00000000-0005-0000-0000-0000D0150000}"/>
    <cellStyle name="Vírgula 3 3 2 2 18" xfId="4402" xr:uid="{00000000-0005-0000-0000-0000D1150000}"/>
    <cellStyle name="Vírgula 3 3 2 2 19" xfId="4626" xr:uid="{00000000-0005-0000-0000-0000D2150000}"/>
    <cellStyle name="Vírgula 3 3 2 2 2" xfId="2274" xr:uid="{00000000-0005-0000-0000-0000D3150000}"/>
    <cellStyle name="Vírgula 3 3 2 2 2 10" xfId="3432" xr:uid="{00000000-0005-0000-0000-0000D4150000}"/>
    <cellStyle name="Vírgula 3 3 2 2 2 11" xfId="3576" xr:uid="{00000000-0005-0000-0000-0000D5150000}"/>
    <cellStyle name="Vírgula 3 3 2 2 2 12" xfId="3719" xr:uid="{00000000-0005-0000-0000-0000D6150000}"/>
    <cellStyle name="Vírgula 3 3 2 2 2 13" xfId="3862" xr:uid="{00000000-0005-0000-0000-0000D7150000}"/>
    <cellStyle name="Vírgula 3 3 2 2 2 14" xfId="4006" xr:uid="{00000000-0005-0000-0000-0000D8150000}"/>
    <cellStyle name="Vírgula 3 3 2 2 2 15" xfId="4150" xr:uid="{00000000-0005-0000-0000-0000D9150000}"/>
    <cellStyle name="Vírgula 3 3 2 2 2 16" xfId="4294" xr:uid="{00000000-0005-0000-0000-0000DA150000}"/>
    <cellStyle name="Vírgula 3 3 2 2 2 17" xfId="4438" xr:uid="{00000000-0005-0000-0000-0000DB150000}"/>
    <cellStyle name="Vírgula 3 3 2 2 2 18" xfId="4627" xr:uid="{00000000-0005-0000-0000-0000DC150000}"/>
    <cellStyle name="Vírgula 3 3 2 2 2 19" xfId="4726" xr:uid="{00000000-0005-0000-0000-0000DD150000}"/>
    <cellStyle name="Vírgula 3 3 2 2 2 2" xfId="2348" xr:uid="{00000000-0005-0000-0000-0000DE150000}"/>
    <cellStyle name="Vírgula 3 3 2 2 2 2 10" xfId="3648" xr:uid="{00000000-0005-0000-0000-0000DF150000}"/>
    <cellStyle name="Vírgula 3 3 2 2 2 2 11" xfId="3791" xr:uid="{00000000-0005-0000-0000-0000E0150000}"/>
    <cellStyle name="Vírgula 3 3 2 2 2 2 12" xfId="3934" xr:uid="{00000000-0005-0000-0000-0000E1150000}"/>
    <cellStyle name="Vírgula 3 3 2 2 2 2 13" xfId="4078" xr:uid="{00000000-0005-0000-0000-0000E2150000}"/>
    <cellStyle name="Vírgula 3 3 2 2 2 2 14" xfId="4222" xr:uid="{00000000-0005-0000-0000-0000E3150000}"/>
    <cellStyle name="Vírgula 3 3 2 2 2 2 15" xfId="4366" xr:uid="{00000000-0005-0000-0000-0000E4150000}"/>
    <cellStyle name="Vírgula 3 3 2 2 2 2 16" xfId="4510" xr:uid="{00000000-0005-0000-0000-0000E5150000}"/>
    <cellStyle name="Vírgula 3 3 2 2 2 2 17" xfId="4628" xr:uid="{00000000-0005-0000-0000-0000E6150000}"/>
    <cellStyle name="Vírgula 3 3 2 2 2 2 18" xfId="4798" xr:uid="{00000000-0005-0000-0000-0000E7150000}"/>
    <cellStyle name="Vírgula 3 3 2 2 2 2 19" xfId="4941" xr:uid="{00000000-0005-0000-0000-0000E8150000}"/>
    <cellStyle name="Vírgula 3 3 2 2 2 2 2" xfId="2491" xr:uid="{00000000-0005-0000-0000-0000E9150000}"/>
    <cellStyle name="Vírgula 3 3 2 2 2 2 20" xfId="5084" xr:uid="{00000000-0005-0000-0000-0000EA150000}"/>
    <cellStyle name="Vírgula 3 3 2 2 2 2 21" xfId="5228" xr:uid="{00000000-0005-0000-0000-0000EB150000}"/>
    <cellStyle name="Vírgula 3 3 2 2 2 2 22" xfId="5371" xr:uid="{00000000-0005-0000-0000-0000EC150000}"/>
    <cellStyle name="Vírgula 3 3 2 2 2 2 23" xfId="5514" xr:uid="{00000000-0005-0000-0000-0000ED150000}"/>
    <cellStyle name="Vírgula 3 3 2 2 2 2 24" xfId="5657" xr:uid="{00000000-0005-0000-0000-0000EE150000}"/>
    <cellStyle name="Vírgula 3 3 2 2 2 2 25" xfId="5800" xr:uid="{00000000-0005-0000-0000-0000EF150000}"/>
    <cellStyle name="Vírgula 3 3 2 2 2 2 26" xfId="5943" xr:uid="{00000000-0005-0000-0000-0000F0150000}"/>
    <cellStyle name="Vírgula 3 3 2 2 2 2 27" xfId="6087" xr:uid="{00000000-0005-0000-0000-0000F1150000}"/>
    <cellStyle name="Vírgula 3 3 2 2 2 2 28" xfId="6231" xr:uid="{00000000-0005-0000-0000-0000F2150000}"/>
    <cellStyle name="Vírgula 3 3 2 2 2 2 29" xfId="6375" xr:uid="{00000000-0005-0000-0000-0000F3150000}"/>
    <cellStyle name="Vírgula 3 3 2 2 2 2 3" xfId="2636" xr:uid="{00000000-0005-0000-0000-0000F4150000}"/>
    <cellStyle name="Vírgula 3 3 2 2 2 2 30" xfId="6519" xr:uid="{00000000-0005-0000-0000-0000F5150000}"/>
    <cellStyle name="Vírgula 3 3 2 2 2 2 4" xfId="2781" xr:uid="{00000000-0005-0000-0000-0000F6150000}"/>
    <cellStyle name="Vírgula 3 3 2 2 2 2 5" xfId="2926" xr:uid="{00000000-0005-0000-0000-0000F7150000}"/>
    <cellStyle name="Vírgula 3 3 2 2 2 2 6" xfId="3070" xr:uid="{00000000-0005-0000-0000-0000F8150000}"/>
    <cellStyle name="Vírgula 3 3 2 2 2 2 7" xfId="3215" xr:uid="{00000000-0005-0000-0000-0000F9150000}"/>
    <cellStyle name="Vírgula 3 3 2 2 2 2 8" xfId="3359" xr:uid="{00000000-0005-0000-0000-0000FA150000}"/>
    <cellStyle name="Vírgula 3 3 2 2 2 2 9" xfId="3504" xr:uid="{00000000-0005-0000-0000-0000FB150000}"/>
    <cellStyle name="Vírgula 3 3 2 2 2 20" xfId="4869" xr:uid="{00000000-0005-0000-0000-0000FC150000}"/>
    <cellStyle name="Vírgula 3 3 2 2 2 21" xfId="5012" xr:uid="{00000000-0005-0000-0000-0000FD150000}"/>
    <cellStyle name="Vírgula 3 3 2 2 2 22" xfId="5156" xr:uid="{00000000-0005-0000-0000-0000FE150000}"/>
    <cellStyle name="Vírgula 3 3 2 2 2 23" xfId="5299" xr:uid="{00000000-0005-0000-0000-0000FF150000}"/>
    <cellStyle name="Vírgula 3 3 2 2 2 24" xfId="5442" xr:uid="{00000000-0005-0000-0000-000000160000}"/>
    <cellStyle name="Vírgula 3 3 2 2 2 25" xfId="5585" xr:uid="{00000000-0005-0000-0000-000001160000}"/>
    <cellStyle name="Vírgula 3 3 2 2 2 26" xfId="5728" xr:uid="{00000000-0005-0000-0000-000002160000}"/>
    <cellStyle name="Vírgula 3 3 2 2 2 27" xfId="5871" xr:uid="{00000000-0005-0000-0000-000003160000}"/>
    <cellStyle name="Vírgula 3 3 2 2 2 28" xfId="6015" xr:uid="{00000000-0005-0000-0000-000004160000}"/>
    <cellStyle name="Vírgula 3 3 2 2 2 29" xfId="6159" xr:uid="{00000000-0005-0000-0000-000005160000}"/>
    <cellStyle name="Vírgula 3 3 2 2 2 3" xfId="2420" xr:uid="{00000000-0005-0000-0000-000006160000}"/>
    <cellStyle name="Vírgula 3 3 2 2 2 30" xfId="6303" xr:uid="{00000000-0005-0000-0000-000007160000}"/>
    <cellStyle name="Vírgula 3 3 2 2 2 31" xfId="6446" xr:uid="{00000000-0005-0000-0000-000008160000}"/>
    <cellStyle name="Vírgula 3 3 2 2 2 4" xfId="2564" xr:uid="{00000000-0005-0000-0000-000009160000}"/>
    <cellStyle name="Vírgula 3 3 2 2 2 5" xfId="2709" xr:uid="{00000000-0005-0000-0000-00000A160000}"/>
    <cellStyle name="Vírgula 3 3 2 2 2 6" xfId="2854" xr:uid="{00000000-0005-0000-0000-00000B160000}"/>
    <cellStyle name="Vírgula 3 3 2 2 2 7" xfId="2998" xr:uid="{00000000-0005-0000-0000-00000C160000}"/>
    <cellStyle name="Vírgula 3 3 2 2 2 8" xfId="3143" xr:uid="{00000000-0005-0000-0000-00000D160000}"/>
    <cellStyle name="Vírgula 3 3 2 2 2 9" xfId="3287" xr:uid="{00000000-0005-0000-0000-00000E160000}"/>
    <cellStyle name="Vírgula 3 3 2 2 20" xfId="4690" xr:uid="{00000000-0005-0000-0000-00000F160000}"/>
    <cellStyle name="Vírgula 3 3 2 2 21" xfId="4833" xr:uid="{00000000-0005-0000-0000-000010160000}"/>
    <cellStyle name="Vírgula 3 3 2 2 22" xfId="4976" xr:uid="{00000000-0005-0000-0000-000011160000}"/>
    <cellStyle name="Vírgula 3 3 2 2 23" xfId="5120" xr:uid="{00000000-0005-0000-0000-000012160000}"/>
    <cellStyle name="Vírgula 3 3 2 2 24" xfId="5263" xr:uid="{00000000-0005-0000-0000-000013160000}"/>
    <cellStyle name="Vírgula 3 3 2 2 25" xfId="5406" xr:uid="{00000000-0005-0000-0000-000014160000}"/>
    <cellStyle name="Vírgula 3 3 2 2 26" xfId="5549" xr:uid="{00000000-0005-0000-0000-000015160000}"/>
    <cellStyle name="Vírgula 3 3 2 2 27" xfId="5692" xr:uid="{00000000-0005-0000-0000-000016160000}"/>
    <cellStyle name="Vírgula 3 3 2 2 28" xfId="5835" xr:uid="{00000000-0005-0000-0000-000017160000}"/>
    <cellStyle name="Vírgula 3 3 2 2 29" xfId="5979" xr:uid="{00000000-0005-0000-0000-000018160000}"/>
    <cellStyle name="Vírgula 3 3 2 2 3" xfId="2313" xr:uid="{00000000-0005-0000-0000-000019160000}"/>
    <cellStyle name="Vírgula 3 3 2 2 3 10" xfId="3612" xr:uid="{00000000-0005-0000-0000-00001A160000}"/>
    <cellStyle name="Vírgula 3 3 2 2 3 11" xfId="3755" xr:uid="{00000000-0005-0000-0000-00001B160000}"/>
    <cellStyle name="Vírgula 3 3 2 2 3 12" xfId="3898" xr:uid="{00000000-0005-0000-0000-00001C160000}"/>
    <cellStyle name="Vírgula 3 3 2 2 3 13" xfId="4042" xr:uid="{00000000-0005-0000-0000-00001D160000}"/>
    <cellStyle name="Vírgula 3 3 2 2 3 14" xfId="4186" xr:uid="{00000000-0005-0000-0000-00001E160000}"/>
    <cellStyle name="Vírgula 3 3 2 2 3 15" xfId="4330" xr:uid="{00000000-0005-0000-0000-00001F160000}"/>
    <cellStyle name="Vírgula 3 3 2 2 3 16" xfId="4474" xr:uid="{00000000-0005-0000-0000-000020160000}"/>
    <cellStyle name="Vírgula 3 3 2 2 3 17" xfId="4629" xr:uid="{00000000-0005-0000-0000-000021160000}"/>
    <cellStyle name="Vírgula 3 3 2 2 3 18" xfId="4762" xr:uid="{00000000-0005-0000-0000-000022160000}"/>
    <cellStyle name="Vírgula 3 3 2 2 3 19" xfId="4905" xr:uid="{00000000-0005-0000-0000-000023160000}"/>
    <cellStyle name="Vírgula 3 3 2 2 3 2" xfId="2455" xr:uid="{00000000-0005-0000-0000-000024160000}"/>
    <cellStyle name="Vírgula 3 3 2 2 3 20" xfId="5048" xr:uid="{00000000-0005-0000-0000-000025160000}"/>
    <cellStyle name="Vírgula 3 3 2 2 3 21" xfId="5192" xr:uid="{00000000-0005-0000-0000-000026160000}"/>
    <cellStyle name="Vírgula 3 3 2 2 3 22" xfId="5335" xr:uid="{00000000-0005-0000-0000-000027160000}"/>
    <cellStyle name="Vírgula 3 3 2 2 3 23" xfId="5478" xr:uid="{00000000-0005-0000-0000-000028160000}"/>
    <cellStyle name="Vírgula 3 3 2 2 3 24" xfId="5621" xr:uid="{00000000-0005-0000-0000-000029160000}"/>
    <cellStyle name="Vírgula 3 3 2 2 3 25" xfId="5764" xr:uid="{00000000-0005-0000-0000-00002A160000}"/>
    <cellStyle name="Vírgula 3 3 2 2 3 26" xfId="5907" xr:uid="{00000000-0005-0000-0000-00002B160000}"/>
    <cellStyle name="Vírgula 3 3 2 2 3 27" xfId="6051" xr:uid="{00000000-0005-0000-0000-00002C160000}"/>
    <cellStyle name="Vírgula 3 3 2 2 3 28" xfId="6195" xr:uid="{00000000-0005-0000-0000-00002D160000}"/>
    <cellStyle name="Vírgula 3 3 2 2 3 29" xfId="6339" xr:uid="{00000000-0005-0000-0000-00002E160000}"/>
    <cellStyle name="Vírgula 3 3 2 2 3 3" xfId="2600" xr:uid="{00000000-0005-0000-0000-00002F160000}"/>
    <cellStyle name="Vírgula 3 3 2 2 3 30" xfId="6483" xr:uid="{00000000-0005-0000-0000-000030160000}"/>
    <cellStyle name="Vírgula 3 3 2 2 3 4" xfId="2745" xr:uid="{00000000-0005-0000-0000-000031160000}"/>
    <cellStyle name="Vírgula 3 3 2 2 3 5" xfId="2890" xr:uid="{00000000-0005-0000-0000-000032160000}"/>
    <cellStyle name="Vírgula 3 3 2 2 3 6" xfId="3034" xr:uid="{00000000-0005-0000-0000-000033160000}"/>
    <cellStyle name="Vírgula 3 3 2 2 3 7" xfId="3179" xr:uid="{00000000-0005-0000-0000-000034160000}"/>
    <cellStyle name="Vírgula 3 3 2 2 3 8" xfId="3323" xr:uid="{00000000-0005-0000-0000-000035160000}"/>
    <cellStyle name="Vírgula 3 3 2 2 3 9" xfId="3468" xr:uid="{00000000-0005-0000-0000-000036160000}"/>
    <cellStyle name="Vírgula 3 3 2 2 30" xfId="6123" xr:uid="{00000000-0005-0000-0000-000037160000}"/>
    <cellStyle name="Vírgula 3 3 2 2 31" xfId="6267" xr:uid="{00000000-0005-0000-0000-000038160000}"/>
    <cellStyle name="Vírgula 3 3 2 2 32" xfId="6410" xr:uid="{00000000-0005-0000-0000-000039160000}"/>
    <cellStyle name="Vírgula 3 3 2 2 4" xfId="2384" xr:uid="{00000000-0005-0000-0000-00003A160000}"/>
    <cellStyle name="Vírgula 3 3 2 2 5" xfId="2528" xr:uid="{00000000-0005-0000-0000-00003B160000}"/>
    <cellStyle name="Vírgula 3 3 2 2 6" xfId="2673" xr:uid="{00000000-0005-0000-0000-00003C160000}"/>
    <cellStyle name="Vírgula 3 3 2 2 7" xfId="2818" xr:uid="{00000000-0005-0000-0000-00003D160000}"/>
    <cellStyle name="Vírgula 3 3 2 2 8" xfId="2962" xr:uid="{00000000-0005-0000-0000-00003E160000}"/>
    <cellStyle name="Vírgula 3 3 2 2 9" xfId="3107" xr:uid="{00000000-0005-0000-0000-00003F160000}"/>
    <cellStyle name="Vírgula 3 3 2 20" xfId="4625" xr:uid="{00000000-0005-0000-0000-000040160000}"/>
    <cellStyle name="Vírgula 3 3 2 21" xfId="4672" xr:uid="{00000000-0005-0000-0000-000041160000}"/>
    <cellStyle name="Vírgula 3 3 2 22" xfId="4815" xr:uid="{00000000-0005-0000-0000-000042160000}"/>
    <cellStyle name="Vírgula 3 3 2 23" xfId="4958" xr:uid="{00000000-0005-0000-0000-000043160000}"/>
    <cellStyle name="Vírgula 3 3 2 24" xfId="5102" xr:uid="{00000000-0005-0000-0000-000044160000}"/>
    <cellStyle name="Vírgula 3 3 2 25" xfId="5245" xr:uid="{00000000-0005-0000-0000-000045160000}"/>
    <cellStyle name="Vírgula 3 3 2 26" xfId="5388" xr:uid="{00000000-0005-0000-0000-000046160000}"/>
    <cellStyle name="Vírgula 3 3 2 27" xfId="5531" xr:uid="{00000000-0005-0000-0000-000047160000}"/>
    <cellStyle name="Vírgula 3 3 2 28" xfId="5674" xr:uid="{00000000-0005-0000-0000-000048160000}"/>
    <cellStyle name="Vírgula 3 3 2 29" xfId="5817" xr:uid="{00000000-0005-0000-0000-000049160000}"/>
    <cellStyle name="Vírgula 3 3 2 3" xfId="2255" xr:uid="{00000000-0005-0000-0000-00004A160000}"/>
    <cellStyle name="Vírgula 3 3 2 3 10" xfId="3414" xr:uid="{00000000-0005-0000-0000-00004B160000}"/>
    <cellStyle name="Vírgula 3 3 2 3 11" xfId="3558" xr:uid="{00000000-0005-0000-0000-00004C160000}"/>
    <cellStyle name="Vírgula 3 3 2 3 12" xfId="3701" xr:uid="{00000000-0005-0000-0000-00004D160000}"/>
    <cellStyle name="Vírgula 3 3 2 3 13" xfId="3844" xr:uid="{00000000-0005-0000-0000-00004E160000}"/>
    <cellStyle name="Vírgula 3 3 2 3 14" xfId="3988" xr:uid="{00000000-0005-0000-0000-00004F160000}"/>
    <cellStyle name="Vírgula 3 3 2 3 15" xfId="4132" xr:uid="{00000000-0005-0000-0000-000050160000}"/>
    <cellStyle name="Vírgula 3 3 2 3 16" xfId="4276" xr:uid="{00000000-0005-0000-0000-000051160000}"/>
    <cellStyle name="Vírgula 3 3 2 3 17" xfId="4420" xr:uid="{00000000-0005-0000-0000-000052160000}"/>
    <cellStyle name="Vírgula 3 3 2 3 18" xfId="4630" xr:uid="{00000000-0005-0000-0000-000053160000}"/>
    <cellStyle name="Vírgula 3 3 2 3 19" xfId="4708" xr:uid="{00000000-0005-0000-0000-000054160000}"/>
    <cellStyle name="Vírgula 3 3 2 3 2" xfId="2330" xr:uid="{00000000-0005-0000-0000-000055160000}"/>
    <cellStyle name="Vírgula 3 3 2 3 2 10" xfId="3630" xr:uid="{00000000-0005-0000-0000-000056160000}"/>
    <cellStyle name="Vírgula 3 3 2 3 2 11" xfId="3773" xr:uid="{00000000-0005-0000-0000-000057160000}"/>
    <cellStyle name="Vírgula 3 3 2 3 2 12" xfId="3916" xr:uid="{00000000-0005-0000-0000-000058160000}"/>
    <cellStyle name="Vírgula 3 3 2 3 2 13" xfId="4060" xr:uid="{00000000-0005-0000-0000-000059160000}"/>
    <cellStyle name="Vírgula 3 3 2 3 2 14" xfId="4204" xr:uid="{00000000-0005-0000-0000-00005A160000}"/>
    <cellStyle name="Vírgula 3 3 2 3 2 15" xfId="4348" xr:uid="{00000000-0005-0000-0000-00005B160000}"/>
    <cellStyle name="Vírgula 3 3 2 3 2 16" xfId="4492" xr:uid="{00000000-0005-0000-0000-00005C160000}"/>
    <cellStyle name="Vírgula 3 3 2 3 2 17" xfId="4631" xr:uid="{00000000-0005-0000-0000-00005D160000}"/>
    <cellStyle name="Vírgula 3 3 2 3 2 18" xfId="4780" xr:uid="{00000000-0005-0000-0000-00005E160000}"/>
    <cellStyle name="Vírgula 3 3 2 3 2 19" xfId="4923" xr:uid="{00000000-0005-0000-0000-00005F160000}"/>
    <cellStyle name="Vírgula 3 3 2 3 2 2" xfId="2473" xr:uid="{00000000-0005-0000-0000-000060160000}"/>
    <cellStyle name="Vírgula 3 3 2 3 2 20" xfId="5066" xr:uid="{00000000-0005-0000-0000-000061160000}"/>
    <cellStyle name="Vírgula 3 3 2 3 2 21" xfId="5210" xr:uid="{00000000-0005-0000-0000-000062160000}"/>
    <cellStyle name="Vírgula 3 3 2 3 2 22" xfId="5353" xr:uid="{00000000-0005-0000-0000-000063160000}"/>
    <cellStyle name="Vírgula 3 3 2 3 2 23" xfId="5496" xr:uid="{00000000-0005-0000-0000-000064160000}"/>
    <cellStyle name="Vírgula 3 3 2 3 2 24" xfId="5639" xr:uid="{00000000-0005-0000-0000-000065160000}"/>
    <cellStyle name="Vírgula 3 3 2 3 2 25" xfId="5782" xr:uid="{00000000-0005-0000-0000-000066160000}"/>
    <cellStyle name="Vírgula 3 3 2 3 2 26" xfId="5925" xr:uid="{00000000-0005-0000-0000-000067160000}"/>
    <cellStyle name="Vírgula 3 3 2 3 2 27" xfId="6069" xr:uid="{00000000-0005-0000-0000-000068160000}"/>
    <cellStyle name="Vírgula 3 3 2 3 2 28" xfId="6213" xr:uid="{00000000-0005-0000-0000-000069160000}"/>
    <cellStyle name="Vírgula 3 3 2 3 2 29" xfId="6357" xr:uid="{00000000-0005-0000-0000-00006A160000}"/>
    <cellStyle name="Vírgula 3 3 2 3 2 3" xfId="2618" xr:uid="{00000000-0005-0000-0000-00006B160000}"/>
    <cellStyle name="Vírgula 3 3 2 3 2 30" xfId="6501" xr:uid="{00000000-0005-0000-0000-00006C160000}"/>
    <cellStyle name="Vírgula 3 3 2 3 2 4" xfId="2763" xr:uid="{00000000-0005-0000-0000-00006D160000}"/>
    <cellStyle name="Vírgula 3 3 2 3 2 5" xfId="2908" xr:uid="{00000000-0005-0000-0000-00006E160000}"/>
    <cellStyle name="Vírgula 3 3 2 3 2 6" xfId="3052" xr:uid="{00000000-0005-0000-0000-00006F160000}"/>
    <cellStyle name="Vírgula 3 3 2 3 2 7" xfId="3197" xr:uid="{00000000-0005-0000-0000-000070160000}"/>
    <cellStyle name="Vírgula 3 3 2 3 2 8" xfId="3341" xr:uid="{00000000-0005-0000-0000-000071160000}"/>
    <cellStyle name="Vírgula 3 3 2 3 2 9" xfId="3486" xr:uid="{00000000-0005-0000-0000-000072160000}"/>
    <cellStyle name="Vírgula 3 3 2 3 20" xfId="4851" xr:uid="{00000000-0005-0000-0000-000073160000}"/>
    <cellStyle name="Vírgula 3 3 2 3 21" xfId="4994" xr:uid="{00000000-0005-0000-0000-000074160000}"/>
    <cellStyle name="Vírgula 3 3 2 3 22" xfId="5138" xr:uid="{00000000-0005-0000-0000-000075160000}"/>
    <cellStyle name="Vírgula 3 3 2 3 23" xfId="5281" xr:uid="{00000000-0005-0000-0000-000076160000}"/>
    <cellStyle name="Vírgula 3 3 2 3 24" xfId="5424" xr:uid="{00000000-0005-0000-0000-000077160000}"/>
    <cellStyle name="Vírgula 3 3 2 3 25" xfId="5567" xr:uid="{00000000-0005-0000-0000-000078160000}"/>
    <cellStyle name="Vírgula 3 3 2 3 26" xfId="5710" xr:uid="{00000000-0005-0000-0000-000079160000}"/>
    <cellStyle name="Vírgula 3 3 2 3 27" xfId="5853" xr:uid="{00000000-0005-0000-0000-00007A160000}"/>
    <cellStyle name="Vírgula 3 3 2 3 28" xfId="5997" xr:uid="{00000000-0005-0000-0000-00007B160000}"/>
    <cellStyle name="Vírgula 3 3 2 3 29" xfId="6141" xr:uid="{00000000-0005-0000-0000-00007C160000}"/>
    <cellStyle name="Vírgula 3 3 2 3 3" xfId="2402" xr:uid="{00000000-0005-0000-0000-00007D160000}"/>
    <cellStyle name="Vírgula 3 3 2 3 30" xfId="6285" xr:uid="{00000000-0005-0000-0000-00007E160000}"/>
    <cellStyle name="Vírgula 3 3 2 3 31" xfId="6428" xr:uid="{00000000-0005-0000-0000-00007F160000}"/>
    <cellStyle name="Vírgula 3 3 2 3 4" xfId="2546" xr:uid="{00000000-0005-0000-0000-000080160000}"/>
    <cellStyle name="Vírgula 3 3 2 3 5" xfId="2691" xr:uid="{00000000-0005-0000-0000-000081160000}"/>
    <cellStyle name="Vírgula 3 3 2 3 6" xfId="2836" xr:uid="{00000000-0005-0000-0000-000082160000}"/>
    <cellStyle name="Vírgula 3 3 2 3 7" xfId="2980" xr:uid="{00000000-0005-0000-0000-000083160000}"/>
    <cellStyle name="Vírgula 3 3 2 3 8" xfId="3125" xr:uid="{00000000-0005-0000-0000-000084160000}"/>
    <cellStyle name="Vírgula 3 3 2 3 9" xfId="3269" xr:uid="{00000000-0005-0000-0000-000085160000}"/>
    <cellStyle name="Vírgula 3 3 2 30" xfId="5961" xr:uid="{00000000-0005-0000-0000-000086160000}"/>
    <cellStyle name="Vírgula 3 3 2 31" xfId="6105" xr:uid="{00000000-0005-0000-0000-000087160000}"/>
    <cellStyle name="Vírgula 3 3 2 32" xfId="6249" xr:uid="{00000000-0005-0000-0000-000088160000}"/>
    <cellStyle name="Vírgula 3 3 2 33" xfId="6392" xr:uid="{00000000-0005-0000-0000-000089160000}"/>
    <cellStyle name="Vírgula 3 3 2 4" xfId="2295" xr:uid="{00000000-0005-0000-0000-00008A160000}"/>
    <cellStyle name="Vírgula 3 3 2 4 10" xfId="3594" xr:uid="{00000000-0005-0000-0000-00008B160000}"/>
    <cellStyle name="Vírgula 3 3 2 4 11" xfId="3737" xr:uid="{00000000-0005-0000-0000-00008C160000}"/>
    <cellStyle name="Vírgula 3 3 2 4 12" xfId="3880" xr:uid="{00000000-0005-0000-0000-00008D160000}"/>
    <cellStyle name="Vírgula 3 3 2 4 13" xfId="4024" xr:uid="{00000000-0005-0000-0000-00008E160000}"/>
    <cellStyle name="Vírgula 3 3 2 4 14" xfId="4168" xr:uid="{00000000-0005-0000-0000-00008F160000}"/>
    <cellStyle name="Vírgula 3 3 2 4 15" xfId="4312" xr:uid="{00000000-0005-0000-0000-000090160000}"/>
    <cellStyle name="Vírgula 3 3 2 4 16" xfId="4456" xr:uid="{00000000-0005-0000-0000-000091160000}"/>
    <cellStyle name="Vírgula 3 3 2 4 17" xfId="4632" xr:uid="{00000000-0005-0000-0000-000092160000}"/>
    <cellStyle name="Vírgula 3 3 2 4 18" xfId="4744" xr:uid="{00000000-0005-0000-0000-000093160000}"/>
    <cellStyle name="Vírgula 3 3 2 4 19" xfId="4887" xr:uid="{00000000-0005-0000-0000-000094160000}"/>
    <cellStyle name="Vírgula 3 3 2 4 2" xfId="2437" xr:uid="{00000000-0005-0000-0000-000095160000}"/>
    <cellStyle name="Vírgula 3 3 2 4 20" xfId="5030" xr:uid="{00000000-0005-0000-0000-000096160000}"/>
    <cellStyle name="Vírgula 3 3 2 4 21" xfId="5174" xr:uid="{00000000-0005-0000-0000-000097160000}"/>
    <cellStyle name="Vírgula 3 3 2 4 22" xfId="5317" xr:uid="{00000000-0005-0000-0000-000098160000}"/>
    <cellStyle name="Vírgula 3 3 2 4 23" xfId="5460" xr:uid="{00000000-0005-0000-0000-000099160000}"/>
    <cellStyle name="Vírgula 3 3 2 4 24" xfId="5603" xr:uid="{00000000-0005-0000-0000-00009A160000}"/>
    <cellStyle name="Vírgula 3 3 2 4 25" xfId="5746" xr:uid="{00000000-0005-0000-0000-00009B160000}"/>
    <cellStyle name="Vírgula 3 3 2 4 26" xfId="5889" xr:uid="{00000000-0005-0000-0000-00009C160000}"/>
    <cellStyle name="Vírgula 3 3 2 4 27" xfId="6033" xr:uid="{00000000-0005-0000-0000-00009D160000}"/>
    <cellStyle name="Vírgula 3 3 2 4 28" xfId="6177" xr:uid="{00000000-0005-0000-0000-00009E160000}"/>
    <cellStyle name="Vírgula 3 3 2 4 29" xfId="6321" xr:uid="{00000000-0005-0000-0000-00009F160000}"/>
    <cellStyle name="Vírgula 3 3 2 4 3" xfId="2582" xr:uid="{00000000-0005-0000-0000-0000A0160000}"/>
    <cellStyle name="Vírgula 3 3 2 4 30" xfId="6465" xr:uid="{00000000-0005-0000-0000-0000A1160000}"/>
    <cellStyle name="Vírgula 3 3 2 4 4" xfId="2727" xr:uid="{00000000-0005-0000-0000-0000A2160000}"/>
    <cellStyle name="Vírgula 3 3 2 4 5" xfId="2872" xr:uid="{00000000-0005-0000-0000-0000A3160000}"/>
    <cellStyle name="Vírgula 3 3 2 4 6" xfId="3016" xr:uid="{00000000-0005-0000-0000-0000A4160000}"/>
    <cellStyle name="Vírgula 3 3 2 4 7" xfId="3161" xr:uid="{00000000-0005-0000-0000-0000A5160000}"/>
    <cellStyle name="Vírgula 3 3 2 4 8" xfId="3305" xr:uid="{00000000-0005-0000-0000-0000A6160000}"/>
    <cellStyle name="Vírgula 3 3 2 4 9" xfId="3450" xr:uid="{00000000-0005-0000-0000-0000A7160000}"/>
    <cellStyle name="Vírgula 3 3 2 5" xfId="2366" xr:uid="{00000000-0005-0000-0000-0000A8160000}"/>
    <cellStyle name="Vírgula 3 3 2 6" xfId="2510" xr:uid="{00000000-0005-0000-0000-0000A9160000}"/>
    <cellStyle name="Vírgula 3 3 2 7" xfId="2655" xr:uid="{00000000-0005-0000-0000-0000AA160000}"/>
    <cellStyle name="Vírgula 3 3 2 8" xfId="2800" xr:uid="{00000000-0005-0000-0000-0000AB160000}"/>
    <cellStyle name="Vírgula 3 3 2 9" xfId="2944" xr:uid="{00000000-0005-0000-0000-0000AC160000}"/>
    <cellStyle name="Vírgula 3 3 20" xfId="4375" xr:uid="{00000000-0005-0000-0000-0000AD160000}"/>
    <cellStyle name="Vírgula 3 3 21" xfId="4624" xr:uid="{00000000-0005-0000-0000-0000AE160000}"/>
    <cellStyle name="Vírgula 3 3 22" xfId="4663" xr:uid="{00000000-0005-0000-0000-0000AF160000}"/>
    <cellStyle name="Vírgula 3 3 23" xfId="4806" xr:uid="{00000000-0005-0000-0000-0000B0160000}"/>
    <cellStyle name="Vírgula 3 3 24" xfId="4949" xr:uid="{00000000-0005-0000-0000-0000B1160000}"/>
    <cellStyle name="Vírgula 3 3 25" xfId="5093" xr:uid="{00000000-0005-0000-0000-0000B2160000}"/>
    <cellStyle name="Vírgula 3 3 26" xfId="5236" xr:uid="{00000000-0005-0000-0000-0000B3160000}"/>
    <cellStyle name="Vírgula 3 3 27" xfId="5379" xr:uid="{00000000-0005-0000-0000-0000B4160000}"/>
    <cellStyle name="Vírgula 3 3 28" xfId="5522" xr:uid="{00000000-0005-0000-0000-0000B5160000}"/>
    <cellStyle name="Vírgula 3 3 29" xfId="5665" xr:uid="{00000000-0005-0000-0000-0000B6160000}"/>
    <cellStyle name="Vírgula 3 3 3" xfId="2226" xr:uid="{00000000-0005-0000-0000-0000B7160000}"/>
    <cellStyle name="Vírgula 3 3 3 10" xfId="3242" xr:uid="{00000000-0005-0000-0000-0000B8160000}"/>
    <cellStyle name="Vírgula 3 3 3 11" xfId="3387" xr:uid="{00000000-0005-0000-0000-0000B9160000}"/>
    <cellStyle name="Vírgula 3 3 3 12" xfId="3531" xr:uid="{00000000-0005-0000-0000-0000BA160000}"/>
    <cellStyle name="Vírgula 3 3 3 13" xfId="3674" xr:uid="{00000000-0005-0000-0000-0000BB160000}"/>
    <cellStyle name="Vírgula 3 3 3 14" xfId="3817" xr:uid="{00000000-0005-0000-0000-0000BC160000}"/>
    <cellStyle name="Vírgula 3 3 3 15" xfId="3961" xr:uid="{00000000-0005-0000-0000-0000BD160000}"/>
    <cellStyle name="Vírgula 3 3 3 16" xfId="4105" xr:uid="{00000000-0005-0000-0000-0000BE160000}"/>
    <cellStyle name="Vírgula 3 3 3 17" xfId="4249" xr:uid="{00000000-0005-0000-0000-0000BF160000}"/>
    <cellStyle name="Vírgula 3 3 3 18" xfId="4393" xr:uid="{00000000-0005-0000-0000-0000C0160000}"/>
    <cellStyle name="Vírgula 3 3 3 19" xfId="4633" xr:uid="{00000000-0005-0000-0000-0000C1160000}"/>
    <cellStyle name="Vírgula 3 3 3 2" xfId="2265" xr:uid="{00000000-0005-0000-0000-0000C2160000}"/>
    <cellStyle name="Vírgula 3 3 3 2 10" xfId="3423" xr:uid="{00000000-0005-0000-0000-0000C3160000}"/>
    <cellStyle name="Vírgula 3 3 3 2 11" xfId="3567" xr:uid="{00000000-0005-0000-0000-0000C4160000}"/>
    <cellStyle name="Vírgula 3 3 3 2 12" xfId="3710" xr:uid="{00000000-0005-0000-0000-0000C5160000}"/>
    <cellStyle name="Vírgula 3 3 3 2 13" xfId="3853" xr:uid="{00000000-0005-0000-0000-0000C6160000}"/>
    <cellStyle name="Vírgula 3 3 3 2 14" xfId="3997" xr:uid="{00000000-0005-0000-0000-0000C7160000}"/>
    <cellStyle name="Vírgula 3 3 3 2 15" xfId="4141" xr:uid="{00000000-0005-0000-0000-0000C8160000}"/>
    <cellStyle name="Vírgula 3 3 3 2 16" xfId="4285" xr:uid="{00000000-0005-0000-0000-0000C9160000}"/>
    <cellStyle name="Vírgula 3 3 3 2 17" xfId="4429" xr:uid="{00000000-0005-0000-0000-0000CA160000}"/>
    <cellStyle name="Vírgula 3 3 3 2 18" xfId="4634" xr:uid="{00000000-0005-0000-0000-0000CB160000}"/>
    <cellStyle name="Vírgula 3 3 3 2 19" xfId="4717" xr:uid="{00000000-0005-0000-0000-0000CC160000}"/>
    <cellStyle name="Vírgula 3 3 3 2 2" xfId="2339" xr:uid="{00000000-0005-0000-0000-0000CD160000}"/>
    <cellStyle name="Vírgula 3 3 3 2 2 10" xfId="3639" xr:uid="{00000000-0005-0000-0000-0000CE160000}"/>
    <cellStyle name="Vírgula 3 3 3 2 2 11" xfId="3782" xr:uid="{00000000-0005-0000-0000-0000CF160000}"/>
    <cellStyle name="Vírgula 3 3 3 2 2 12" xfId="3925" xr:uid="{00000000-0005-0000-0000-0000D0160000}"/>
    <cellStyle name="Vírgula 3 3 3 2 2 13" xfId="4069" xr:uid="{00000000-0005-0000-0000-0000D1160000}"/>
    <cellStyle name="Vírgula 3 3 3 2 2 14" xfId="4213" xr:uid="{00000000-0005-0000-0000-0000D2160000}"/>
    <cellStyle name="Vírgula 3 3 3 2 2 15" xfId="4357" xr:uid="{00000000-0005-0000-0000-0000D3160000}"/>
    <cellStyle name="Vírgula 3 3 3 2 2 16" xfId="4501" xr:uid="{00000000-0005-0000-0000-0000D4160000}"/>
    <cellStyle name="Vírgula 3 3 3 2 2 17" xfId="4635" xr:uid="{00000000-0005-0000-0000-0000D5160000}"/>
    <cellStyle name="Vírgula 3 3 3 2 2 18" xfId="4789" xr:uid="{00000000-0005-0000-0000-0000D6160000}"/>
    <cellStyle name="Vírgula 3 3 3 2 2 19" xfId="4932" xr:uid="{00000000-0005-0000-0000-0000D7160000}"/>
    <cellStyle name="Vírgula 3 3 3 2 2 2" xfId="2482" xr:uid="{00000000-0005-0000-0000-0000D8160000}"/>
    <cellStyle name="Vírgula 3 3 3 2 2 20" xfId="5075" xr:uid="{00000000-0005-0000-0000-0000D9160000}"/>
    <cellStyle name="Vírgula 3 3 3 2 2 21" xfId="5219" xr:uid="{00000000-0005-0000-0000-0000DA160000}"/>
    <cellStyle name="Vírgula 3 3 3 2 2 22" xfId="5362" xr:uid="{00000000-0005-0000-0000-0000DB160000}"/>
    <cellStyle name="Vírgula 3 3 3 2 2 23" xfId="5505" xr:uid="{00000000-0005-0000-0000-0000DC160000}"/>
    <cellStyle name="Vírgula 3 3 3 2 2 24" xfId="5648" xr:uid="{00000000-0005-0000-0000-0000DD160000}"/>
    <cellStyle name="Vírgula 3 3 3 2 2 25" xfId="5791" xr:uid="{00000000-0005-0000-0000-0000DE160000}"/>
    <cellStyle name="Vírgula 3 3 3 2 2 26" xfId="5934" xr:uid="{00000000-0005-0000-0000-0000DF160000}"/>
    <cellStyle name="Vírgula 3 3 3 2 2 27" xfId="6078" xr:uid="{00000000-0005-0000-0000-0000E0160000}"/>
    <cellStyle name="Vírgula 3 3 3 2 2 28" xfId="6222" xr:uid="{00000000-0005-0000-0000-0000E1160000}"/>
    <cellStyle name="Vírgula 3 3 3 2 2 29" xfId="6366" xr:uid="{00000000-0005-0000-0000-0000E2160000}"/>
    <cellStyle name="Vírgula 3 3 3 2 2 3" xfId="2627" xr:uid="{00000000-0005-0000-0000-0000E3160000}"/>
    <cellStyle name="Vírgula 3 3 3 2 2 30" xfId="6510" xr:uid="{00000000-0005-0000-0000-0000E4160000}"/>
    <cellStyle name="Vírgula 3 3 3 2 2 4" xfId="2772" xr:uid="{00000000-0005-0000-0000-0000E5160000}"/>
    <cellStyle name="Vírgula 3 3 3 2 2 5" xfId="2917" xr:uid="{00000000-0005-0000-0000-0000E6160000}"/>
    <cellStyle name="Vírgula 3 3 3 2 2 6" xfId="3061" xr:uid="{00000000-0005-0000-0000-0000E7160000}"/>
    <cellStyle name="Vírgula 3 3 3 2 2 7" xfId="3206" xr:uid="{00000000-0005-0000-0000-0000E8160000}"/>
    <cellStyle name="Vírgula 3 3 3 2 2 8" xfId="3350" xr:uid="{00000000-0005-0000-0000-0000E9160000}"/>
    <cellStyle name="Vírgula 3 3 3 2 2 9" xfId="3495" xr:uid="{00000000-0005-0000-0000-0000EA160000}"/>
    <cellStyle name="Vírgula 3 3 3 2 20" xfId="4860" xr:uid="{00000000-0005-0000-0000-0000EB160000}"/>
    <cellStyle name="Vírgula 3 3 3 2 21" xfId="5003" xr:uid="{00000000-0005-0000-0000-0000EC160000}"/>
    <cellStyle name="Vírgula 3 3 3 2 22" xfId="5147" xr:uid="{00000000-0005-0000-0000-0000ED160000}"/>
    <cellStyle name="Vírgula 3 3 3 2 23" xfId="5290" xr:uid="{00000000-0005-0000-0000-0000EE160000}"/>
    <cellStyle name="Vírgula 3 3 3 2 24" xfId="5433" xr:uid="{00000000-0005-0000-0000-0000EF160000}"/>
    <cellStyle name="Vírgula 3 3 3 2 25" xfId="5576" xr:uid="{00000000-0005-0000-0000-0000F0160000}"/>
    <cellStyle name="Vírgula 3 3 3 2 26" xfId="5719" xr:uid="{00000000-0005-0000-0000-0000F1160000}"/>
    <cellStyle name="Vírgula 3 3 3 2 27" xfId="5862" xr:uid="{00000000-0005-0000-0000-0000F2160000}"/>
    <cellStyle name="Vírgula 3 3 3 2 28" xfId="6006" xr:uid="{00000000-0005-0000-0000-0000F3160000}"/>
    <cellStyle name="Vírgula 3 3 3 2 29" xfId="6150" xr:uid="{00000000-0005-0000-0000-0000F4160000}"/>
    <cellStyle name="Vírgula 3 3 3 2 3" xfId="2411" xr:uid="{00000000-0005-0000-0000-0000F5160000}"/>
    <cellStyle name="Vírgula 3 3 3 2 30" xfId="6294" xr:uid="{00000000-0005-0000-0000-0000F6160000}"/>
    <cellStyle name="Vírgula 3 3 3 2 31" xfId="6437" xr:uid="{00000000-0005-0000-0000-0000F7160000}"/>
    <cellStyle name="Vírgula 3 3 3 2 4" xfId="2555" xr:uid="{00000000-0005-0000-0000-0000F8160000}"/>
    <cellStyle name="Vírgula 3 3 3 2 5" xfId="2700" xr:uid="{00000000-0005-0000-0000-0000F9160000}"/>
    <cellStyle name="Vírgula 3 3 3 2 6" xfId="2845" xr:uid="{00000000-0005-0000-0000-0000FA160000}"/>
    <cellStyle name="Vírgula 3 3 3 2 7" xfId="2989" xr:uid="{00000000-0005-0000-0000-0000FB160000}"/>
    <cellStyle name="Vírgula 3 3 3 2 8" xfId="3134" xr:uid="{00000000-0005-0000-0000-0000FC160000}"/>
    <cellStyle name="Vírgula 3 3 3 2 9" xfId="3278" xr:uid="{00000000-0005-0000-0000-0000FD160000}"/>
    <cellStyle name="Vírgula 3 3 3 20" xfId="4681" xr:uid="{00000000-0005-0000-0000-0000FE160000}"/>
    <cellStyle name="Vírgula 3 3 3 21" xfId="4824" xr:uid="{00000000-0005-0000-0000-0000FF160000}"/>
    <cellStyle name="Vírgula 3 3 3 22" xfId="4967" xr:uid="{00000000-0005-0000-0000-000000170000}"/>
    <cellStyle name="Vírgula 3 3 3 23" xfId="5111" xr:uid="{00000000-0005-0000-0000-000001170000}"/>
    <cellStyle name="Vírgula 3 3 3 24" xfId="5254" xr:uid="{00000000-0005-0000-0000-000002170000}"/>
    <cellStyle name="Vírgula 3 3 3 25" xfId="5397" xr:uid="{00000000-0005-0000-0000-000003170000}"/>
    <cellStyle name="Vírgula 3 3 3 26" xfId="5540" xr:uid="{00000000-0005-0000-0000-000004170000}"/>
    <cellStyle name="Vírgula 3 3 3 27" xfId="5683" xr:uid="{00000000-0005-0000-0000-000005170000}"/>
    <cellStyle name="Vírgula 3 3 3 28" xfId="5826" xr:uid="{00000000-0005-0000-0000-000006170000}"/>
    <cellStyle name="Vírgula 3 3 3 29" xfId="5970" xr:uid="{00000000-0005-0000-0000-000007170000}"/>
    <cellStyle name="Vírgula 3 3 3 3" xfId="2304" xr:uid="{00000000-0005-0000-0000-000008170000}"/>
    <cellStyle name="Vírgula 3 3 3 3 10" xfId="3603" xr:uid="{00000000-0005-0000-0000-000009170000}"/>
    <cellStyle name="Vírgula 3 3 3 3 11" xfId="3746" xr:uid="{00000000-0005-0000-0000-00000A170000}"/>
    <cellStyle name="Vírgula 3 3 3 3 12" xfId="3889" xr:uid="{00000000-0005-0000-0000-00000B170000}"/>
    <cellStyle name="Vírgula 3 3 3 3 13" xfId="4033" xr:uid="{00000000-0005-0000-0000-00000C170000}"/>
    <cellStyle name="Vírgula 3 3 3 3 14" xfId="4177" xr:uid="{00000000-0005-0000-0000-00000D170000}"/>
    <cellStyle name="Vírgula 3 3 3 3 15" xfId="4321" xr:uid="{00000000-0005-0000-0000-00000E170000}"/>
    <cellStyle name="Vírgula 3 3 3 3 16" xfId="4465" xr:uid="{00000000-0005-0000-0000-00000F170000}"/>
    <cellStyle name="Vírgula 3 3 3 3 17" xfId="4636" xr:uid="{00000000-0005-0000-0000-000010170000}"/>
    <cellStyle name="Vírgula 3 3 3 3 18" xfId="4753" xr:uid="{00000000-0005-0000-0000-000011170000}"/>
    <cellStyle name="Vírgula 3 3 3 3 19" xfId="4896" xr:uid="{00000000-0005-0000-0000-000012170000}"/>
    <cellStyle name="Vírgula 3 3 3 3 2" xfId="2446" xr:uid="{00000000-0005-0000-0000-000013170000}"/>
    <cellStyle name="Vírgula 3 3 3 3 20" xfId="5039" xr:uid="{00000000-0005-0000-0000-000014170000}"/>
    <cellStyle name="Vírgula 3 3 3 3 21" xfId="5183" xr:uid="{00000000-0005-0000-0000-000015170000}"/>
    <cellStyle name="Vírgula 3 3 3 3 22" xfId="5326" xr:uid="{00000000-0005-0000-0000-000016170000}"/>
    <cellStyle name="Vírgula 3 3 3 3 23" xfId="5469" xr:uid="{00000000-0005-0000-0000-000017170000}"/>
    <cellStyle name="Vírgula 3 3 3 3 24" xfId="5612" xr:uid="{00000000-0005-0000-0000-000018170000}"/>
    <cellStyle name="Vírgula 3 3 3 3 25" xfId="5755" xr:uid="{00000000-0005-0000-0000-000019170000}"/>
    <cellStyle name="Vírgula 3 3 3 3 26" xfId="5898" xr:uid="{00000000-0005-0000-0000-00001A170000}"/>
    <cellStyle name="Vírgula 3 3 3 3 27" xfId="6042" xr:uid="{00000000-0005-0000-0000-00001B170000}"/>
    <cellStyle name="Vírgula 3 3 3 3 28" xfId="6186" xr:uid="{00000000-0005-0000-0000-00001C170000}"/>
    <cellStyle name="Vírgula 3 3 3 3 29" xfId="6330" xr:uid="{00000000-0005-0000-0000-00001D170000}"/>
    <cellStyle name="Vírgula 3 3 3 3 3" xfId="2591" xr:uid="{00000000-0005-0000-0000-00001E170000}"/>
    <cellStyle name="Vírgula 3 3 3 3 30" xfId="6474" xr:uid="{00000000-0005-0000-0000-00001F170000}"/>
    <cellStyle name="Vírgula 3 3 3 3 4" xfId="2736" xr:uid="{00000000-0005-0000-0000-000020170000}"/>
    <cellStyle name="Vírgula 3 3 3 3 5" xfId="2881" xr:uid="{00000000-0005-0000-0000-000021170000}"/>
    <cellStyle name="Vírgula 3 3 3 3 6" xfId="3025" xr:uid="{00000000-0005-0000-0000-000022170000}"/>
    <cellStyle name="Vírgula 3 3 3 3 7" xfId="3170" xr:uid="{00000000-0005-0000-0000-000023170000}"/>
    <cellStyle name="Vírgula 3 3 3 3 8" xfId="3314" xr:uid="{00000000-0005-0000-0000-000024170000}"/>
    <cellStyle name="Vírgula 3 3 3 3 9" xfId="3459" xr:uid="{00000000-0005-0000-0000-000025170000}"/>
    <cellStyle name="Vírgula 3 3 3 30" xfId="6114" xr:uid="{00000000-0005-0000-0000-000026170000}"/>
    <cellStyle name="Vírgula 3 3 3 31" xfId="6258" xr:uid="{00000000-0005-0000-0000-000027170000}"/>
    <cellStyle name="Vírgula 3 3 3 32" xfId="6401" xr:uid="{00000000-0005-0000-0000-000028170000}"/>
    <cellStyle name="Vírgula 3 3 3 4" xfId="2375" xr:uid="{00000000-0005-0000-0000-000029170000}"/>
    <cellStyle name="Vírgula 3 3 3 5" xfId="2519" xr:uid="{00000000-0005-0000-0000-00002A170000}"/>
    <cellStyle name="Vírgula 3 3 3 6" xfId="2664" xr:uid="{00000000-0005-0000-0000-00002B170000}"/>
    <cellStyle name="Vírgula 3 3 3 7" xfId="2809" xr:uid="{00000000-0005-0000-0000-00002C170000}"/>
    <cellStyle name="Vírgula 3 3 3 8" xfId="2953" xr:uid="{00000000-0005-0000-0000-00002D170000}"/>
    <cellStyle name="Vírgula 3 3 3 9" xfId="3098" xr:uid="{00000000-0005-0000-0000-00002E170000}"/>
    <cellStyle name="Vírgula 3 3 30" xfId="5808" xr:uid="{00000000-0005-0000-0000-00002F170000}"/>
    <cellStyle name="Vírgula 3 3 31" xfId="5952" xr:uid="{00000000-0005-0000-0000-000030170000}"/>
    <cellStyle name="Vírgula 3 3 32" xfId="6096" xr:uid="{00000000-0005-0000-0000-000031170000}"/>
    <cellStyle name="Vírgula 3 3 33" xfId="6240" xr:uid="{00000000-0005-0000-0000-000032170000}"/>
    <cellStyle name="Vírgula 3 3 34" xfId="6383" xr:uid="{00000000-0005-0000-0000-000033170000}"/>
    <cellStyle name="Vírgula 3 3 4" xfId="2246" xr:uid="{00000000-0005-0000-0000-000034170000}"/>
    <cellStyle name="Vírgula 3 3 4 10" xfId="3405" xr:uid="{00000000-0005-0000-0000-000035170000}"/>
    <cellStyle name="Vírgula 3 3 4 11" xfId="3549" xr:uid="{00000000-0005-0000-0000-000036170000}"/>
    <cellStyle name="Vírgula 3 3 4 12" xfId="3692" xr:uid="{00000000-0005-0000-0000-000037170000}"/>
    <cellStyle name="Vírgula 3 3 4 13" xfId="3835" xr:uid="{00000000-0005-0000-0000-000038170000}"/>
    <cellStyle name="Vírgula 3 3 4 14" xfId="3979" xr:uid="{00000000-0005-0000-0000-000039170000}"/>
    <cellStyle name="Vírgula 3 3 4 15" xfId="4123" xr:uid="{00000000-0005-0000-0000-00003A170000}"/>
    <cellStyle name="Vírgula 3 3 4 16" xfId="4267" xr:uid="{00000000-0005-0000-0000-00003B170000}"/>
    <cellStyle name="Vírgula 3 3 4 17" xfId="4411" xr:uid="{00000000-0005-0000-0000-00003C170000}"/>
    <cellStyle name="Vírgula 3 3 4 18" xfId="4637" xr:uid="{00000000-0005-0000-0000-00003D170000}"/>
    <cellStyle name="Vírgula 3 3 4 19" xfId="4699" xr:uid="{00000000-0005-0000-0000-00003E170000}"/>
    <cellStyle name="Vírgula 3 3 4 2" xfId="2321" xr:uid="{00000000-0005-0000-0000-00003F170000}"/>
    <cellStyle name="Vírgula 3 3 4 2 10" xfId="3621" xr:uid="{00000000-0005-0000-0000-000040170000}"/>
    <cellStyle name="Vírgula 3 3 4 2 11" xfId="3764" xr:uid="{00000000-0005-0000-0000-000041170000}"/>
    <cellStyle name="Vírgula 3 3 4 2 12" xfId="3907" xr:uid="{00000000-0005-0000-0000-000042170000}"/>
    <cellStyle name="Vírgula 3 3 4 2 13" xfId="4051" xr:uid="{00000000-0005-0000-0000-000043170000}"/>
    <cellStyle name="Vírgula 3 3 4 2 14" xfId="4195" xr:uid="{00000000-0005-0000-0000-000044170000}"/>
    <cellStyle name="Vírgula 3 3 4 2 15" xfId="4339" xr:uid="{00000000-0005-0000-0000-000045170000}"/>
    <cellStyle name="Vírgula 3 3 4 2 16" xfId="4483" xr:uid="{00000000-0005-0000-0000-000046170000}"/>
    <cellStyle name="Vírgula 3 3 4 2 17" xfId="4638" xr:uid="{00000000-0005-0000-0000-000047170000}"/>
    <cellStyle name="Vírgula 3 3 4 2 18" xfId="4771" xr:uid="{00000000-0005-0000-0000-000048170000}"/>
    <cellStyle name="Vírgula 3 3 4 2 19" xfId="4914" xr:uid="{00000000-0005-0000-0000-000049170000}"/>
    <cellStyle name="Vírgula 3 3 4 2 2" xfId="2464" xr:uid="{00000000-0005-0000-0000-00004A170000}"/>
    <cellStyle name="Vírgula 3 3 4 2 20" xfId="5057" xr:uid="{00000000-0005-0000-0000-00004B170000}"/>
    <cellStyle name="Vírgula 3 3 4 2 21" xfId="5201" xr:uid="{00000000-0005-0000-0000-00004C170000}"/>
    <cellStyle name="Vírgula 3 3 4 2 22" xfId="5344" xr:uid="{00000000-0005-0000-0000-00004D170000}"/>
    <cellStyle name="Vírgula 3 3 4 2 23" xfId="5487" xr:uid="{00000000-0005-0000-0000-00004E170000}"/>
    <cellStyle name="Vírgula 3 3 4 2 24" xfId="5630" xr:uid="{00000000-0005-0000-0000-00004F170000}"/>
    <cellStyle name="Vírgula 3 3 4 2 25" xfId="5773" xr:uid="{00000000-0005-0000-0000-000050170000}"/>
    <cellStyle name="Vírgula 3 3 4 2 26" xfId="5916" xr:uid="{00000000-0005-0000-0000-000051170000}"/>
    <cellStyle name="Vírgula 3 3 4 2 27" xfId="6060" xr:uid="{00000000-0005-0000-0000-000052170000}"/>
    <cellStyle name="Vírgula 3 3 4 2 28" xfId="6204" xr:uid="{00000000-0005-0000-0000-000053170000}"/>
    <cellStyle name="Vírgula 3 3 4 2 29" xfId="6348" xr:uid="{00000000-0005-0000-0000-000054170000}"/>
    <cellStyle name="Vírgula 3 3 4 2 3" xfId="2609" xr:uid="{00000000-0005-0000-0000-000055170000}"/>
    <cellStyle name="Vírgula 3 3 4 2 30" xfId="6492" xr:uid="{00000000-0005-0000-0000-000056170000}"/>
    <cellStyle name="Vírgula 3 3 4 2 4" xfId="2754" xr:uid="{00000000-0005-0000-0000-000057170000}"/>
    <cellStyle name="Vírgula 3 3 4 2 5" xfId="2899" xr:uid="{00000000-0005-0000-0000-000058170000}"/>
    <cellStyle name="Vírgula 3 3 4 2 6" xfId="3043" xr:uid="{00000000-0005-0000-0000-000059170000}"/>
    <cellStyle name="Vírgula 3 3 4 2 7" xfId="3188" xr:uid="{00000000-0005-0000-0000-00005A170000}"/>
    <cellStyle name="Vírgula 3 3 4 2 8" xfId="3332" xr:uid="{00000000-0005-0000-0000-00005B170000}"/>
    <cellStyle name="Vírgula 3 3 4 2 9" xfId="3477" xr:uid="{00000000-0005-0000-0000-00005C170000}"/>
    <cellStyle name="Vírgula 3 3 4 20" xfId="4842" xr:uid="{00000000-0005-0000-0000-00005D170000}"/>
    <cellStyle name="Vírgula 3 3 4 21" xfId="4985" xr:uid="{00000000-0005-0000-0000-00005E170000}"/>
    <cellStyle name="Vírgula 3 3 4 22" xfId="5129" xr:uid="{00000000-0005-0000-0000-00005F170000}"/>
    <cellStyle name="Vírgula 3 3 4 23" xfId="5272" xr:uid="{00000000-0005-0000-0000-000060170000}"/>
    <cellStyle name="Vírgula 3 3 4 24" xfId="5415" xr:uid="{00000000-0005-0000-0000-000061170000}"/>
    <cellStyle name="Vírgula 3 3 4 25" xfId="5558" xr:uid="{00000000-0005-0000-0000-000062170000}"/>
    <cellStyle name="Vírgula 3 3 4 26" xfId="5701" xr:uid="{00000000-0005-0000-0000-000063170000}"/>
    <cellStyle name="Vírgula 3 3 4 27" xfId="5844" xr:uid="{00000000-0005-0000-0000-000064170000}"/>
    <cellStyle name="Vírgula 3 3 4 28" xfId="5988" xr:uid="{00000000-0005-0000-0000-000065170000}"/>
    <cellStyle name="Vírgula 3 3 4 29" xfId="6132" xr:uid="{00000000-0005-0000-0000-000066170000}"/>
    <cellStyle name="Vírgula 3 3 4 3" xfId="2393" xr:uid="{00000000-0005-0000-0000-000067170000}"/>
    <cellStyle name="Vírgula 3 3 4 30" xfId="6276" xr:uid="{00000000-0005-0000-0000-000068170000}"/>
    <cellStyle name="Vírgula 3 3 4 31" xfId="6419" xr:uid="{00000000-0005-0000-0000-000069170000}"/>
    <cellStyle name="Vírgula 3 3 4 4" xfId="2537" xr:uid="{00000000-0005-0000-0000-00006A170000}"/>
    <cellStyle name="Vírgula 3 3 4 5" xfId="2682" xr:uid="{00000000-0005-0000-0000-00006B170000}"/>
    <cellStyle name="Vírgula 3 3 4 6" xfId="2827" xr:uid="{00000000-0005-0000-0000-00006C170000}"/>
    <cellStyle name="Vírgula 3 3 4 7" xfId="2971" xr:uid="{00000000-0005-0000-0000-00006D170000}"/>
    <cellStyle name="Vírgula 3 3 4 8" xfId="3116" xr:uid="{00000000-0005-0000-0000-00006E170000}"/>
    <cellStyle name="Vírgula 3 3 4 9" xfId="3260" xr:uid="{00000000-0005-0000-0000-00006F170000}"/>
    <cellStyle name="Vírgula 3 3 5" xfId="2286" xr:uid="{00000000-0005-0000-0000-000070170000}"/>
    <cellStyle name="Vírgula 3 3 5 10" xfId="3585" xr:uid="{00000000-0005-0000-0000-000071170000}"/>
    <cellStyle name="Vírgula 3 3 5 11" xfId="3728" xr:uid="{00000000-0005-0000-0000-000072170000}"/>
    <cellStyle name="Vírgula 3 3 5 12" xfId="3871" xr:uid="{00000000-0005-0000-0000-000073170000}"/>
    <cellStyle name="Vírgula 3 3 5 13" xfId="4015" xr:uid="{00000000-0005-0000-0000-000074170000}"/>
    <cellStyle name="Vírgula 3 3 5 14" xfId="4159" xr:uid="{00000000-0005-0000-0000-000075170000}"/>
    <cellStyle name="Vírgula 3 3 5 15" xfId="4303" xr:uid="{00000000-0005-0000-0000-000076170000}"/>
    <cellStyle name="Vírgula 3 3 5 16" xfId="4447" xr:uid="{00000000-0005-0000-0000-000077170000}"/>
    <cellStyle name="Vírgula 3 3 5 17" xfId="4639" xr:uid="{00000000-0005-0000-0000-000078170000}"/>
    <cellStyle name="Vírgula 3 3 5 18" xfId="4735" xr:uid="{00000000-0005-0000-0000-000079170000}"/>
    <cellStyle name="Vírgula 3 3 5 19" xfId="4878" xr:uid="{00000000-0005-0000-0000-00007A170000}"/>
    <cellStyle name="Vírgula 3 3 5 2" xfId="2428" xr:uid="{00000000-0005-0000-0000-00007B170000}"/>
    <cellStyle name="Vírgula 3 3 5 20" xfId="5021" xr:uid="{00000000-0005-0000-0000-00007C170000}"/>
    <cellStyle name="Vírgula 3 3 5 21" xfId="5165" xr:uid="{00000000-0005-0000-0000-00007D170000}"/>
    <cellStyle name="Vírgula 3 3 5 22" xfId="5308" xr:uid="{00000000-0005-0000-0000-00007E170000}"/>
    <cellStyle name="Vírgula 3 3 5 23" xfId="5451" xr:uid="{00000000-0005-0000-0000-00007F170000}"/>
    <cellStyle name="Vírgula 3 3 5 24" xfId="5594" xr:uid="{00000000-0005-0000-0000-000080170000}"/>
    <cellStyle name="Vírgula 3 3 5 25" xfId="5737" xr:uid="{00000000-0005-0000-0000-000081170000}"/>
    <cellStyle name="Vírgula 3 3 5 26" xfId="5880" xr:uid="{00000000-0005-0000-0000-000082170000}"/>
    <cellStyle name="Vírgula 3 3 5 27" xfId="6024" xr:uid="{00000000-0005-0000-0000-000083170000}"/>
    <cellStyle name="Vírgula 3 3 5 28" xfId="6168" xr:uid="{00000000-0005-0000-0000-000084170000}"/>
    <cellStyle name="Vírgula 3 3 5 29" xfId="6312" xr:uid="{00000000-0005-0000-0000-000085170000}"/>
    <cellStyle name="Vírgula 3 3 5 3" xfId="2573" xr:uid="{00000000-0005-0000-0000-000086170000}"/>
    <cellStyle name="Vírgula 3 3 5 30" xfId="6456" xr:uid="{00000000-0005-0000-0000-000087170000}"/>
    <cellStyle name="Vírgula 3 3 5 4" xfId="2718" xr:uid="{00000000-0005-0000-0000-000088170000}"/>
    <cellStyle name="Vírgula 3 3 5 5" xfId="2863" xr:uid="{00000000-0005-0000-0000-000089170000}"/>
    <cellStyle name="Vírgula 3 3 5 6" xfId="3007" xr:uid="{00000000-0005-0000-0000-00008A170000}"/>
    <cellStyle name="Vírgula 3 3 5 7" xfId="3152" xr:uid="{00000000-0005-0000-0000-00008B170000}"/>
    <cellStyle name="Vírgula 3 3 5 8" xfId="3296" xr:uid="{00000000-0005-0000-0000-00008C170000}"/>
    <cellStyle name="Vírgula 3 3 5 9" xfId="3441" xr:uid="{00000000-0005-0000-0000-00008D170000}"/>
    <cellStyle name="Vírgula 3 3 6" xfId="2357" xr:uid="{00000000-0005-0000-0000-00008E170000}"/>
    <cellStyle name="Vírgula 3 3 7" xfId="2501" xr:uid="{00000000-0005-0000-0000-00008F170000}"/>
    <cellStyle name="Vírgula 3 3 8" xfId="2646" xr:uid="{00000000-0005-0000-0000-000090170000}"/>
    <cellStyle name="Vírgula 3 3 9" xfId="2791" xr:uid="{00000000-0005-0000-0000-000091170000}"/>
    <cellStyle name="Vírgula 4" xfId="2199" xr:uid="{00000000-0005-0000-0000-000092170000}"/>
    <cellStyle name="Vírgula 5" xfId="2200" xr:uid="{00000000-0005-0000-0000-000093170000}"/>
    <cellStyle name="Vírgula 6" xfId="2201" xr:uid="{00000000-0005-0000-0000-000094170000}"/>
    <cellStyle name="Vírgula 7" xfId="2202" xr:uid="{00000000-0005-0000-0000-000095170000}"/>
    <cellStyle name="Vírgula 8" xfId="2203" xr:uid="{00000000-0005-0000-0000-000096170000}"/>
    <cellStyle name="Vírgula 8 10" xfId="2936" xr:uid="{00000000-0005-0000-0000-000097170000}"/>
    <cellStyle name="Vírgula 8 11" xfId="3081" xr:uid="{00000000-0005-0000-0000-000098170000}"/>
    <cellStyle name="Vírgula 8 12" xfId="3225" xr:uid="{00000000-0005-0000-0000-000099170000}"/>
    <cellStyle name="Vírgula 8 13" xfId="3370" xr:uid="{00000000-0005-0000-0000-00009A170000}"/>
    <cellStyle name="Vírgula 8 14" xfId="3514" xr:uid="{00000000-0005-0000-0000-00009B170000}"/>
    <cellStyle name="Vírgula 8 15" xfId="3657" xr:uid="{00000000-0005-0000-0000-00009C170000}"/>
    <cellStyle name="Vírgula 8 16" xfId="3800" xr:uid="{00000000-0005-0000-0000-00009D170000}"/>
    <cellStyle name="Vírgula 8 17" xfId="3944" xr:uid="{00000000-0005-0000-0000-00009E170000}"/>
    <cellStyle name="Vírgula 8 18" xfId="4088" xr:uid="{00000000-0005-0000-0000-00009F170000}"/>
    <cellStyle name="Vírgula 8 19" xfId="4232" xr:uid="{00000000-0005-0000-0000-0000A0170000}"/>
    <cellStyle name="Vírgula 8 2" xfId="2216" xr:uid="{00000000-0005-0000-0000-0000A1170000}"/>
    <cellStyle name="Vírgula 8 2 10" xfId="3090" xr:uid="{00000000-0005-0000-0000-0000A2170000}"/>
    <cellStyle name="Vírgula 8 2 11" xfId="3234" xr:uid="{00000000-0005-0000-0000-0000A3170000}"/>
    <cellStyle name="Vírgula 8 2 12" xfId="3379" xr:uid="{00000000-0005-0000-0000-0000A4170000}"/>
    <cellStyle name="Vírgula 8 2 13" xfId="3523" xr:uid="{00000000-0005-0000-0000-0000A5170000}"/>
    <cellStyle name="Vírgula 8 2 14" xfId="3666" xr:uid="{00000000-0005-0000-0000-0000A6170000}"/>
    <cellStyle name="Vírgula 8 2 15" xfId="3809" xr:uid="{00000000-0005-0000-0000-0000A7170000}"/>
    <cellStyle name="Vírgula 8 2 16" xfId="3953" xr:uid="{00000000-0005-0000-0000-0000A8170000}"/>
    <cellStyle name="Vírgula 8 2 17" xfId="4097" xr:uid="{00000000-0005-0000-0000-0000A9170000}"/>
    <cellStyle name="Vírgula 8 2 18" xfId="4241" xr:uid="{00000000-0005-0000-0000-0000AA170000}"/>
    <cellStyle name="Vírgula 8 2 19" xfId="4385" xr:uid="{00000000-0005-0000-0000-0000AB170000}"/>
    <cellStyle name="Vírgula 8 2 2" xfId="2236" xr:uid="{00000000-0005-0000-0000-0000AC170000}"/>
    <cellStyle name="Vírgula 8 2 2 10" xfId="3252" xr:uid="{00000000-0005-0000-0000-0000AD170000}"/>
    <cellStyle name="Vírgula 8 2 2 11" xfId="3397" xr:uid="{00000000-0005-0000-0000-0000AE170000}"/>
    <cellStyle name="Vírgula 8 2 2 12" xfId="3541" xr:uid="{00000000-0005-0000-0000-0000AF170000}"/>
    <cellStyle name="Vírgula 8 2 2 13" xfId="3684" xr:uid="{00000000-0005-0000-0000-0000B0170000}"/>
    <cellStyle name="Vírgula 8 2 2 14" xfId="3827" xr:uid="{00000000-0005-0000-0000-0000B1170000}"/>
    <cellStyle name="Vírgula 8 2 2 15" xfId="3971" xr:uid="{00000000-0005-0000-0000-0000B2170000}"/>
    <cellStyle name="Vírgula 8 2 2 16" xfId="4115" xr:uid="{00000000-0005-0000-0000-0000B3170000}"/>
    <cellStyle name="Vírgula 8 2 2 17" xfId="4259" xr:uid="{00000000-0005-0000-0000-0000B4170000}"/>
    <cellStyle name="Vírgula 8 2 2 18" xfId="4403" xr:uid="{00000000-0005-0000-0000-0000B5170000}"/>
    <cellStyle name="Vírgula 8 2 2 19" xfId="4642" xr:uid="{00000000-0005-0000-0000-0000B6170000}"/>
    <cellStyle name="Vírgula 8 2 2 2" xfId="2275" xr:uid="{00000000-0005-0000-0000-0000B7170000}"/>
    <cellStyle name="Vírgula 8 2 2 2 10" xfId="3433" xr:uid="{00000000-0005-0000-0000-0000B8170000}"/>
    <cellStyle name="Vírgula 8 2 2 2 11" xfId="3577" xr:uid="{00000000-0005-0000-0000-0000B9170000}"/>
    <cellStyle name="Vírgula 8 2 2 2 12" xfId="3720" xr:uid="{00000000-0005-0000-0000-0000BA170000}"/>
    <cellStyle name="Vírgula 8 2 2 2 13" xfId="3863" xr:uid="{00000000-0005-0000-0000-0000BB170000}"/>
    <cellStyle name="Vírgula 8 2 2 2 14" xfId="4007" xr:uid="{00000000-0005-0000-0000-0000BC170000}"/>
    <cellStyle name="Vírgula 8 2 2 2 15" xfId="4151" xr:uid="{00000000-0005-0000-0000-0000BD170000}"/>
    <cellStyle name="Vírgula 8 2 2 2 16" xfId="4295" xr:uid="{00000000-0005-0000-0000-0000BE170000}"/>
    <cellStyle name="Vírgula 8 2 2 2 17" xfId="4439" xr:uid="{00000000-0005-0000-0000-0000BF170000}"/>
    <cellStyle name="Vírgula 8 2 2 2 18" xfId="4643" xr:uid="{00000000-0005-0000-0000-0000C0170000}"/>
    <cellStyle name="Vírgula 8 2 2 2 19" xfId="4727" xr:uid="{00000000-0005-0000-0000-0000C1170000}"/>
    <cellStyle name="Vírgula 8 2 2 2 2" xfId="2349" xr:uid="{00000000-0005-0000-0000-0000C2170000}"/>
    <cellStyle name="Vírgula 8 2 2 2 2 10" xfId="3649" xr:uid="{00000000-0005-0000-0000-0000C3170000}"/>
    <cellStyle name="Vírgula 8 2 2 2 2 11" xfId="3792" xr:uid="{00000000-0005-0000-0000-0000C4170000}"/>
    <cellStyle name="Vírgula 8 2 2 2 2 12" xfId="3935" xr:uid="{00000000-0005-0000-0000-0000C5170000}"/>
    <cellStyle name="Vírgula 8 2 2 2 2 13" xfId="4079" xr:uid="{00000000-0005-0000-0000-0000C6170000}"/>
    <cellStyle name="Vírgula 8 2 2 2 2 14" xfId="4223" xr:uid="{00000000-0005-0000-0000-0000C7170000}"/>
    <cellStyle name="Vírgula 8 2 2 2 2 15" xfId="4367" xr:uid="{00000000-0005-0000-0000-0000C8170000}"/>
    <cellStyle name="Vírgula 8 2 2 2 2 16" xfId="4511" xr:uid="{00000000-0005-0000-0000-0000C9170000}"/>
    <cellStyle name="Vírgula 8 2 2 2 2 17" xfId="4644" xr:uid="{00000000-0005-0000-0000-0000CA170000}"/>
    <cellStyle name="Vírgula 8 2 2 2 2 18" xfId="4799" xr:uid="{00000000-0005-0000-0000-0000CB170000}"/>
    <cellStyle name="Vírgula 8 2 2 2 2 19" xfId="4942" xr:uid="{00000000-0005-0000-0000-0000CC170000}"/>
    <cellStyle name="Vírgula 8 2 2 2 2 2" xfId="2492" xr:uid="{00000000-0005-0000-0000-0000CD170000}"/>
    <cellStyle name="Vírgula 8 2 2 2 2 20" xfId="5085" xr:uid="{00000000-0005-0000-0000-0000CE170000}"/>
    <cellStyle name="Vírgula 8 2 2 2 2 21" xfId="5229" xr:uid="{00000000-0005-0000-0000-0000CF170000}"/>
    <cellStyle name="Vírgula 8 2 2 2 2 22" xfId="5372" xr:uid="{00000000-0005-0000-0000-0000D0170000}"/>
    <cellStyle name="Vírgula 8 2 2 2 2 23" xfId="5515" xr:uid="{00000000-0005-0000-0000-0000D1170000}"/>
    <cellStyle name="Vírgula 8 2 2 2 2 24" xfId="5658" xr:uid="{00000000-0005-0000-0000-0000D2170000}"/>
    <cellStyle name="Vírgula 8 2 2 2 2 25" xfId="5801" xr:uid="{00000000-0005-0000-0000-0000D3170000}"/>
    <cellStyle name="Vírgula 8 2 2 2 2 26" xfId="5944" xr:uid="{00000000-0005-0000-0000-0000D4170000}"/>
    <cellStyle name="Vírgula 8 2 2 2 2 27" xfId="6088" xr:uid="{00000000-0005-0000-0000-0000D5170000}"/>
    <cellStyle name="Vírgula 8 2 2 2 2 28" xfId="6232" xr:uid="{00000000-0005-0000-0000-0000D6170000}"/>
    <cellStyle name="Vírgula 8 2 2 2 2 29" xfId="6376" xr:uid="{00000000-0005-0000-0000-0000D7170000}"/>
    <cellStyle name="Vírgula 8 2 2 2 2 3" xfId="2637" xr:uid="{00000000-0005-0000-0000-0000D8170000}"/>
    <cellStyle name="Vírgula 8 2 2 2 2 30" xfId="6520" xr:uid="{00000000-0005-0000-0000-0000D9170000}"/>
    <cellStyle name="Vírgula 8 2 2 2 2 4" xfId="2782" xr:uid="{00000000-0005-0000-0000-0000DA170000}"/>
    <cellStyle name="Vírgula 8 2 2 2 2 5" xfId="2927" xr:uid="{00000000-0005-0000-0000-0000DB170000}"/>
    <cellStyle name="Vírgula 8 2 2 2 2 6" xfId="3071" xr:uid="{00000000-0005-0000-0000-0000DC170000}"/>
    <cellStyle name="Vírgula 8 2 2 2 2 7" xfId="3216" xr:uid="{00000000-0005-0000-0000-0000DD170000}"/>
    <cellStyle name="Vírgula 8 2 2 2 2 8" xfId="3360" xr:uid="{00000000-0005-0000-0000-0000DE170000}"/>
    <cellStyle name="Vírgula 8 2 2 2 2 9" xfId="3505" xr:uid="{00000000-0005-0000-0000-0000DF170000}"/>
    <cellStyle name="Vírgula 8 2 2 2 20" xfId="4870" xr:uid="{00000000-0005-0000-0000-0000E0170000}"/>
    <cellStyle name="Vírgula 8 2 2 2 21" xfId="5013" xr:uid="{00000000-0005-0000-0000-0000E1170000}"/>
    <cellStyle name="Vírgula 8 2 2 2 22" xfId="5157" xr:uid="{00000000-0005-0000-0000-0000E2170000}"/>
    <cellStyle name="Vírgula 8 2 2 2 23" xfId="5300" xr:uid="{00000000-0005-0000-0000-0000E3170000}"/>
    <cellStyle name="Vírgula 8 2 2 2 24" xfId="5443" xr:uid="{00000000-0005-0000-0000-0000E4170000}"/>
    <cellStyle name="Vírgula 8 2 2 2 25" xfId="5586" xr:uid="{00000000-0005-0000-0000-0000E5170000}"/>
    <cellStyle name="Vírgula 8 2 2 2 26" xfId="5729" xr:uid="{00000000-0005-0000-0000-0000E6170000}"/>
    <cellStyle name="Vírgula 8 2 2 2 27" xfId="5872" xr:uid="{00000000-0005-0000-0000-0000E7170000}"/>
    <cellStyle name="Vírgula 8 2 2 2 28" xfId="6016" xr:uid="{00000000-0005-0000-0000-0000E8170000}"/>
    <cellStyle name="Vírgula 8 2 2 2 29" xfId="6160" xr:uid="{00000000-0005-0000-0000-0000E9170000}"/>
    <cellStyle name="Vírgula 8 2 2 2 3" xfId="2421" xr:uid="{00000000-0005-0000-0000-0000EA170000}"/>
    <cellStyle name="Vírgula 8 2 2 2 30" xfId="6304" xr:uid="{00000000-0005-0000-0000-0000EB170000}"/>
    <cellStyle name="Vírgula 8 2 2 2 31" xfId="6447" xr:uid="{00000000-0005-0000-0000-0000EC170000}"/>
    <cellStyle name="Vírgula 8 2 2 2 4" xfId="2565" xr:uid="{00000000-0005-0000-0000-0000ED170000}"/>
    <cellStyle name="Vírgula 8 2 2 2 5" xfId="2710" xr:uid="{00000000-0005-0000-0000-0000EE170000}"/>
    <cellStyle name="Vírgula 8 2 2 2 6" xfId="2855" xr:uid="{00000000-0005-0000-0000-0000EF170000}"/>
    <cellStyle name="Vírgula 8 2 2 2 7" xfId="2999" xr:uid="{00000000-0005-0000-0000-0000F0170000}"/>
    <cellStyle name="Vírgula 8 2 2 2 8" xfId="3144" xr:uid="{00000000-0005-0000-0000-0000F1170000}"/>
    <cellStyle name="Vírgula 8 2 2 2 9" xfId="3288" xr:uid="{00000000-0005-0000-0000-0000F2170000}"/>
    <cellStyle name="Vírgula 8 2 2 20" xfId="4691" xr:uid="{00000000-0005-0000-0000-0000F3170000}"/>
    <cellStyle name="Vírgula 8 2 2 21" xfId="4834" xr:uid="{00000000-0005-0000-0000-0000F4170000}"/>
    <cellStyle name="Vírgula 8 2 2 22" xfId="4977" xr:uid="{00000000-0005-0000-0000-0000F5170000}"/>
    <cellStyle name="Vírgula 8 2 2 23" xfId="5121" xr:uid="{00000000-0005-0000-0000-0000F6170000}"/>
    <cellStyle name="Vírgula 8 2 2 24" xfId="5264" xr:uid="{00000000-0005-0000-0000-0000F7170000}"/>
    <cellStyle name="Vírgula 8 2 2 25" xfId="5407" xr:uid="{00000000-0005-0000-0000-0000F8170000}"/>
    <cellStyle name="Vírgula 8 2 2 26" xfId="5550" xr:uid="{00000000-0005-0000-0000-0000F9170000}"/>
    <cellStyle name="Vírgula 8 2 2 27" xfId="5693" xr:uid="{00000000-0005-0000-0000-0000FA170000}"/>
    <cellStyle name="Vírgula 8 2 2 28" xfId="5836" xr:uid="{00000000-0005-0000-0000-0000FB170000}"/>
    <cellStyle name="Vírgula 8 2 2 29" xfId="5980" xr:uid="{00000000-0005-0000-0000-0000FC170000}"/>
    <cellStyle name="Vírgula 8 2 2 3" xfId="2314" xr:uid="{00000000-0005-0000-0000-0000FD170000}"/>
    <cellStyle name="Vírgula 8 2 2 3 10" xfId="3613" xr:uid="{00000000-0005-0000-0000-0000FE170000}"/>
    <cellStyle name="Vírgula 8 2 2 3 11" xfId="3756" xr:uid="{00000000-0005-0000-0000-0000FF170000}"/>
    <cellStyle name="Vírgula 8 2 2 3 12" xfId="3899" xr:uid="{00000000-0005-0000-0000-000000180000}"/>
    <cellStyle name="Vírgula 8 2 2 3 13" xfId="4043" xr:uid="{00000000-0005-0000-0000-000001180000}"/>
    <cellStyle name="Vírgula 8 2 2 3 14" xfId="4187" xr:uid="{00000000-0005-0000-0000-000002180000}"/>
    <cellStyle name="Vírgula 8 2 2 3 15" xfId="4331" xr:uid="{00000000-0005-0000-0000-000003180000}"/>
    <cellStyle name="Vírgula 8 2 2 3 16" xfId="4475" xr:uid="{00000000-0005-0000-0000-000004180000}"/>
    <cellStyle name="Vírgula 8 2 2 3 17" xfId="4645" xr:uid="{00000000-0005-0000-0000-000005180000}"/>
    <cellStyle name="Vírgula 8 2 2 3 18" xfId="4763" xr:uid="{00000000-0005-0000-0000-000006180000}"/>
    <cellStyle name="Vírgula 8 2 2 3 19" xfId="4906" xr:uid="{00000000-0005-0000-0000-000007180000}"/>
    <cellStyle name="Vírgula 8 2 2 3 2" xfId="2456" xr:uid="{00000000-0005-0000-0000-000008180000}"/>
    <cellStyle name="Vírgula 8 2 2 3 20" xfId="5049" xr:uid="{00000000-0005-0000-0000-000009180000}"/>
    <cellStyle name="Vírgula 8 2 2 3 21" xfId="5193" xr:uid="{00000000-0005-0000-0000-00000A180000}"/>
    <cellStyle name="Vírgula 8 2 2 3 22" xfId="5336" xr:uid="{00000000-0005-0000-0000-00000B180000}"/>
    <cellStyle name="Vírgula 8 2 2 3 23" xfId="5479" xr:uid="{00000000-0005-0000-0000-00000C180000}"/>
    <cellStyle name="Vírgula 8 2 2 3 24" xfId="5622" xr:uid="{00000000-0005-0000-0000-00000D180000}"/>
    <cellStyle name="Vírgula 8 2 2 3 25" xfId="5765" xr:uid="{00000000-0005-0000-0000-00000E180000}"/>
    <cellStyle name="Vírgula 8 2 2 3 26" xfId="5908" xr:uid="{00000000-0005-0000-0000-00000F180000}"/>
    <cellStyle name="Vírgula 8 2 2 3 27" xfId="6052" xr:uid="{00000000-0005-0000-0000-000010180000}"/>
    <cellStyle name="Vírgula 8 2 2 3 28" xfId="6196" xr:uid="{00000000-0005-0000-0000-000011180000}"/>
    <cellStyle name="Vírgula 8 2 2 3 29" xfId="6340" xr:uid="{00000000-0005-0000-0000-000012180000}"/>
    <cellStyle name="Vírgula 8 2 2 3 3" xfId="2601" xr:uid="{00000000-0005-0000-0000-000013180000}"/>
    <cellStyle name="Vírgula 8 2 2 3 30" xfId="6484" xr:uid="{00000000-0005-0000-0000-000014180000}"/>
    <cellStyle name="Vírgula 8 2 2 3 4" xfId="2746" xr:uid="{00000000-0005-0000-0000-000015180000}"/>
    <cellStyle name="Vírgula 8 2 2 3 5" xfId="2891" xr:uid="{00000000-0005-0000-0000-000016180000}"/>
    <cellStyle name="Vírgula 8 2 2 3 6" xfId="3035" xr:uid="{00000000-0005-0000-0000-000017180000}"/>
    <cellStyle name="Vírgula 8 2 2 3 7" xfId="3180" xr:uid="{00000000-0005-0000-0000-000018180000}"/>
    <cellStyle name="Vírgula 8 2 2 3 8" xfId="3324" xr:uid="{00000000-0005-0000-0000-000019180000}"/>
    <cellStyle name="Vírgula 8 2 2 3 9" xfId="3469" xr:uid="{00000000-0005-0000-0000-00001A180000}"/>
    <cellStyle name="Vírgula 8 2 2 30" xfId="6124" xr:uid="{00000000-0005-0000-0000-00001B180000}"/>
    <cellStyle name="Vírgula 8 2 2 31" xfId="6268" xr:uid="{00000000-0005-0000-0000-00001C180000}"/>
    <cellStyle name="Vírgula 8 2 2 32" xfId="6411" xr:uid="{00000000-0005-0000-0000-00001D180000}"/>
    <cellStyle name="Vírgula 8 2 2 4" xfId="2385" xr:uid="{00000000-0005-0000-0000-00001E180000}"/>
    <cellStyle name="Vírgula 8 2 2 5" xfId="2529" xr:uid="{00000000-0005-0000-0000-00001F180000}"/>
    <cellStyle name="Vírgula 8 2 2 6" xfId="2674" xr:uid="{00000000-0005-0000-0000-000020180000}"/>
    <cellStyle name="Vírgula 8 2 2 7" xfId="2819" xr:uid="{00000000-0005-0000-0000-000021180000}"/>
    <cellStyle name="Vírgula 8 2 2 8" xfId="2963" xr:uid="{00000000-0005-0000-0000-000022180000}"/>
    <cellStyle name="Vírgula 8 2 2 9" xfId="3108" xr:uid="{00000000-0005-0000-0000-000023180000}"/>
    <cellStyle name="Vírgula 8 2 20" xfId="4641" xr:uid="{00000000-0005-0000-0000-000024180000}"/>
    <cellStyle name="Vírgula 8 2 21" xfId="4673" xr:uid="{00000000-0005-0000-0000-000025180000}"/>
    <cellStyle name="Vírgula 8 2 22" xfId="4816" xr:uid="{00000000-0005-0000-0000-000026180000}"/>
    <cellStyle name="Vírgula 8 2 23" xfId="4959" xr:uid="{00000000-0005-0000-0000-000027180000}"/>
    <cellStyle name="Vírgula 8 2 24" xfId="5103" xr:uid="{00000000-0005-0000-0000-000028180000}"/>
    <cellStyle name="Vírgula 8 2 25" xfId="5246" xr:uid="{00000000-0005-0000-0000-000029180000}"/>
    <cellStyle name="Vírgula 8 2 26" xfId="5389" xr:uid="{00000000-0005-0000-0000-00002A180000}"/>
    <cellStyle name="Vírgula 8 2 27" xfId="5532" xr:uid="{00000000-0005-0000-0000-00002B180000}"/>
    <cellStyle name="Vírgula 8 2 28" xfId="5675" xr:uid="{00000000-0005-0000-0000-00002C180000}"/>
    <cellStyle name="Vírgula 8 2 29" xfId="5818" xr:uid="{00000000-0005-0000-0000-00002D180000}"/>
    <cellStyle name="Vírgula 8 2 3" xfId="2256" xr:uid="{00000000-0005-0000-0000-00002E180000}"/>
    <cellStyle name="Vírgula 8 2 3 10" xfId="3415" xr:uid="{00000000-0005-0000-0000-00002F180000}"/>
    <cellStyle name="Vírgula 8 2 3 11" xfId="3559" xr:uid="{00000000-0005-0000-0000-000030180000}"/>
    <cellStyle name="Vírgula 8 2 3 12" xfId="3702" xr:uid="{00000000-0005-0000-0000-000031180000}"/>
    <cellStyle name="Vírgula 8 2 3 13" xfId="3845" xr:uid="{00000000-0005-0000-0000-000032180000}"/>
    <cellStyle name="Vírgula 8 2 3 14" xfId="3989" xr:uid="{00000000-0005-0000-0000-000033180000}"/>
    <cellStyle name="Vírgula 8 2 3 15" xfId="4133" xr:uid="{00000000-0005-0000-0000-000034180000}"/>
    <cellStyle name="Vírgula 8 2 3 16" xfId="4277" xr:uid="{00000000-0005-0000-0000-000035180000}"/>
    <cellStyle name="Vírgula 8 2 3 17" xfId="4421" xr:uid="{00000000-0005-0000-0000-000036180000}"/>
    <cellStyle name="Vírgula 8 2 3 18" xfId="4646" xr:uid="{00000000-0005-0000-0000-000037180000}"/>
    <cellStyle name="Vírgula 8 2 3 19" xfId="4709" xr:uid="{00000000-0005-0000-0000-000038180000}"/>
    <cellStyle name="Vírgula 8 2 3 2" xfId="2331" xr:uid="{00000000-0005-0000-0000-000039180000}"/>
    <cellStyle name="Vírgula 8 2 3 2 10" xfId="3631" xr:uid="{00000000-0005-0000-0000-00003A180000}"/>
    <cellStyle name="Vírgula 8 2 3 2 11" xfId="3774" xr:uid="{00000000-0005-0000-0000-00003B180000}"/>
    <cellStyle name="Vírgula 8 2 3 2 12" xfId="3917" xr:uid="{00000000-0005-0000-0000-00003C180000}"/>
    <cellStyle name="Vírgula 8 2 3 2 13" xfId="4061" xr:uid="{00000000-0005-0000-0000-00003D180000}"/>
    <cellStyle name="Vírgula 8 2 3 2 14" xfId="4205" xr:uid="{00000000-0005-0000-0000-00003E180000}"/>
    <cellStyle name="Vírgula 8 2 3 2 15" xfId="4349" xr:uid="{00000000-0005-0000-0000-00003F180000}"/>
    <cellStyle name="Vírgula 8 2 3 2 16" xfId="4493" xr:uid="{00000000-0005-0000-0000-000040180000}"/>
    <cellStyle name="Vírgula 8 2 3 2 17" xfId="4647" xr:uid="{00000000-0005-0000-0000-000041180000}"/>
    <cellStyle name="Vírgula 8 2 3 2 18" xfId="4781" xr:uid="{00000000-0005-0000-0000-000042180000}"/>
    <cellStyle name="Vírgula 8 2 3 2 19" xfId="4924" xr:uid="{00000000-0005-0000-0000-000043180000}"/>
    <cellStyle name="Vírgula 8 2 3 2 2" xfId="2474" xr:uid="{00000000-0005-0000-0000-000044180000}"/>
    <cellStyle name="Vírgula 8 2 3 2 20" xfId="5067" xr:uid="{00000000-0005-0000-0000-000045180000}"/>
    <cellStyle name="Vírgula 8 2 3 2 21" xfId="5211" xr:uid="{00000000-0005-0000-0000-000046180000}"/>
    <cellStyle name="Vírgula 8 2 3 2 22" xfId="5354" xr:uid="{00000000-0005-0000-0000-000047180000}"/>
    <cellStyle name="Vírgula 8 2 3 2 23" xfId="5497" xr:uid="{00000000-0005-0000-0000-000048180000}"/>
    <cellStyle name="Vírgula 8 2 3 2 24" xfId="5640" xr:uid="{00000000-0005-0000-0000-000049180000}"/>
    <cellStyle name="Vírgula 8 2 3 2 25" xfId="5783" xr:uid="{00000000-0005-0000-0000-00004A180000}"/>
    <cellStyle name="Vírgula 8 2 3 2 26" xfId="5926" xr:uid="{00000000-0005-0000-0000-00004B180000}"/>
    <cellStyle name="Vírgula 8 2 3 2 27" xfId="6070" xr:uid="{00000000-0005-0000-0000-00004C180000}"/>
    <cellStyle name="Vírgula 8 2 3 2 28" xfId="6214" xr:uid="{00000000-0005-0000-0000-00004D180000}"/>
    <cellStyle name="Vírgula 8 2 3 2 29" xfId="6358" xr:uid="{00000000-0005-0000-0000-00004E180000}"/>
    <cellStyle name="Vírgula 8 2 3 2 3" xfId="2619" xr:uid="{00000000-0005-0000-0000-00004F180000}"/>
    <cellStyle name="Vírgula 8 2 3 2 30" xfId="6502" xr:uid="{00000000-0005-0000-0000-000050180000}"/>
    <cellStyle name="Vírgula 8 2 3 2 4" xfId="2764" xr:uid="{00000000-0005-0000-0000-000051180000}"/>
    <cellStyle name="Vírgula 8 2 3 2 5" xfId="2909" xr:uid="{00000000-0005-0000-0000-000052180000}"/>
    <cellStyle name="Vírgula 8 2 3 2 6" xfId="3053" xr:uid="{00000000-0005-0000-0000-000053180000}"/>
    <cellStyle name="Vírgula 8 2 3 2 7" xfId="3198" xr:uid="{00000000-0005-0000-0000-000054180000}"/>
    <cellStyle name="Vírgula 8 2 3 2 8" xfId="3342" xr:uid="{00000000-0005-0000-0000-000055180000}"/>
    <cellStyle name="Vírgula 8 2 3 2 9" xfId="3487" xr:uid="{00000000-0005-0000-0000-000056180000}"/>
    <cellStyle name="Vírgula 8 2 3 20" xfId="4852" xr:uid="{00000000-0005-0000-0000-000057180000}"/>
    <cellStyle name="Vírgula 8 2 3 21" xfId="4995" xr:uid="{00000000-0005-0000-0000-000058180000}"/>
    <cellStyle name="Vírgula 8 2 3 22" xfId="5139" xr:uid="{00000000-0005-0000-0000-000059180000}"/>
    <cellStyle name="Vírgula 8 2 3 23" xfId="5282" xr:uid="{00000000-0005-0000-0000-00005A180000}"/>
    <cellStyle name="Vírgula 8 2 3 24" xfId="5425" xr:uid="{00000000-0005-0000-0000-00005B180000}"/>
    <cellStyle name="Vírgula 8 2 3 25" xfId="5568" xr:uid="{00000000-0005-0000-0000-00005C180000}"/>
    <cellStyle name="Vírgula 8 2 3 26" xfId="5711" xr:uid="{00000000-0005-0000-0000-00005D180000}"/>
    <cellStyle name="Vírgula 8 2 3 27" xfId="5854" xr:uid="{00000000-0005-0000-0000-00005E180000}"/>
    <cellStyle name="Vírgula 8 2 3 28" xfId="5998" xr:uid="{00000000-0005-0000-0000-00005F180000}"/>
    <cellStyle name="Vírgula 8 2 3 29" xfId="6142" xr:uid="{00000000-0005-0000-0000-000060180000}"/>
    <cellStyle name="Vírgula 8 2 3 3" xfId="2403" xr:uid="{00000000-0005-0000-0000-000061180000}"/>
    <cellStyle name="Vírgula 8 2 3 30" xfId="6286" xr:uid="{00000000-0005-0000-0000-000062180000}"/>
    <cellStyle name="Vírgula 8 2 3 31" xfId="6429" xr:uid="{00000000-0005-0000-0000-000063180000}"/>
    <cellStyle name="Vírgula 8 2 3 4" xfId="2547" xr:uid="{00000000-0005-0000-0000-000064180000}"/>
    <cellStyle name="Vírgula 8 2 3 5" xfId="2692" xr:uid="{00000000-0005-0000-0000-000065180000}"/>
    <cellStyle name="Vírgula 8 2 3 6" xfId="2837" xr:uid="{00000000-0005-0000-0000-000066180000}"/>
    <cellStyle name="Vírgula 8 2 3 7" xfId="2981" xr:uid="{00000000-0005-0000-0000-000067180000}"/>
    <cellStyle name="Vírgula 8 2 3 8" xfId="3126" xr:uid="{00000000-0005-0000-0000-000068180000}"/>
    <cellStyle name="Vírgula 8 2 3 9" xfId="3270" xr:uid="{00000000-0005-0000-0000-000069180000}"/>
    <cellStyle name="Vírgula 8 2 30" xfId="5962" xr:uid="{00000000-0005-0000-0000-00006A180000}"/>
    <cellStyle name="Vírgula 8 2 31" xfId="6106" xr:uid="{00000000-0005-0000-0000-00006B180000}"/>
    <cellStyle name="Vírgula 8 2 32" xfId="6250" xr:uid="{00000000-0005-0000-0000-00006C180000}"/>
    <cellStyle name="Vírgula 8 2 33" xfId="6393" xr:uid="{00000000-0005-0000-0000-00006D180000}"/>
    <cellStyle name="Vírgula 8 2 4" xfId="2296" xr:uid="{00000000-0005-0000-0000-00006E180000}"/>
    <cellStyle name="Vírgula 8 2 4 10" xfId="3595" xr:uid="{00000000-0005-0000-0000-00006F180000}"/>
    <cellStyle name="Vírgula 8 2 4 11" xfId="3738" xr:uid="{00000000-0005-0000-0000-000070180000}"/>
    <cellStyle name="Vírgula 8 2 4 12" xfId="3881" xr:uid="{00000000-0005-0000-0000-000071180000}"/>
    <cellStyle name="Vírgula 8 2 4 13" xfId="4025" xr:uid="{00000000-0005-0000-0000-000072180000}"/>
    <cellStyle name="Vírgula 8 2 4 14" xfId="4169" xr:uid="{00000000-0005-0000-0000-000073180000}"/>
    <cellStyle name="Vírgula 8 2 4 15" xfId="4313" xr:uid="{00000000-0005-0000-0000-000074180000}"/>
    <cellStyle name="Vírgula 8 2 4 16" xfId="4457" xr:uid="{00000000-0005-0000-0000-000075180000}"/>
    <cellStyle name="Vírgula 8 2 4 17" xfId="4648" xr:uid="{00000000-0005-0000-0000-000076180000}"/>
    <cellStyle name="Vírgula 8 2 4 18" xfId="4745" xr:uid="{00000000-0005-0000-0000-000077180000}"/>
    <cellStyle name="Vírgula 8 2 4 19" xfId="4888" xr:uid="{00000000-0005-0000-0000-000078180000}"/>
    <cellStyle name="Vírgula 8 2 4 2" xfId="2438" xr:uid="{00000000-0005-0000-0000-000079180000}"/>
    <cellStyle name="Vírgula 8 2 4 20" xfId="5031" xr:uid="{00000000-0005-0000-0000-00007A180000}"/>
    <cellStyle name="Vírgula 8 2 4 21" xfId="5175" xr:uid="{00000000-0005-0000-0000-00007B180000}"/>
    <cellStyle name="Vírgula 8 2 4 22" xfId="5318" xr:uid="{00000000-0005-0000-0000-00007C180000}"/>
    <cellStyle name="Vírgula 8 2 4 23" xfId="5461" xr:uid="{00000000-0005-0000-0000-00007D180000}"/>
    <cellStyle name="Vírgula 8 2 4 24" xfId="5604" xr:uid="{00000000-0005-0000-0000-00007E180000}"/>
    <cellStyle name="Vírgula 8 2 4 25" xfId="5747" xr:uid="{00000000-0005-0000-0000-00007F180000}"/>
    <cellStyle name="Vírgula 8 2 4 26" xfId="5890" xr:uid="{00000000-0005-0000-0000-000080180000}"/>
    <cellStyle name="Vírgula 8 2 4 27" xfId="6034" xr:uid="{00000000-0005-0000-0000-000081180000}"/>
    <cellStyle name="Vírgula 8 2 4 28" xfId="6178" xr:uid="{00000000-0005-0000-0000-000082180000}"/>
    <cellStyle name="Vírgula 8 2 4 29" xfId="6322" xr:uid="{00000000-0005-0000-0000-000083180000}"/>
    <cellStyle name="Vírgula 8 2 4 3" xfId="2583" xr:uid="{00000000-0005-0000-0000-000084180000}"/>
    <cellStyle name="Vírgula 8 2 4 30" xfId="6466" xr:uid="{00000000-0005-0000-0000-000085180000}"/>
    <cellStyle name="Vírgula 8 2 4 4" xfId="2728" xr:uid="{00000000-0005-0000-0000-000086180000}"/>
    <cellStyle name="Vírgula 8 2 4 5" xfId="2873" xr:uid="{00000000-0005-0000-0000-000087180000}"/>
    <cellStyle name="Vírgula 8 2 4 6" xfId="3017" xr:uid="{00000000-0005-0000-0000-000088180000}"/>
    <cellStyle name="Vírgula 8 2 4 7" xfId="3162" xr:uid="{00000000-0005-0000-0000-000089180000}"/>
    <cellStyle name="Vírgula 8 2 4 8" xfId="3306" xr:uid="{00000000-0005-0000-0000-00008A180000}"/>
    <cellStyle name="Vírgula 8 2 4 9" xfId="3451" xr:uid="{00000000-0005-0000-0000-00008B180000}"/>
    <cellStyle name="Vírgula 8 2 5" xfId="2367" xr:uid="{00000000-0005-0000-0000-00008C180000}"/>
    <cellStyle name="Vírgula 8 2 6" xfId="2511" xr:uid="{00000000-0005-0000-0000-00008D180000}"/>
    <cellStyle name="Vírgula 8 2 7" xfId="2656" xr:uid="{00000000-0005-0000-0000-00008E180000}"/>
    <cellStyle name="Vírgula 8 2 8" xfId="2801" xr:uid="{00000000-0005-0000-0000-00008F180000}"/>
    <cellStyle name="Vírgula 8 2 9" xfId="2945" xr:uid="{00000000-0005-0000-0000-000090180000}"/>
    <cellStyle name="Vírgula 8 20" xfId="4376" xr:uid="{00000000-0005-0000-0000-000091180000}"/>
    <cellStyle name="Vírgula 8 21" xfId="4640" xr:uid="{00000000-0005-0000-0000-000092180000}"/>
    <cellStyle name="Vírgula 8 22" xfId="4664" xr:uid="{00000000-0005-0000-0000-000093180000}"/>
    <cellStyle name="Vírgula 8 23" xfId="4807" xr:uid="{00000000-0005-0000-0000-000094180000}"/>
    <cellStyle name="Vírgula 8 24" xfId="4950" xr:uid="{00000000-0005-0000-0000-000095180000}"/>
    <cellStyle name="Vírgula 8 25" xfId="5094" xr:uid="{00000000-0005-0000-0000-000096180000}"/>
    <cellStyle name="Vírgula 8 26" xfId="5237" xr:uid="{00000000-0005-0000-0000-000097180000}"/>
    <cellStyle name="Vírgula 8 27" xfId="5380" xr:uid="{00000000-0005-0000-0000-000098180000}"/>
    <cellStyle name="Vírgula 8 28" xfId="5523" xr:uid="{00000000-0005-0000-0000-000099180000}"/>
    <cellStyle name="Vírgula 8 29" xfId="5666" xr:uid="{00000000-0005-0000-0000-00009A180000}"/>
    <cellStyle name="Vírgula 8 3" xfId="2227" xr:uid="{00000000-0005-0000-0000-00009B180000}"/>
    <cellStyle name="Vírgula 8 3 10" xfId="3243" xr:uid="{00000000-0005-0000-0000-00009C180000}"/>
    <cellStyle name="Vírgula 8 3 11" xfId="3388" xr:uid="{00000000-0005-0000-0000-00009D180000}"/>
    <cellStyle name="Vírgula 8 3 12" xfId="3532" xr:uid="{00000000-0005-0000-0000-00009E180000}"/>
    <cellStyle name="Vírgula 8 3 13" xfId="3675" xr:uid="{00000000-0005-0000-0000-00009F180000}"/>
    <cellStyle name="Vírgula 8 3 14" xfId="3818" xr:uid="{00000000-0005-0000-0000-0000A0180000}"/>
    <cellStyle name="Vírgula 8 3 15" xfId="3962" xr:uid="{00000000-0005-0000-0000-0000A1180000}"/>
    <cellStyle name="Vírgula 8 3 16" xfId="4106" xr:uid="{00000000-0005-0000-0000-0000A2180000}"/>
    <cellStyle name="Vírgula 8 3 17" xfId="4250" xr:uid="{00000000-0005-0000-0000-0000A3180000}"/>
    <cellStyle name="Vírgula 8 3 18" xfId="4394" xr:uid="{00000000-0005-0000-0000-0000A4180000}"/>
    <cellStyle name="Vírgula 8 3 19" xfId="4649" xr:uid="{00000000-0005-0000-0000-0000A5180000}"/>
    <cellStyle name="Vírgula 8 3 2" xfId="2266" xr:uid="{00000000-0005-0000-0000-0000A6180000}"/>
    <cellStyle name="Vírgula 8 3 2 10" xfId="3424" xr:uid="{00000000-0005-0000-0000-0000A7180000}"/>
    <cellStyle name="Vírgula 8 3 2 11" xfId="3568" xr:uid="{00000000-0005-0000-0000-0000A8180000}"/>
    <cellStyle name="Vírgula 8 3 2 12" xfId="3711" xr:uid="{00000000-0005-0000-0000-0000A9180000}"/>
    <cellStyle name="Vírgula 8 3 2 13" xfId="3854" xr:uid="{00000000-0005-0000-0000-0000AA180000}"/>
    <cellStyle name="Vírgula 8 3 2 14" xfId="3998" xr:uid="{00000000-0005-0000-0000-0000AB180000}"/>
    <cellStyle name="Vírgula 8 3 2 15" xfId="4142" xr:uid="{00000000-0005-0000-0000-0000AC180000}"/>
    <cellStyle name="Vírgula 8 3 2 16" xfId="4286" xr:uid="{00000000-0005-0000-0000-0000AD180000}"/>
    <cellStyle name="Vírgula 8 3 2 17" xfId="4430" xr:uid="{00000000-0005-0000-0000-0000AE180000}"/>
    <cellStyle name="Vírgula 8 3 2 18" xfId="4650" xr:uid="{00000000-0005-0000-0000-0000AF180000}"/>
    <cellStyle name="Vírgula 8 3 2 19" xfId="4718" xr:uid="{00000000-0005-0000-0000-0000B0180000}"/>
    <cellStyle name="Vírgula 8 3 2 2" xfId="2340" xr:uid="{00000000-0005-0000-0000-0000B1180000}"/>
    <cellStyle name="Vírgula 8 3 2 2 10" xfId="3640" xr:uid="{00000000-0005-0000-0000-0000B2180000}"/>
    <cellStyle name="Vírgula 8 3 2 2 11" xfId="3783" xr:uid="{00000000-0005-0000-0000-0000B3180000}"/>
    <cellStyle name="Vírgula 8 3 2 2 12" xfId="3926" xr:uid="{00000000-0005-0000-0000-0000B4180000}"/>
    <cellStyle name="Vírgula 8 3 2 2 13" xfId="4070" xr:uid="{00000000-0005-0000-0000-0000B5180000}"/>
    <cellStyle name="Vírgula 8 3 2 2 14" xfId="4214" xr:uid="{00000000-0005-0000-0000-0000B6180000}"/>
    <cellStyle name="Vírgula 8 3 2 2 15" xfId="4358" xr:uid="{00000000-0005-0000-0000-0000B7180000}"/>
    <cellStyle name="Vírgula 8 3 2 2 16" xfId="4502" xr:uid="{00000000-0005-0000-0000-0000B8180000}"/>
    <cellStyle name="Vírgula 8 3 2 2 17" xfId="4651" xr:uid="{00000000-0005-0000-0000-0000B9180000}"/>
    <cellStyle name="Vírgula 8 3 2 2 18" xfId="4790" xr:uid="{00000000-0005-0000-0000-0000BA180000}"/>
    <cellStyle name="Vírgula 8 3 2 2 19" xfId="4933" xr:uid="{00000000-0005-0000-0000-0000BB180000}"/>
    <cellStyle name="Vírgula 8 3 2 2 2" xfId="2483" xr:uid="{00000000-0005-0000-0000-0000BC180000}"/>
    <cellStyle name="Vírgula 8 3 2 2 20" xfId="5076" xr:uid="{00000000-0005-0000-0000-0000BD180000}"/>
    <cellStyle name="Vírgula 8 3 2 2 21" xfId="5220" xr:uid="{00000000-0005-0000-0000-0000BE180000}"/>
    <cellStyle name="Vírgula 8 3 2 2 22" xfId="5363" xr:uid="{00000000-0005-0000-0000-0000BF180000}"/>
    <cellStyle name="Vírgula 8 3 2 2 23" xfId="5506" xr:uid="{00000000-0005-0000-0000-0000C0180000}"/>
    <cellStyle name="Vírgula 8 3 2 2 24" xfId="5649" xr:uid="{00000000-0005-0000-0000-0000C1180000}"/>
    <cellStyle name="Vírgula 8 3 2 2 25" xfId="5792" xr:uid="{00000000-0005-0000-0000-0000C2180000}"/>
    <cellStyle name="Vírgula 8 3 2 2 26" xfId="5935" xr:uid="{00000000-0005-0000-0000-0000C3180000}"/>
    <cellStyle name="Vírgula 8 3 2 2 27" xfId="6079" xr:uid="{00000000-0005-0000-0000-0000C4180000}"/>
    <cellStyle name="Vírgula 8 3 2 2 28" xfId="6223" xr:uid="{00000000-0005-0000-0000-0000C5180000}"/>
    <cellStyle name="Vírgula 8 3 2 2 29" xfId="6367" xr:uid="{00000000-0005-0000-0000-0000C6180000}"/>
    <cellStyle name="Vírgula 8 3 2 2 3" xfId="2628" xr:uid="{00000000-0005-0000-0000-0000C7180000}"/>
    <cellStyle name="Vírgula 8 3 2 2 30" xfId="6511" xr:uid="{00000000-0005-0000-0000-0000C8180000}"/>
    <cellStyle name="Vírgula 8 3 2 2 4" xfId="2773" xr:uid="{00000000-0005-0000-0000-0000C9180000}"/>
    <cellStyle name="Vírgula 8 3 2 2 5" xfId="2918" xr:uid="{00000000-0005-0000-0000-0000CA180000}"/>
    <cellStyle name="Vírgula 8 3 2 2 6" xfId="3062" xr:uid="{00000000-0005-0000-0000-0000CB180000}"/>
    <cellStyle name="Vírgula 8 3 2 2 7" xfId="3207" xr:uid="{00000000-0005-0000-0000-0000CC180000}"/>
    <cellStyle name="Vírgula 8 3 2 2 8" xfId="3351" xr:uid="{00000000-0005-0000-0000-0000CD180000}"/>
    <cellStyle name="Vírgula 8 3 2 2 9" xfId="3496" xr:uid="{00000000-0005-0000-0000-0000CE180000}"/>
    <cellStyle name="Vírgula 8 3 2 20" xfId="4861" xr:uid="{00000000-0005-0000-0000-0000CF180000}"/>
    <cellStyle name="Vírgula 8 3 2 21" xfId="5004" xr:uid="{00000000-0005-0000-0000-0000D0180000}"/>
    <cellStyle name="Vírgula 8 3 2 22" xfId="5148" xr:uid="{00000000-0005-0000-0000-0000D1180000}"/>
    <cellStyle name="Vírgula 8 3 2 23" xfId="5291" xr:uid="{00000000-0005-0000-0000-0000D2180000}"/>
    <cellStyle name="Vírgula 8 3 2 24" xfId="5434" xr:uid="{00000000-0005-0000-0000-0000D3180000}"/>
    <cellStyle name="Vírgula 8 3 2 25" xfId="5577" xr:uid="{00000000-0005-0000-0000-0000D4180000}"/>
    <cellStyle name="Vírgula 8 3 2 26" xfId="5720" xr:uid="{00000000-0005-0000-0000-0000D5180000}"/>
    <cellStyle name="Vírgula 8 3 2 27" xfId="5863" xr:uid="{00000000-0005-0000-0000-0000D6180000}"/>
    <cellStyle name="Vírgula 8 3 2 28" xfId="6007" xr:uid="{00000000-0005-0000-0000-0000D7180000}"/>
    <cellStyle name="Vírgula 8 3 2 29" xfId="6151" xr:uid="{00000000-0005-0000-0000-0000D8180000}"/>
    <cellStyle name="Vírgula 8 3 2 3" xfId="2412" xr:uid="{00000000-0005-0000-0000-0000D9180000}"/>
    <cellStyle name="Vírgula 8 3 2 30" xfId="6295" xr:uid="{00000000-0005-0000-0000-0000DA180000}"/>
    <cellStyle name="Vírgula 8 3 2 31" xfId="6438" xr:uid="{00000000-0005-0000-0000-0000DB180000}"/>
    <cellStyle name="Vírgula 8 3 2 4" xfId="2556" xr:uid="{00000000-0005-0000-0000-0000DC180000}"/>
    <cellStyle name="Vírgula 8 3 2 5" xfId="2701" xr:uid="{00000000-0005-0000-0000-0000DD180000}"/>
    <cellStyle name="Vírgula 8 3 2 6" xfId="2846" xr:uid="{00000000-0005-0000-0000-0000DE180000}"/>
    <cellStyle name="Vírgula 8 3 2 7" xfId="2990" xr:uid="{00000000-0005-0000-0000-0000DF180000}"/>
    <cellStyle name="Vírgula 8 3 2 8" xfId="3135" xr:uid="{00000000-0005-0000-0000-0000E0180000}"/>
    <cellStyle name="Vírgula 8 3 2 9" xfId="3279" xr:uid="{00000000-0005-0000-0000-0000E1180000}"/>
    <cellStyle name="Vírgula 8 3 20" xfId="4682" xr:uid="{00000000-0005-0000-0000-0000E2180000}"/>
    <cellStyle name="Vírgula 8 3 21" xfId="4825" xr:uid="{00000000-0005-0000-0000-0000E3180000}"/>
    <cellStyle name="Vírgula 8 3 22" xfId="4968" xr:uid="{00000000-0005-0000-0000-0000E4180000}"/>
    <cellStyle name="Vírgula 8 3 23" xfId="5112" xr:uid="{00000000-0005-0000-0000-0000E5180000}"/>
    <cellStyle name="Vírgula 8 3 24" xfId="5255" xr:uid="{00000000-0005-0000-0000-0000E6180000}"/>
    <cellStyle name="Vírgula 8 3 25" xfId="5398" xr:uid="{00000000-0005-0000-0000-0000E7180000}"/>
    <cellStyle name="Vírgula 8 3 26" xfId="5541" xr:uid="{00000000-0005-0000-0000-0000E8180000}"/>
    <cellStyle name="Vírgula 8 3 27" xfId="5684" xr:uid="{00000000-0005-0000-0000-0000E9180000}"/>
    <cellStyle name="Vírgula 8 3 28" xfId="5827" xr:uid="{00000000-0005-0000-0000-0000EA180000}"/>
    <cellStyle name="Vírgula 8 3 29" xfId="5971" xr:uid="{00000000-0005-0000-0000-0000EB180000}"/>
    <cellStyle name="Vírgula 8 3 3" xfId="2305" xr:uid="{00000000-0005-0000-0000-0000EC180000}"/>
    <cellStyle name="Vírgula 8 3 3 10" xfId="3604" xr:uid="{00000000-0005-0000-0000-0000ED180000}"/>
    <cellStyle name="Vírgula 8 3 3 11" xfId="3747" xr:uid="{00000000-0005-0000-0000-0000EE180000}"/>
    <cellStyle name="Vírgula 8 3 3 12" xfId="3890" xr:uid="{00000000-0005-0000-0000-0000EF180000}"/>
    <cellStyle name="Vírgula 8 3 3 13" xfId="4034" xr:uid="{00000000-0005-0000-0000-0000F0180000}"/>
    <cellStyle name="Vírgula 8 3 3 14" xfId="4178" xr:uid="{00000000-0005-0000-0000-0000F1180000}"/>
    <cellStyle name="Vírgula 8 3 3 15" xfId="4322" xr:uid="{00000000-0005-0000-0000-0000F2180000}"/>
    <cellStyle name="Vírgula 8 3 3 16" xfId="4466" xr:uid="{00000000-0005-0000-0000-0000F3180000}"/>
    <cellStyle name="Vírgula 8 3 3 17" xfId="4652" xr:uid="{00000000-0005-0000-0000-0000F4180000}"/>
    <cellStyle name="Vírgula 8 3 3 18" xfId="4754" xr:uid="{00000000-0005-0000-0000-0000F5180000}"/>
    <cellStyle name="Vírgula 8 3 3 19" xfId="4897" xr:uid="{00000000-0005-0000-0000-0000F6180000}"/>
    <cellStyle name="Vírgula 8 3 3 2" xfId="2447" xr:uid="{00000000-0005-0000-0000-0000F7180000}"/>
    <cellStyle name="Vírgula 8 3 3 20" xfId="5040" xr:uid="{00000000-0005-0000-0000-0000F8180000}"/>
    <cellStyle name="Vírgula 8 3 3 21" xfId="5184" xr:uid="{00000000-0005-0000-0000-0000F9180000}"/>
    <cellStyle name="Vírgula 8 3 3 22" xfId="5327" xr:uid="{00000000-0005-0000-0000-0000FA180000}"/>
    <cellStyle name="Vírgula 8 3 3 23" xfId="5470" xr:uid="{00000000-0005-0000-0000-0000FB180000}"/>
    <cellStyle name="Vírgula 8 3 3 24" xfId="5613" xr:uid="{00000000-0005-0000-0000-0000FC180000}"/>
    <cellStyle name="Vírgula 8 3 3 25" xfId="5756" xr:uid="{00000000-0005-0000-0000-0000FD180000}"/>
    <cellStyle name="Vírgula 8 3 3 26" xfId="5899" xr:uid="{00000000-0005-0000-0000-0000FE180000}"/>
    <cellStyle name="Vírgula 8 3 3 27" xfId="6043" xr:uid="{00000000-0005-0000-0000-0000FF180000}"/>
    <cellStyle name="Vírgula 8 3 3 28" xfId="6187" xr:uid="{00000000-0005-0000-0000-000000190000}"/>
    <cellStyle name="Vírgula 8 3 3 29" xfId="6331" xr:uid="{00000000-0005-0000-0000-000001190000}"/>
    <cellStyle name="Vírgula 8 3 3 3" xfId="2592" xr:uid="{00000000-0005-0000-0000-000002190000}"/>
    <cellStyle name="Vírgula 8 3 3 30" xfId="6475" xr:uid="{00000000-0005-0000-0000-000003190000}"/>
    <cellStyle name="Vírgula 8 3 3 4" xfId="2737" xr:uid="{00000000-0005-0000-0000-000004190000}"/>
    <cellStyle name="Vírgula 8 3 3 5" xfId="2882" xr:uid="{00000000-0005-0000-0000-000005190000}"/>
    <cellStyle name="Vírgula 8 3 3 6" xfId="3026" xr:uid="{00000000-0005-0000-0000-000006190000}"/>
    <cellStyle name="Vírgula 8 3 3 7" xfId="3171" xr:uid="{00000000-0005-0000-0000-000007190000}"/>
    <cellStyle name="Vírgula 8 3 3 8" xfId="3315" xr:uid="{00000000-0005-0000-0000-000008190000}"/>
    <cellStyle name="Vírgula 8 3 3 9" xfId="3460" xr:uid="{00000000-0005-0000-0000-000009190000}"/>
    <cellStyle name="Vírgula 8 3 30" xfId="6115" xr:uid="{00000000-0005-0000-0000-00000A190000}"/>
    <cellStyle name="Vírgula 8 3 31" xfId="6259" xr:uid="{00000000-0005-0000-0000-00000B190000}"/>
    <cellStyle name="Vírgula 8 3 32" xfId="6402" xr:uid="{00000000-0005-0000-0000-00000C190000}"/>
    <cellStyle name="Vírgula 8 3 4" xfId="2376" xr:uid="{00000000-0005-0000-0000-00000D190000}"/>
    <cellStyle name="Vírgula 8 3 5" xfId="2520" xr:uid="{00000000-0005-0000-0000-00000E190000}"/>
    <cellStyle name="Vírgula 8 3 6" xfId="2665" xr:uid="{00000000-0005-0000-0000-00000F190000}"/>
    <cellStyle name="Vírgula 8 3 7" xfId="2810" xr:uid="{00000000-0005-0000-0000-000010190000}"/>
    <cellStyle name="Vírgula 8 3 8" xfId="2954" xr:uid="{00000000-0005-0000-0000-000011190000}"/>
    <cellStyle name="Vírgula 8 3 9" xfId="3099" xr:uid="{00000000-0005-0000-0000-000012190000}"/>
    <cellStyle name="Vírgula 8 30" xfId="5809" xr:uid="{00000000-0005-0000-0000-000013190000}"/>
    <cellStyle name="Vírgula 8 31" xfId="5953" xr:uid="{00000000-0005-0000-0000-000014190000}"/>
    <cellStyle name="Vírgula 8 32" xfId="6097" xr:uid="{00000000-0005-0000-0000-000015190000}"/>
    <cellStyle name="Vírgula 8 33" xfId="6241" xr:uid="{00000000-0005-0000-0000-000016190000}"/>
    <cellStyle name="Vírgula 8 34" xfId="6384" xr:uid="{00000000-0005-0000-0000-000017190000}"/>
    <cellStyle name="Vírgula 8 4" xfId="2247" xr:uid="{00000000-0005-0000-0000-000018190000}"/>
    <cellStyle name="Vírgula 8 4 10" xfId="3406" xr:uid="{00000000-0005-0000-0000-000019190000}"/>
    <cellStyle name="Vírgula 8 4 11" xfId="3550" xr:uid="{00000000-0005-0000-0000-00001A190000}"/>
    <cellStyle name="Vírgula 8 4 12" xfId="3693" xr:uid="{00000000-0005-0000-0000-00001B190000}"/>
    <cellStyle name="Vírgula 8 4 13" xfId="3836" xr:uid="{00000000-0005-0000-0000-00001C190000}"/>
    <cellStyle name="Vírgula 8 4 14" xfId="3980" xr:uid="{00000000-0005-0000-0000-00001D190000}"/>
    <cellStyle name="Vírgula 8 4 15" xfId="4124" xr:uid="{00000000-0005-0000-0000-00001E190000}"/>
    <cellStyle name="Vírgula 8 4 16" xfId="4268" xr:uid="{00000000-0005-0000-0000-00001F190000}"/>
    <cellStyle name="Vírgula 8 4 17" xfId="4412" xr:uid="{00000000-0005-0000-0000-000020190000}"/>
    <cellStyle name="Vírgula 8 4 18" xfId="4653" xr:uid="{00000000-0005-0000-0000-000021190000}"/>
    <cellStyle name="Vírgula 8 4 19" xfId="4700" xr:uid="{00000000-0005-0000-0000-000022190000}"/>
    <cellStyle name="Vírgula 8 4 2" xfId="2322" xr:uid="{00000000-0005-0000-0000-000023190000}"/>
    <cellStyle name="Vírgula 8 4 2 10" xfId="3622" xr:uid="{00000000-0005-0000-0000-000024190000}"/>
    <cellStyle name="Vírgula 8 4 2 11" xfId="3765" xr:uid="{00000000-0005-0000-0000-000025190000}"/>
    <cellStyle name="Vírgula 8 4 2 12" xfId="3908" xr:uid="{00000000-0005-0000-0000-000026190000}"/>
    <cellStyle name="Vírgula 8 4 2 13" xfId="4052" xr:uid="{00000000-0005-0000-0000-000027190000}"/>
    <cellStyle name="Vírgula 8 4 2 14" xfId="4196" xr:uid="{00000000-0005-0000-0000-000028190000}"/>
    <cellStyle name="Vírgula 8 4 2 15" xfId="4340" xr:uid="{00000000-0005-0000-0000-000029190000}"/>
    <cellStyle name="Vírgula 8 4 2 16" xfId="4484" xr:uid="{00000000-0005-0000-0000-00002A190000}"/>
    <cellStyle name="Vírgula 8 4 2 17" xfId="4654" xr:uid="{00000000-0005-0000-0000-00002B190000}"/>
    <cellStyle name="Vírgula 8 4 2 18" xfId="4772" xr:uid="{00000000-0005-0000-0000-00002C190000}"/>
    <cellStyle name="Vírgula 8 4 2 19" xfId="4915" xr:uid="{00000000-0005-0000-0000-00002D190000}"/>
    <cellStyle name="Vírgula 8 4 2 2" xfId="2465" xr:uid="{00000000-0005-0000-0000-00002E190000}"/>
    <cellStyle name="Vírgula 8 4 2 20" xfId="5058" xr:uid="{00000000-0005-0000-0000-00002F190000}"/>
    <cellStyle name="Vírgula 8 4 2 21" xfId="5202" xr:uid="{00000000-0005-0000-0000-000030190000}"/>
    <cellStyle name="Vírgula 8 4 2 22" xfId="5345" xr:uid="{00000000-0005-0000-0000-000031190000}"/>
    <cellStyle name="Vírgula 8 4 2 23" xfId="5488" xr:uid="{00000000-0005-0000-0000-000032190000}"/>
    <cellStyle name="Vírgula 8 4 2 24" xfId="5631" xr:uid="{00000000-0005-0000-0000-000033190000}"/>
    <cellStyle name="Vírgula 8 4 2 25" xfId="5774" xr:uid="{00000000-0005-0000-0000-000034190000}"/>
    <cellStyle name="Vírgula 8 4 2 26" xfId="5917" xr:uid="{00000000-0005-0000-0000-000035190000}"/>
    <cellStyle name="Vírgula 8 4 2 27" xfId="6061" xr:uid="{00000000-0005-0000-0000-000036190000}"/>
    <cellStyle name="Vírgula 8 4 2 28" xfId="6205" xr:uid="{00000000-0005-0000-0000-000037190000}"/>
    <cellStyle name="Vírgula 8 4 2 29" xfId="6349" xr:uid="{00000000-0005-0000-0000-000038190000}"/>
    <cellStyle name="Vírgula 8 4 2 3" xfId="2610" xr:uid="{00000000-0005-0000-0000-000039190000}"/>
    <cellStyle name="Vírgula 8 4 2 30" xfId="6493" xr:uid="{00000000-0005-0000-0000-00003A190000}"/>
    <cellStyle name="Vírgula 8 4 2 4" xfId="2755" xr:uid="{00000000-0005-0000-0000-00003B190000}"/>
    <cellStyle name="Vírgula 8 4 2 5" xfId="2900" xr:uid="{00000000-0005-0000-0000-00003C190000}"/>
    <cellStyle name="Vírgula 8 4 2 6" xfId="3044" xr:uid="{00000000-0005-0000-0000-00003D190000}"/>
    <cellStyle name="Vírgula 8 4 2 7" xfId="3189" xr:uid="{00000000-0005-0000-0000-00003E190000}"/>
    <cellStyle name="Vírgula 8 4 2 8" xfId="3333" xr:uid="{00000000-0005-0000-0000-00003F190000}"/>
    <cellStyle name="Vírgula 8 4 2 9" xfId="3478" xr:uid="{00000000-0005-0000-0000-000040190000}"/>
    <cellStyle name="Vírgula 8 4 20" xfId="4843" xr:uid="{00000000-0005-0000-0000-000041190000}"/>
    <cellStyle name="Vírgula 8 4 21" xfId="4986" xr:uid="{00000000-0005-0000-0000-000042190000}"/>
    <cellStyle name="Vírgula 8 4 22" xfId="5130" xr:uid="{00000000-0005-0000-0000-000043190000}"/>
    <cellStyle name="Vírgula 8 4 23" xfId="5273" xr:uid="{00000000-0005-0000-0000-000044190000}"/>
    <cellStyle name="Vírgula 8 4 24" xfId="5416" xr:uid="{00000000-0005-0000-0000-000045190000}"/>
    <cellStyle name="Vírgula 8 4 25" xfId="5559" xr:uid="{00000000-0005-0000-0000-000046190000}"/>
    <cellStyle name="Vírgula 8 4 26" xfId="5702" xr:uid="{00000000-0005-0000-0000-000047190000}"/>
    <cellStyle name="Vírgula 8 4 27" xfId="5845" xr:uid="{00000000-0005-0000-0000-000048190000}"/>
    <cellStyle name="Vírgula 8 4 28" xfId="5989" xr:uid="{00000000-0005-0000-0000-000049190000}"/>
    <cellStyle name="Vírgula 8 4 29" xfId="6133" xr:uid="{00000000-0005-0000-0000-00004A190000}"/>
    <cellStyle name="Vírgula 8 4 3" xfId="2394" xr:uid="{00000000-0005-0000-0000-00004B190000}"/>
    <cellStyle name="Vírgula 8 4 30" xfId="6277" xr:uid="{00000000-0005-0000-0000-00004C190000}"/>
    <cellStyle name="Vírgula 8 4 31" xfId="6420" xr:uid="{00000000-0005-0000-0000-00004D190000}"/>
    <cellStyle name="Vírgula 8 4 4" xfId="2538" xr:uid="{00000000-0005-0000-0000-00004E190000}"/>
    <cellStyle name="Vírgula 8 4 5" xfId="2683" xr:uid="{00000000-0005-0000-0000-00004F190000}"/>
    <cellStyle name="Vírgula 8 4 6" xfId="2828" xr:uid="{00000000-0005-0000-0000-000050190000}"/>
    <cellStyle name="Vírgula 8 4 7" xfId="2972" xr:uid="{00000000-0005-0000-0000-000051190000}"/>
    <cellStyle name="Vírgula 8 4 8" xfId="3117" xr:uid="{00000000-0005-0000-0000-000052190000}"/>
    <cellStyle name="Vírgula 8 4 9" xfId="3261" xr:uid="{00000000-0005-0000-0000-000053190000}"/>
    <cellStyle name="Vírgula 8 5" xfId="2287" xr:uid="{00000000-0005-0000-0000-000054190000}"/>
    <cellStyle name="Vírgula 8 5 10" xfId="3586" xr:uid="{00000000-0005-0000-0000-000055190000}"/>
    <cellStyle name="Vírgula 8 5 11" xfId="3729" xr:uid="{00000000-0005-0000-0000-000056190000}"/>
    <cellStyle name="Vírgula 8 5 12" xfId="3872" xr:uid="{00000000-0005-0000-0000-000057190000}"/>
    <cellStyle name="Vírgula 8 5 13" xfId="4016" xr:uid="{00000000-0005-0000-0000-000058190000}"/>
    <cellStyle name="Vírgula 8 5 14" xfId="4160" xr:uid="{00000000-0005-0000-0000-000059190000}"/>
    <cellStyle name="Vírgula 8 5 15" xfId="4304" xr:uid="{00000000-0005-0000-0000-00005A190000}"/>
    <cellStyle name="Vírgula 8 5 16" xfId="4448" xr:uid="{00000000-0005-0000-0000-00005B190000}"/>
    <cellStyle name="Vírgula 8 5 17" xfId="4655" xr:uid="{00000000-0005-0000-0000-00005C190000}"/>
    <cellStyle name="Vírgula 8 5 18" xfId="4736" xr:uid="{00000000-0005-0000-0000-00005D190000}"/>
    <cellStyle name="Vírgula 8 5 19" xfId="4879" xr:uid="{00000000-0005-0000-0000-00005E190000}"/>
    <cellStyle name="Vírgula 8 5 2" xfId="2429" xr:uid="{00000000-0005-0000-0000-00005F190000}"/>
    <cellStyle name="Vírgula 8 5 20" xfId="5022" xr:uid="{00000000-0005-0000-0000-000060190000}"/>
    <cellStyle name="Vírgula 8 5 21" xfId="5166" xr:uid="{00000000-0005-0000-0000-000061190000}"/>
    <cellStyle name="Vírgula 8 5 22" xfId="5309" xr:uid="{00000000-0005-0000-0000-000062190000}"/>
    <cellStyle name="Vírgula 8 5 23" xfId="5452" xr:uid="{00000000-0005-0000-0000-000063190000}"/>
    <cellStyle name="Vírgula 8 5 24" xfId="5595" xr:uid="{00000000-0005-0000-0000-000064190000}"/>
    <cellStyle name="Vírgula 8 5 25" xfId="5738" xr:uid="{00000000-0005-0000-0000-000065190000}"/>
    <cellStyle name="Vírgula 8 5 26" xfId="5881" xr:uid="{00000000-0005-0000-0000-000066190000}"/>
    <cellStyle name="Vírgula 8 5 27" xfId="6025" xr:uid="{00000000-0005-0000-0000-000067190000}"/>
    <cellStyle name="Vírgula 8 5 28" xfId="6169" xr:uid="{00000000-0005-0000-0000-000068190000}"/>
    <cellStyle name="Vírgula 8 5 29" xfId="6313" xr:uid="{00000000-0005-0000-0000-000069190000}"/>
    <cellStyle name="Vírgula 8 5 3" xfId="2574" xr:uid="{00000000-0005-0000-0000-00006A190000}"/>
    <cellStyle name="Vírgula 8 5 30" xfId="6457" xr:uid="{00000000-0005-0000-0000-00006B190000}"/>
    <cellStyle name="Vírgula 8 5 4" xfId="2719" xr:uid="{00000000-0005-0000-0000-00006C190000}"/>
    <cellStyle name="Vírgula 8 5 5" xfId="2864" xr:uid="{00000000-0005-0000-0000-00006D190000}"/>
    <cellStyle name="Vírgula 8 5 6" xfId="3008" xr:uid="{00000000-0005-0000-0000-00006E190000}"/>
    <cellStyle name="Vírgula 8 5 7" xfId="3153" xr:uid="{00000000-0005-0000-0000-00006F190000}"/>
    <cellStyle name="Vírgula 8 5 8" xfId="3297" xr:uid="{00000000-0005-0000-0000-000070190000}"/>
    <cellStyle name="Vírgula 8 5 9" xfId="3442" xr:uid="{00000000-0005-0000-0000-000071190000}"/>
    <cellStyle name="Vírgula 8 6" xfId="2358" xr:uid="{00000000-0005-0000-0000-000072190000}"/>
    <cellStyle name="Vírgula 8 7" xfId="2502" xr:uid="{00000000-0005-0000-0000-000073190000}"/>
    <cellStyle name="Vírgula 8 8" xfId="2647" xr:uid="{00000000-0005-0000-0000-000074190000}"/>
    <cellStyle name="Vírgula 8 9" xfId="2792" xr:uid="{00000000-0005-0000-0000-000075190000}"/>
    <cellStyle name="Vírgula 9" xfId="2204" xr:uid="{00000000-0005-0000-0000-000076190000}"/>
    <cellStyle name="Warning Text" xfId="2007" builtinId="11" customBuiltin="1"/>
    <cellStyle name="Warning Text 2" xfId="2008" xr:uid="{00000000-0005-0000-0000-000078190000}"/>
    <cellStyle name="Warning Text 3" xfId="2009" xr:uid="{00000000-0005-0000-0000-000079190000}"/>
    <cellStyle name="Warning Text 3 2" xfId="2010" xr:uid="{00000000-0005-0000-0000-00007A1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66126442932497"/>
          <c:y val="5.8057021150427102E-2"/>
          <c:w val="0.84734895395357146"/>
          <c:h val="0.68208079660145571"/>
        </c:manualLayout>
      </c:layout>
      <c:lineChart>
        <c:grouping val="standard"/>
        <c:varyColors val="0"/>
        <c:ser>
          <c:idx val="3"/>
          <c:order val="0"/>
          <c:tx>
            <c:strRef>
              <c:f>[18]IR!$M$5:$M$8</c:f>
              <c:strCache>
                <c:ptCount val="1"/>
                <c:pt idx="0">
                  <c:v>Lending  rate</c:v>
                </c:pt>
              </c:strCache>
            </c:strRef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tar"/>
            <c:size val="2"/>
            <c:spPr>
              <a:solidFill>
                <a:srgbClr val="0033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[18]IR!$C$321:$D$360</c:f>
              <c:multiLvlStrCache>
                <c:ptCount val="40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 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  <c:pt idx="36">
                    <c:v>2020</c:v>
                  </c:pt>
                </c:lvl>
              </c:multiLvlStrCache>
            </c:multiLvlStrRef>
          </c:cat>
          <c:val>
            <c:numRef>
              <c:f>[18]IR!$M$321:$M$360</c:f>
              <c:numCache>
                <c:formatCode>General</c:formatCode>
                <c:ptCount val="40"/>
                <c:pt idx="0">
                  <c:v>10.187200836430357</c:v>
                </c:pt>
                <c:pt idx="1">
                  <c:v>10.024089174301032</c:v>
                </c:pt>
                <c:pt idx="2">
                  <c:v>10.217624926978328</c:v>
                </c:pt>
                <c:pt idx="3">
                  <c:v>10.107393821918718</c:v>
                </c:pt>
                <c:pt idx="4">
                  <c:v>10.004033811844561</c:v>
                </c:pt>
                <c:pt idx="5">
                  <c:v>10.214388981039566</c:v>
                </c:pt>
                <c:pt idx="6">
                  <c:v>10.180275156983928</c:v>
                </c:pt>
                <c:pt idx="7">
                  <c:v>9.99359153323506</c:v>
                </c:pt>
                <c:pt idx="8">
                  <c:v>10.041896013433236</c:v>
                </c:pt>
                <c:pt idx="9">
                  <c:v>9.4600000000000009</c:v>
                </c:pt>
                <c:pt idx="10">
                  <c:v>9.7738167381637719</c:v>
                </c:pt>
                <c:pt idx="11">
                  <c:v>10.11672627421693</c:v>
                </c:pt>
                <c:pt idx="12">
                  <c:v>10.173971631591575</c:v>
                </c:pt>
                <c:pt idx="13">
                  <c:v>10.136111967912985</c:v>
                </c:pt>
                <c:pt idx="14">
                  <c:v>10.039999999999999</c:v>
                </c:pt>
                <c:pt idx="15">
                  <c:v>10.07</c:v>
                </c:pt>
                <c:pt idx="16">
                  <c:v>10.265438293175192</c:v>
                </c:pt>
                <c:pt idx="17">
                  <c:v>10.124727964066761</c:v>
                </c:pt>
                <c:pt idx="18">
                  <c:v>10.19</c:v>
                </c:pt>
                <c:pt idx="19">
                  <c:v>10.11</c:v>
                </c:pt>
                <c:pt idx="20">
                  <c:v>10.09</c:v>
                </c:pt>
                <c:pt idx="21">
                  <c:v>10.23</c:v>
                </c:pt>
                <c:pt idx="22">
                  <c:v>10.09</c:v>
                </c:pt>
                <c:pt idx="23">
                  <c:v>10.191671220664411</c:v>
                </c:pt>
                <c:pt idx="24">
                  <c:v>10.11</c:v>
                </c:pt>
                <c:pt idx="25">
                  <c:v>10.01</c:v>
                </c:pt>
                <c:pt idx="26">
                  <c:v>10.08</c:v>
                </c:pt>
                <c:pt idx="27">
                  <c:v>9.91</c:v>
                </c:pt>
                <c:pt idx="28">
                  <c:v>9.91</c:v>
                </c:pt>
                <c:pt idx="29">
                  <c:v>10.039999999999999</c:v>
                </c:pt>
                <c:pt idx="30">
                  <c:v>10.06</c:v>
                </c:pt>
                <c:pt idx="31">
                  <c:v>9.77</c:v>
                </c:pt>
                <c:pt idx="32">
                  <c:v>9.74</c:v>
                </c:pt>
                <c:pt idx="33">
                  <c:v>9.65</c:v>
                </c:pt>
                <c:pt idx="34">
                  <c:v>9.5299999999999994</c:v>
                </c:pt>
                <c:pt idx="35">
                  <c:v>9.6999999999999993</c:v>
                </c:pt>
                <c:pt idx="36">
                  <c:v>9.832633193442561</c:v>
                </c:pt>
                <c:pt idx="37">
                  <c:v>9.6335551508596637</c:v>
                </c:pt>
                <c:pt idx="38">
                  <c:v>9.3687698880426158</c:v>
                </c:pt>
                <c:pt idx="39">
                  <c:v>8.1060900711997466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BF8-48DE-9CA0-5126670509FA}"/>
            </c:ext>
          </c:extLst>
        </c:ser>
        <c:ser>
          <c:idx val="0"/>
          <c:order val="1"/>
          <c:tx>
            <c:strRef>
              <c:f>[18]IR!$F$5</c:f>
              <c:strCache>
                <c:ptCount val="1"/>
                <c:pt idx="0">
                  <c:v>   Repo rate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[18]IR!$C$321:$D$360</c:f>
              <c:multiLvlStrCache>
                <c:ptCount val="40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 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  <c:pt idx="36">
                    <c:v>2020</c:v>
                  </c:pt>
                </c:lvl>
              </c:multiLvlStrCache>
            </c:multiLvlStrRef>
          </c:cat>
          <c:val>
            <c:numRef>
              <c:f>[18]IR!$F$321:$F$360</c:f>
              <c:numCache>
                <c:formatCode>General</c:formatCode>
                <c:ptCount val="4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6.75</c:v>
                </c:pt>
                <c:pt idx="8">
                  <c:v>6.75</c:v>
                </c:pt>
                <c:pt idx="9">
                  <c:v>6.75</c:v>
                </c:pt>
                <c:pt idx="10">
                  <c:v>6.75</c:v>
                </c:pt>
                <c:pt idx="11">
                  <c:v>6.75</c:v>
                </c:pt>
                <c:pt idx="12">
                  <c:v>6.75</c:v>
                </c:pt>
                <c:pt idx="13">
                  <c:v>6.75</c:v>
                </c:pt>
                <c:pt idx="14">
                  <c:v>6.75</c:v>
                </c:pt>
                <c:pt idx="15">
                  <c:v>6.75</c:v>
                </c:pt>
                <c:pt idx="16">
                  <c:v>6.75</c:v>
                </c:pt>
                <c:pt idx="17">
                  <c:v>6.75</c:v>
                </c:pt>
                <c:pt idx="18">
                  <c:v>6.75</c:v>
                </c:pt>
                <c:pt idx="19">
                  <c:v>6.75</c:v>
                </c:pt>
                <c:pt idx="20">
                  <c:v>6.75</c:v>
                </c:pt>
                <c:pt idx="21">
                  <c:v>6.75</c:v>
                </c:pt>
                <c:pt idx="22">
                  <c:v>6.75</c:v>
                </c:pt>
                <c:pt idx="23">
                  <c:v>6.75</c:v>
                </c:pt>
                <c:pt idx="24">
                  <c:v>6.75</c:v>
                </c:pt>
                <c:pt idx="25">
                  <c:v>6.75</c:v>
                </c:pt>
                <c:pt idx="26">
                  <c:v>6.75</c:v>
                </c:pt>
                <c:pt idx="27">
                  <c:v>6.75</c:v>
                </c:pt>
                <c:pt idx="28">
                  <c:v>6.75</c:v>
                </c:pt>
                <c:pt idx="29">
                  <c:v>6.75</c:v>
                </c:pt>
                <c:pt idx="30">
                  <c:v>6.75</c:v>
                </c:pt>
                <c:pt idx="31">
                  <c:v>6.5</c:v>
                </c:pt>
                <c:pt idx="32">
                  <c:v>6.5</c:v>
                </c:pt>
                <c:pt idx="33">
                  <c:v>6.5</c:v>
                </c:pt>
                <c:pt idx="34">
                  <c:v>6.5</c:v>
                </c:pt>
                <c:pt idx="35">
                  <c:v>6.5</c:v>
                </c:pt>
                <c:pt idx="36">
                  <c:v>6.5</c:v>
                </c:pt>
                <c:pt idx="37">
                  <c:v>6.25</c:v>
                </c:pt>
                <c:pt idx="38">
                  <c:v>5.25</c:v>
                </c:pt>
                <c:pt idx="39">
                  <c:v>4.25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BF8-48DE-9CA0-5126670509FA}"/>
            </c:ext>
          </c:extLst>
        </c:ser>
        <c:ser>
          <c:idx val="2"/>
          <c:order val="2"/>
          <c:tx>
            <c:strRef>
              <c:f>[18]IR!$L$5:$L$6</c:f>
              <c:strCache>
                <c:ptCount val="1"/>
                <c:pt idx="0">
                  <c:v>Deposit  rate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ysDash"/>
            </a:ln>
          </c:spPr>
          <c:marker>
            <c:symbol val="triangle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multiLvlStrRef>
              <c:f>[18]IR!$C$321:$D$360</c:f>
              <c:multiLvlStrCache>
                <c:ptCount val="40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 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  <c:pt idx="36">
                    <c:v>2020</c:v>
                  </c:pt>
                </c:lvl>
              </c:multiLvlStrCache>
            </c:multiLvlStrRef>
          </c:cat>
          <c:val>
            <c:numRef>
              <c:f>[18]IR!$L$321:$L$360</c:f>
              <c:numCache>
                <c:formatCode>General</c:formatCode>
                <c:ptCount val="40"/>
                <c:pt idx="0">
                  <c:v>5.8582602726332276</c:v>
                </c:pt>
                <c:pt idx="1">
                  <c:v>5.8153924410820625</c:v>
                </c:pt>
                <c:pt idx="2">
                  <c:v>5.7757541528162593</c:v>
                </c:pt>
                <c:pt idx="3">
                  <c:v>5.7462275834466059</c:v>
                </c:pt>
                <c:pt idx="4">
                  <c:v>5.7401606655072248</c:v>
                </c:pt>
                <c:pt idx="5">
                  <c:v>5.8035952705851539</c:v>
                </c:pt>
                <c:pt idx="6">
                  <c:v>6.0401667585876817</c:v>
                </c:pt>
                <c:pt idx="7">
                  <c:v>6.1624473928223216</c:v>
                </c:pt>
                <c:pt idx="8">
                  <c:v>5.8981001711955594</c:v>
                </c:pt>
                <c:pt idx="9">
                  <c:v>5.69</c:v>
                </c:pt>
                <c:pt idx="10">
                  <c:v>5.9795786613853839</c:v>
                </c:pt>
                <c:pt idx="11">
                  <c:v>6.1126746926137772</c:v>
                </c:pt>
                <c:pt idx="12">
                  <c:v>6.2067378738747339</c:v>
                </c:pt>
                <c:pt idx="13">
                  <c:v>6.4457124082633008</c:v>
                </c:pt>
                <c:pt idx="14">
                  <c:v>6.45</c:v>
                </c:pt>
                <c:pt idx="15">
                  <c:v>6.6</c:v>
                </c:pt>
                <c:pt idx="16">
                  <c:v>5.7277895873098785</c:v>
                </c:pt>
                <c:pt idx="17">
                  <c:v>5.6819983285045055</c:v>
                </c:pt>
                <c:pt idx="18">
                  <c:v>5.7</c:v>
                </c:pt>
                <c:pt idx="19">
                  <c:v>5.58</c:v>
                </c:pt>
                <c:pt idx="20">
                  <c:v>5.52</c:v>
                </c:pt>
                <c:pt idx="21">
                  <c:v>5.73</c:v>
                </c:pt>
                <c:pt idx="22">
                  <c:v>5.56</c:v>
                </c:pt>
                <c:pt idx="23">
                  <c:v>5.5716900094495294</c:v>
                </c:pt>
                <c:pt idx="24">
                  <c:v>5.63</c:v>
                </c:pt>
                <c:pt idx="25">
                  <c:v>5.61</c:v>
                </c:pt>
                <c:pt idx="26">
                  <c:v>5.93</c:v>
                </c:pt>
                <c:pt idx="27">
                  <c:v>5.98</c:v>
                </c:pt>
                <c:pt idx="28">
                  <c:v>5.75</c:v>
                </c:pt>
                <c:pt idx="29">
                  <c:v>5.95</c:v>
                </c:pt>
                <c:pt idx="30">
                  <c:v>5.8133368442829925</c:v>
                </c:pt>
                <c:pt idx="31">
                  <c:v>5.77</c:v>
                </c:pt>
                <c:pt idx="32">
                  <c:v>5.55</c:v>
                </c:pt>
                <c:pt idx="33">
                  <c:v>5.54</c:v>
                </c:pt>
                <c:pt idx="34">
                  <c:v>5.49</c:v>
                </c:pt>
                <c:pt idx="35">
                  <c:v>5.45</c:v>
                </c:pt>
                <c:pt idx="36">
                  <c:v>5.4965390743130662</c:v>
                </c:pt>
                <c:pt idx="37">
                  <c:v>5.4540693026900637</c:v>
                </c:pt>
                <c:pt idx="38">
                  <c:v>5.3043395919241005</c:v>
                </c:pt>
                <c:pt idx="39">
                  <c:v>4.616928202240512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BF8-48DE-9CA0-512667050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40608"/>
        <c:axId val="-1697439520"/>
      </c:lineChart>
      <c:catAx>
        <c:axId val="-1697440608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39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697439520"/>
        <c:scaling>
          <c:orientation val="minMax"/>
          <c:max val="12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ZA" b="1"/>
                  <a:t>Percent</a:t>
                </a:r>
              </a:p>
            </c:rich>
          </c:tx>
          <c:layout>
            <c:manualLayout>
              <c:xMode val="edge"/>
              <c:yMode val="edge"/>
              <c:x val="1.7863274782959824E-2"/>
              <c:y val="0.31440048967125744"/>
            </c:manualLayout>
          </c:layout>
          <c:overlay val="0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406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727398905645273"/>
          <c:y val="0.87083150688638145"/>
          <c:w val="0.63848138521519759"/>
          <c:h val="0.11373529820107499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chemeClr val="bg1">
        <a:lumMod val="75000"/>
        <a:alpha val="98000"/>
      </a:schemeClr>
    </a:solidFill>
    <a:ln w="25400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160801234924167E-2"/>
          <c:y val="9.1435185185185203E-2"/>
          <c:w val="0.87976478549937354"/>
          <c:h val="0.61079250510352878"/>
        </c:manualLayout>
      </c:layout>
      <c:lineChart>
        <c:grouping val="standard"/>
        <c:varyColors val="0"/>
        <c:ser>
          <c:idx val="1"/>
          <c:order val="0"/>
          <c:tx>
            <c:strRef>
              <c:f>'[18]Inflation CPIX -NCPI'!$E$1</c:f>
              <c:strCache>
                <c:ptCount val="1"/>
                <c:pt idx="0">
                  <c:v>NCPI</c:v>
                </c:pt>
              </c:strCache>
            </c:strRef>
          </c:tx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'[18]Inflation CPIX -NCPI'!$A$145:$B$184</c:f>
              <c:multiLvlStrCache>
                <c:ptCount val="40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  <c:pt idx="36">
                    <c:v>2020</c:v>
                  </c:pt>
                </c:lvl>
              </c:multiLvlStrCache>
            </c:multiLvlStrRef>
          </c:cat>
          <c:val>
            <c:numRef>
              <c:f>'[18]Inflation CPIX -NCPI'!$E$145:$E$184</c:f>
              <c:numCache>
                <c:formatCode>General</c:formatCode>
                <c:ptCount val="40"/>
                <c:pt idx="0">
                  <c:v>8.1999999999999993</c:v>
                </c:pt>
                <c:pt idx="1">
                  <c:v>7.8</c:v>
                </c:pt>
                <c:pt idx="2">
                  <c:v>7</c:v>
                </c:pt>
                <c:pt idx="3">
                  <c:v>6.7</c:v>
                </c:pt>
                <c:pt idx="4">
                  <c:v>6.3</c:v>
                </c:pt>
                <c:pt idx="5">
                  <c:v>6.1</c:v>
                </c:pt>
                <c:pt idx="6">
                  <c:v>5.4</c:v>
                </c:pt>
                <c:pt idx="7">
                  <c:v>5.4</c:v>
                </c:pt>
                <c:pt idx="8">
                  <c:v>5.6</c:v>
                </c:pt>
                <c:pt idx="9">
                  <c:v>5.2</c:v>
                </c:pt>
                <c:pt idx="10">
                  <c:v>5.2</c:v>
                </c:pt>
                <c:pt idx="11">
                  <c:v>5.2</c:v>
                </c:pt>
                <c:pt idx="12">
                  <c:v>3.5552270298795321</c:v>
                </c:pt>
                <c:pt idx="13">
                  <c:v>3.5</c:v>
                </c:pt>
                <c:pt idx="14">
                  <c:v>3.5</c:v>
                </c:pt>
                <c:pt idx="15">
                  <c:v>3.5808946177372007</c:v>
                </c:pt>
                <c:pt idx="16">
                  <c:v>3.8</c:v>
                </c:pt>
                <c:pt idx="17">
                  <c:v>4</c:v>
                </c:pt>
                <c:pt idx="18">
                  <c:v>4.5</c:v>
                </c:pt>
                <c:pt idx="19">
                  <c:v>4.4000000000000004</c:v>
                </c:pt>
                <c:pt idx="20">
                  <c:v>4.8</c:v>
                </c:pt>
                <c:pt idx="21">
                  <c:v>5.0999999999999996</c:v>
                </c:pt>
                <c:pt idx="22">
                  <c:v>5.6</c:v>
                </c:pt>
                <c:pt idx="23">
                  <c:v>5.0999999999999996</c:v>
                </c:pt>
                <c:pt idx="24">
                  <c:v>4.6580190521909657</c:v>
                </c:pt>
                <c:pt idx="25">
                  <c:v>4.4162601805727775</c:v>
                </c:pt>
                <c:pt idx="26">
                  <c:v>4.4975213923691797</c:v>
                </c:pt>
                <c:pt idx="27">
                  <c:v>4.5029590869654754</c:v>
                </c:pt>
                <c:pt idx="28">
                  <c:v>4.0758044810516765</c:v>
                </c:pt>
                <c:pt idx="29">
                  <c:v>3.9394373749994713</c:v>
                </c:pt>
                <c:pt idx="30">
                  <c:v>3.6392178851568673</c:v>
                </c:pt>
                <c:pt idx="31">
                  <c:v>3.7054196386323497</c:v>
                </c:pt>
                <c:pt idx="32">
                  <c:v>3.2589554606163205</c:v>
                </c:pt>
                <c:pt idx="33">
                  <c:v>3.0153102423883524</c:v>
                </c:pt>
                <c:pt idx="34">
                  <c:v>2.4605516508823229</c:v>
                </c:pt>
                <c:pt idx="35">
                  <c:v>2.587889962856039</c:v>
                </c:pt>
                <c:pt idx="36">
                  <c:v>2.0503183988268319</c:v>
                </c:pt>
                <c:pt idx="37">
                  <c:v>2.4502024256760677</c:v>
                </c:pt>
                <c:pt idx="38">
                  <c:v>2.4</c:v>
                </c:pt>
                <c:pt idx="39">
                  <c:v>1.6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B22-45E4-B35E-17955808A00C}"/>
            </c:ext>
          </c:extLst>
        </c:ser>
        <c:ser>
          <c:idx val="0"/>
          <c:order val="1"/>
          <c:tx>
            <c:strRef>
              <c:f>'[18]Inflation CPIX -NCPI'!$D$1</c:f>
              <c:strCache>
                <c:ptCount val="1"/>
                <c:pt idx="0">
                  <c:v>RSA CPI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'[18]Inflation CPIX -NCPI'!$A$145:$B$184</c:f>
              <c:multiLvlStrCache>
                <c:ptCount val="40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  <c:pt idx="36">
                    <c:v>2020</c:v>
                  </c:pt>
                </c:lvl>
              </c:multiLvlStrCache>
            </c:multiLvlStrRef>
          </c:cat>
          <c:val>
            <c:numRef>
              <c:f>'[18]Inflation CPIX -NCPI'!$D$145:$D$184</c:f>
              <c:numCache>
                <c:formatCode>General</c:formatCode>
                <c:ptCount val="40"/>
                <c:pt idx="0">
                  <c:v>6.6</c:v>
                </c:pt>
                <c:pt idx="1">
                  <c:v>6.3</c:v>
                </c:pt>
                <c:pt idx="2">
                  <c:v>6.1</c:v>
                </c:pt>
                <c:pt idx="3">
                  <c:v>5.3</c:v>
                </c:pt>
                <c:pt idx="4">
                  <c:v>5.4</c:v>
                </c:pt>
                <c:pt idx="5">
                  <c:v>5.0999999999999996</c:v>
                </c:pt>
                <c:pt idx="6">
                  <c:v>4.5999999999999996</c:v>
                </c:pt>
                <c:pt idx="7">
                  <c:v>4.8</c:v>
                </c:pt>
                <c:pt idx="8">
                  <c:v>5.0999999999999996</c:v>
                </c:pt>
                <c:pt idx="9">
                  <c:v>4.8</c:v>
                </c:pt>
                <c:pt idx="10">
                  <c:v>4.5999999999999996</c:v>
                </c:pt>
                <c:pt idx="11">
                  <c:v>4.7</c:v>
                </c:pt>
                <c:pt idx="12">
                  <c:v>4.4000000000000004</c:v>
                </c:pt>
                <c:pt idx="13">
                  <c:v>4</c:v>
                </c:pt>
                <c:pt idx="14">
                  <c:v>3.8</c:v>
                </c:pt>
                <c:pt idx="15">
                  <c:v>4.5</c:v>
                </c:pt>
                <c:pt idx="16">
                  <c:v>4.4000000000000004</c:v>
                </c:pt>
                <c:pt idx="17">
                  <c:v>4.5999999999999996</c:v>
                </c:pt>
                <c:pt idx="18">
                  <c:v>5.0999999999999996</c:v>
                </c:pt>
                <c:pt idx="19">
                  <c:v>4.9000000000000004</c:v>
                </c:pt>
                <c:pt idx="20">
                  <c:v>4.9000000000000004</c:v>
                </c:pt>
                <c:pt idx="21">
                  <c:v>5.0999999999999996</c:v>
                </c:pt>
                <c:pt idx="22">
                  <c:v>5.2</c:v>
                </c:pt>
                <c:pt idx="23">
                  <c:v>4.5</c:v>
                </c:pt>
                <c:pt idx="24">
                  <c:v>4</c:v>
                </c:pt>
                <c:pt idx="25">
                  <c:v>4.0999999999999996</c:v>
                </c:pt>
                <c:pt idx="26">
                  <c:v>4.5</c:v>
                </c:pt>
                <c:pt idx="27">
                  <c:v>4.4000000000000004</c:v>
                </c:pt>
                <c:pt idx="28">
                  <c:v>4.5</c:v>
                </c:pt>
                <c:pt idx="29">
                  <c:v>4.5</c:v>
                </c:pt>
                <c:pt idx="30">
                  <c:v>4</c:v>
                </c:pt>
                <c:pt idx="31">
                  <c:v>4.3</c:v>
                </c:pt>
                <c:pt idx="32">
                  <c:v>4.0999999999999996</c:v>
                </c:pt>
                <c:pt idx="33">
                  <c:v>3.7</c:v>
                </c:pt>
                <c:pt idx="34">
                  <c:v>3.6</c:v>
                </c:pt>
                <c:pt idx="35">
                  <c:v>4</c:v>
                </c:pt>
                <c:pt idx="36">
                  <c:v>4.5</c:v>
                </c:pt>
                <c:pt idx="37">
                  <c:v>4.5999999999999996</c:v>
                </c:pt>
                <c:pt idx="38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22-45E4-B35E-17955808A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7446592"/>
        <c:axId val="-1697435168"/>
      </c:lineChart>
      <c:catAx>
        <c:axId val="-169744659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9743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97435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7.5345459866297216E-3"/>
              <c:y val="0.352093330853328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97446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0853590945111"/>
          <c:y val="0.87387394284047826"/>
          <c:w val="0.7742969039864781"/>
          <c:h val="0.10185403907844853"/>
        </c:manualLayout>
      </c:layout>
      <c:overlay val="0"/>
      <c:spPr>
        <a:solidFill>
          <a:schemeClr val="bg1">
            <a:lumMod val="75000"/>
          </a:schemeClr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99336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workbookViewId="0"/>
  </sheetViews>
  <pageMargins left="0.7" right="0.7" top="0.75" bottom="0.75" header="0.3" footer="0.3"/>
  <pageSetup orientation="portrait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72225" cy="85534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1A790-D415-4FD1-AC57-8977C9855D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0.00537</cdr:x>
      <cdr:y>0.01433</cdr:y>
    </cdr:from>
    <cdr:to>
      <cdr:x>0.94296</cdr:x>
      <cdr:y>0.50223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B0514D8-F587-4FFB-B5AD-BF88F8E2E0F1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410" y="69295"/>
          <a:ext cx="6087165" cy="41693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0.10273</cdr:x>
      <cdr:y>0.58002</cdr:y>
    </cdr:from>
    <cdr:to>
      <cdr:x>0.94869</cdr:x>
      <cdr:y>0.89801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90575" y="4905375"/>
          <a:ext cx="5362575" cy="276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0.44479</cdr:x>
      <cdr:y>0.71419</cdr:y>
    </cdr:from>
    <cdr:to>
      <cdr:x>0.58844</cdr:x>
      <cdr:y>0.81987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962275" y="6076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0.02685</cdr:x>
      <cdr:y>0.54324</cdr:y>
    </cdr:from>
    <cdr:to>
      <cdr:x>0.92403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8599" y="4581526"/>
          <a:ext cx="5781675" cy="3743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0.04127</cdr:x>
      <cdr:y>0.2866</cdr:y>
    </cdr:from>
    <cdr:to>
      <cdr:x>0.5989</cdr:x>
      <cdr:y>0.38983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52426" y="2343150"/>
          <a:ext cx="3590924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0.01691</cdr:x>
      <cdr:y>0.28063</cdr:y>
    </cdr:from>
    <cdr:to>
      <cdr:x>0.62927</cdr:x>
      <cdr:y>0.37511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42875" y="2324100"/>
          <a:ext cx="3990975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	April 2020</a:t>
          </a:r>
          <a:endParaRPr lang="en-ZA" sz="2600" b="1">
            <a:solidFill>
              <a:schemeClr val="tx1">
                <a:lumMod val="85000"/>
                <a:lumOff val="1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52918</xdr:colOff>
      <xdr:row>1</xdr:row>
      <xdr:rowOff>21167</xdr:rowOff>
    </xdr:from>
    <xdr:to>
      <xdr:col>10</xdr:col>
      <xdr:colOff>1</xdr:colOff>
      <xdr:row>16</xdr:row>
      <xdr:rowOff>42333</xdr:rowOff>
    </xdr:to>
    <xdr:graphicFrame macro="">
      <xdr:nvGraphicFramePr>
        <xdr:cNvPr id="5" name="Chart 8">
          <a:extLst>
            <a:ext uri="{FF2B5EF4-FFF2-40B4-BE49-F238E27FC236}">
              <a16:creationId xmlns:a16="http://schemas.microsoft.com/office/drawing/2014/main" id="{A761E5F6-8A08-44BD-B0C9-223FDE581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84667</xdr:colOff>
      <xdr:row>18</xdr:row>
      <xdr:rowOff>105832</xdr:rowOff>
    </xdr:from>
    <xdr:to>
      <xdr:col>9</xdr:col>
      <xdr:colOff>582084</xdr:colOff>
      <xdr:row>33</xdr:row>
      <xdr:rowOff>95249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8E6B240-7460-4694-80D6-64FBF44D4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Statistics%20and%20Publications%20Division/Monetary%20and%20Financial%20Statistics/Monthly%20Selected%20Statistics/Monthly%20Release%20Charts/Monthly%20Release%20Chart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Statistics%20and%20Publications%20Division/Monetary%20and%20Financial%20Statistics/MMU%20Consolidation%20with%20FARID%20Talishli/Operational%20Working%20Files%20Since%202010/Namibia%20IMD-%20Analytical%20Purposes%20-%20Since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b900"/>
      <sheetName val="IR (2)"/>
      <sheetName val="M1 M2 Chart"/>
      <sheetName val="Monthly indices"/>
      <sheetName val="Data"/>
      <sheetName val=" PSC chart"/>
      <sheetName val="Reserves"/>
      <sheetName val="Exchange Rates"/>
      <sheetName val="Inflation CPIX -NCPI"/>
      <sheetName val="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RSA CPI</v>
          </cell>
          <cell r="E1" t="str">
            <v>NCPI</v>
          </cell>
        </row>
        <row r="145">
          <cell r="A145">
            <v>2017</v>
          </cell>
          <cell r="B145" t="str">
            <v>J</v>
          </cell>
          <cell r="D145">
            <v>6.6</v>
          </cell>
          <cell r="E145">
            <v>8.1999999999999993</v>
          </cell>
        </row>
        <row r="146">
          <cell r="B146" t="str">
            <v>F</v>
          </cell>
          <cell r="D146">
            <v>6.3</v>
          </cell>
          <cell r="E146">
            <v>7.8</v>
          </cell>
        </row>
        <row r="147">
          <cell r="B147" t="str">
            <v>M</v>
          </cell>
          <cell r="D147">
            <v>6.1</v>
          </cell>
          <cell r="E147">
            <v>7</v>
          </cell>
        </row>
        <row r="148">
          <cell r="B148" t="str">
            <v>A</v>
          </cell>
          <cell r="D148">
            <v>5.3</v>
          </cell>
          <cell r="E148">
            <v>6.7</v>
          </cell>
        </row>
        <row r="149">
          <cell r="B149" t="str">
            <v>M</v>
          </cell>
          <cell r="D149">
            <v>5.4</v>
          </cell>
          <cell r="E149">
            <v>6.3</v>
          </cell>
        </row>
        <row r="150">
          <cell r="B150" t="str">
            <v>J</v>
          </cell>
          <cell r="D150">
            <v>5.0999999999999996</v>
          </cell>
          <cell r="E150">
            <v>6.1</v>
          </cell>
        </row>
        <row r="151">
          <cell r="B151" t="str">
            <v>J</v>
          </cell>
          <cell r="D151">
            <v>4.5999999999999996</v>
          </cell>
          <cell r="E151">
            <v>5.4</v>
          </cell>
        </row>
        <row r="152">
          <cell r="B152" t="str">
            <v>A</v>
          </cell>
          <cell r="D152">
            <v>4.8</v>
          </cell>
          <cell r="E152">
            <v>5.4</v>
          </cell>
        </row>
        <row r="153">
          <cell r="B153" t="str">
            <v>S</v>
          </cell>
          <cell r="D153">
            <v>5.0999999999999996</v>
          </cell>
          <cell r="E153">
            <v>5.6</v>
          </cell>
        </row>
        <row r="154">
          <cell r="B154" t="str">
            <v>O</v>
          </cell>
          <cell r="D154">
            <v>4.8</v>
          </cell>
          <cell r="E154">
            <v>5.2</v>
          </cell>
        </row>
        <row r="155">
          <cell r="B155" t="str">
            <v>N</v>
          </cell>
          <cell r="D155">
            <v>4.5999999999999996</v>
          </cell>
          <cell r="E155">
            <v>5.2</v>
          </cell>
        </row>
        <row r="156">
          <cell r="B156" t="str">
            <v>D</v>
          </cell>
          <cell r="D156">
            <v>4.7</v>
          </cell>
          <cell r="E156">
            <v>5.2</v>
          </cell>
        </row>
        <row r="157">
          <cell r="A157">
            <v>2018</v>
          </cell>
          <cell r="B157" t="str">
            <v>J</v>
          </cell>
          <cell r="D157">
            <v>4.4000000000000004</v>
          </cell>
          <cell r="E157">
            <v>3.5552270298795321</v>
          </cell>
        </row>
        <row r="158">
          <cell r="B158" t="str">
            <v>F</v>
          </cell>
          <cell r="D158">
            <v>4</v>
          </cell>
          <cell r="E158">
            <v>3.5</v>
          </cell>
        </row>
        <row r="159">
          <cell r="B159" t="str">
            <v>M</v>
          </cell>
          <cell r="D159">
            <v>3.8</v>
          </cell>
          <cell r="E159">
            <v>3.5</v>
          </cell>
        </row>
        <row r="160">
          <cell r="B160" t="str">
            <v>A</v>
          </cell>
          <cell r="D160">
            <v>4.5</v>
          </cell>
          <cell r="E160">
            <v>3.5808946177372007</v>
          </cell>
        </row>
        <row r="161">
          <cell r="B161" t="str">
            <v>M</v>
          </cell>
          <cell r="D161">
            <v>4.4000000000000004</v>
          </cell>
          <cell r="E161">
            <v>3.8</v>
          </cell>
        </row>
        <row r="162">
          <cell r="B162" t="str">
            <v>J</v>
          </cell>
          <cell r="D162">
            <v>4.5999999999999996</v>
          </cell>
          <cell r="E162">
            <v>4</v>
          </cell>
        </row>
        <row r="163">
          <cell r="B163" t="str">
            <v>J</v>
          </cell>
          <cell r="D163">
            <v>5.0999999999999996</v>
          </cell>
          <cell r="E163">
            <v>4.5</v>
          </cell>
        </row>
        <row r="164">
          <cell r="B164" t="str">
            <v>A</v>
          </cell>
          <cell r="D164">
            <v>4.9000000000000004</v>
          </cell>
          <cell r="E164">
            <v>4.4000000000000004</v>
          </cell>
        </row>
        <row r="165">
          <cell r="B165" t="str">
            <v>S</v>
          </cell>
          <cell r="D165">
            <v>4.9000000000000004</v>
          </cell>
          <cell r="E165">
            <v>4.8</v>
          </cell>
        </row>
        <row r="166">
          <cell r="B166" t="str">
            <v>O</v>
          </cell>
          <cell r="D166">
            <v>5.0999999999999996</v>
          </cell>
          <cell r="E166">
            <v>5.0999999999999996</v>
          </cell>
        </row>
        <row r="167">
          <cell r="B167" t="str">
            <v>N</v>
          </cell>
          <cell r="D167">
            <v>5.2</v>
          </cell>
          <cell r="E167">
            <v>5.6</v>
          </cell>
        </row>
        <row r="168">
          <cell r="B168" t="str">
            <v>D</v>
          </cell>
          <cell r="D168">
            <v>4.5</v>
          </cell>
          <cell r="E168">
            <v>5.0999999999999996</v>
          </cell>
        </row>
        <row r="169">
          <cell r="A169">
            <v>2019</v>
          </cell>
          <cell r="B169" t="str">
            <v>J</v>
          </cell>
          <cell r="D169">
            <v>4</v>
          </cell>
          <cell r="E169">
            <v>4.6580190521909657</v>
          </cell>
        </row>
        <row r="170">
          <cell r="B170" t="str">
            <v>F</v>
          </cell>
          <cell r="D170">
            <v>4.0999999999999996</v>
          </cell>
          <cell r="E170">
            <v>4.4162601805727775</v>
          </cell>
        </row>
        <row r="171">
          <cell r="B171" t="str">
            <v>M</v>
          </cell>
          <cell r="D171">
            <v>4.5</v>
          </cell>
          <cell r="E171">
            <v>4.4975213923691797</v>
          </cell>
        </row>
        <row r="172">
          <cell r="B172" t="str">
            <v>A</v>
          </cell>
          <cell r="D172">
            <v>4.4000000000000004</v>
          </cell>
          <cell r="E172">
            <v>4.5029590869654754</v>
          </cell>
        </row>
        <row r="173">
          <cell r="B173" t="str">
            <v>M</v>
          </cell>
          <cell r="D173">
            <v>4.5</v>
          </cell>
          <cell r="E173">
            <v>4.0758044810516765</v>
          </cell>
        </row>
        <row r="174">
          <cell r="B174" t="str">
            <v>J</v>
          </cell>
          <cell r="D174">
            <v>4.5</v>
          </cell>
          <cell r="E174">
            <v>3.9394373749994713</v>
          </cell>
        </row>
        <row r="175">
          <cell r="B175" t="str">
            <v>J</v>
          </cell>
          <cell r="D175">
            <v>4</v>
          </cell>
          <cell r="E175">
            <v>3.6392178851568673</v>
          </cell>
        </row>
        <row r="176">
          <cell r="B176" t="str">
            <v>A</v>
          </cell>
          <cell r="D176">
            <v>4.3</v>
          </cell>
          <cell r="E176">
            <v>3.7054196386323497</v>
          </cell>
        </row>
        <row r="177">
          <cell r="B177" t="str">
            <v>S</v>
          </cell>
          <cell r="D177">
            <v>4.0999999999999996</v>
          </cell>
          <cell r="E177">
            <v>3.2589554606163205</v>
          </cell>
        </row>
        <row r="178">
          <cell r="B178" t="str">
            <v>O</v>
          </cell>
          <cell r="D178">
            <v>3.7</v>
          </cell>
          <cell r="E178">
            <v>3.0153102423883524</v>
          </cell>
        </row>
        <row r="179">
          <cell r="B179" t="str">
            <v>N</v>
          </cell>
          <cell r="D179">
            <v>3.6</v>
          </cell>
          <cell r="E179">
            <v>2.4605516508823229</v>
          </cell>
        </row>
        <row r="180">
          <cell r="B180" t="str">
            <v>D</v>
          </cell>
          <cell r="D180">
            <v>4</v>
          </cell>
          <cell r="E180">
            <v>2.587889962856039</v>
          </cell>
        </row>
        <row r="181">
          <cell r="A181">
            <v>2020</v>
          </cell>
          <cell r="B181" t="str">
            <v>J</v>
          </cell>
          <cell r="D181">
            <v>4.5</v>
          </cell>
          <cell r="E181">
            <v>2.0503183988268319</v>
          </cell>
        </row>
        <row r="182">
          <cell r="B182" t="str">
            <v>F</v>
          </cell>
          <cell r="D182">
            <v>4.5999999999999996</v>
          </cell>
          <cell r="E182">
            <v>2.4502024256760677</v>
          </cell>
        </row>
        <row r="183">
          <cell r="B183" t="str">
            <v>M</v>
          </cell>
          <cell r="D183">
            <v>4.0999999999999996</v>
          </cell>
          <cell r="E183">
            <v>2.4</v>
          </cell>
        </row>
        <row r="184">
          <cell r="B184" t="str">
            <v>A</v>
          </cell>
          <cell r="E184">
            <v>1.6</v>
          </cell>
        </row>
      </sheetData>
      <sheetData sheetId="9">
        <row r="5">
          <cell r="F5" t="str">
            <v xml:space="preserve">   Repo rate</v>
          </cell>
          <cell r="L5" t="str">
            <v xml:space="preserve">Deposit </v>
          </cell>
          <cell r="M5" t="str">
            <v xml:space="preserve">Lending </v>
          </cell>
        </row>
        <row r="6">
          <cell r="L6" t="str">
            <v>rate</v>
          </cell>
          <cell r="M6" t="str">
            <v>rate</v>
          </cell>
        </row>
        <row r="321">
          <cell r="C321">
            <v>2017</v>
          </cell>
          <cell r="D321" t="str">
            <v>J</v>
          </cell>
          <cell r="F321">
            <v>7</v>
          </cell>
          <cell r="L321">
            <v>5.8582602726332276</v>
          </cell>
          <cell r="M321">
            <v>10.187200836430357</v>
          </cell>
        </row>
        <row r="322">
          <cell r="D322" t="str">
            <v>F</v>
          </cell>
          <cell r="F322">
            <v>7</v>
          </cell>
          <cell r="L322">
            <v>5.8153924410820625</v>
          </cell>
          <cell r="M322">
            <v>10.024089174301032</v>
          </cell>
        </row>
        <row r="323">
          <cell r="D323" t="str">
            <v>M</v>
          </cell>
          <cell r="F323">
            <v>7</v>
          </cell>
          <cell r="L323">
            <v>5.7757541528162593</v>
          </cell>
          <cell r="M323">
            <v>10.217624926978328</v>
          </cell>
        </row>
        <row r="324">
          <cell r="D324" t="str">
            <v>A</v>
          </cell>
          <cell r="F324">
            <v>7</v>
          </cell>
          <cell r="L324">
            <v>5.7462275834466059</v>
          </cell>
          <cell r="M324">
            <v>10.107393821918718</v>
          </cell>
        </row>
        <row r="325">
          <cell r="D325" t="str">
            <v>M</v>
          </cell>
          <cell r="F325">
            <v>7</v>
          </cell>
          <cell r="L325">
            <v>5.7401606655072248</v>
          </cell>
          <cell r="M325">
            <v>10.004033811844561</v>
          </cell>
        </row>
        <row r="326">
          <cell r="D326" t="str">
            <v>J</v>
          </cell>
          <cell r="F326">
            <v>7</v>
          </cell>
          <cell r="L326">
            <v>5.8035952705851539</v>
          </cell>
          <cell r="M326">
            <v>10.214388981039566</v>
          </cell>
        </row>
        <row r="327">
          <cell r="D327" t="str">
            <v>J</v>
          </cell>
          <cell r="F327">
            <v>7</v>
          </cell>
          <cell r="L327">
            <v>6.0401667585876817</v>
          </cell>
          <cell r="M327">
            <v>10.180275156983928</v>
          </cell>
        </row>
        <row r="328">
          <cell r="D328" t="str">
            <v xml:space="preserve">A </v>
          </cell>
          <cell r="F328">
            <v>6.75</v>
          </cell>
          <cell r="L328">
            <v>6.1624473928223216</v>
          </cell>
          <cell r="M328">
            <v>9.99359153323506</v>
          </cell>
        </row>
        <row r="329">
          <cell r="D329" t="str">
            <v>S</v>
          </cell>
          <cell r="F329">
            <v>6.75</v>
          </cell>
          <cell r="L329">
            <v>5.8981001711955594</v>
          </cell>
          <cell r="M329">
            <v>10.041896013433236</v>
          </cell>
        </row>
        <row r="330">
          <cell r="D330" t="str">
            <v>O</v>
          </cell>
          <cell r="F330">
            <v>6.75</v>
          </cell>
          <cell r="L330">
            <v>5.69</v>
          </cell>
          <cell r="M330">
            <v>9.4600000000000009</v>
          </cell>
        </row>
        <row r="331">
          <cell r="D331" t="str">
            <v>N</v>
          </cell>
          <cell r="F331">
            <v>6.75</v>
          </cell>
          <cell r="L331">
            <v>5.9795786613853839</v>
          </cell>
          <cell r="M331">
            <v>9.7738167381637719</v>
          </cell>
        </row>
        <row r="332">
          <cell r="D332" t="str">
            <v>D</v>
          </cell>
          <cell r="F332">
            <v>6.75</v>
          </cell>
          <cell r="L332">
            <v>6.1126746926137772</v>
          </cell>
          <cell r="M332">
            <v>10.11672627421693</v>
          </cell>
        </row>
        <row r="333">
          <cell r="C333">
            <v>2018</v>
          </cell>
          <cell r="D333" t="str">
            <v>J</v>
          </cell>
          <cell r="F333">
            <v>6.75</v>
          </cell>
          <cell r="L333">
            <v>6.2067378738747339</v>
          </cell>
          <cell r="M333">
            <v>10.173971631591575</v>
          </cell>
        </row>
        <row r="334">
          <cell r="D334" t="str">
            <v>F</v>
          </cell>
          <cell r="F334">
            <v>6.75</v>
          </cell>
          <cell r="L334">
            <v>6.4457124082633008</v>
          </cell>
          <cell r="M334">
            <v>10.136111967912985</v>
          </cell>
        </row>
        <row r="335">
          <cell r="D335" t="str">
            <v>M</v>
          </cell>
          <cell r="F335">
            <v>6.75</v>
          </cell>
          <cell r="L335">
            <v>6.45</v>
          </cell>
          <cell r="M335">
            <v>10.039999999999999</v>
          </cell>
        </row>
        <row r="336">
          <cell r="D336" t="str">
            <v>A</v>
          </cell>
          <cell r="F336">
            <v>6.75</v>
          </cell>
          <cell r="L336">
            <v>6.6</v>
          </cell>
          <cell r="M336">
            <v>10.07</v>
          </cell>
        </row>
        <row r="337">
          <cell r="D337" t="str">
            <v>M</v>
          </cell>
          <cell r="F337">
            <v>6.75</v>
          </cell>
          <cell r="L337">
            <v>5.7277895873098785</v>
          </cell>
          <cell r="M337">
            <v>10.265438293175192</v>
          </cell>
        </row>
        <row r="338">
          <cell r="D338" t="str">
            <v>J</v>
          </cell>
          <cell r="F338">
            <v>6.75</v>
          </cell>
          <cell r="L338">
            <v>5.6819983285045055</v>
          </cell>
          <cell r="M338">
            <v>10.124727964066761</v>
          </cell>
        </row>
        <row r="339">
          <cell r="D339" t="str">
            <v>J</v>
          </cell>
          <cell r="F339">
            <v>6.75</v>
          </cell>
          <cell r="L339">
            <v>5.7</v>
          </cell>
          <cell r="M339">
            <v>10.19</v>
          </cell>
        </row>
        <row r="340">
          <cell r="D340" t="str">
            <v>A</v>
          </cell>
          <cell r="F340">
            <v>6.75</v>
          </cell>
          <cell r="L340">
            <v>5.58</v>
          </cell>
          <cell r="M340">
            <v>10.11</v>
          </cell>
        </row>
        <row r="341">
          <cell r="D341" t="str">
            <v>S</v>
          </cell>
          <cell r="F341">
            <v>6.75</v>
          </cell>
          <cell r="L341">
            <v>5.52</v>
          </cell>
          <cell r="M341">
            <v>10.09</v>
          </cell>
        </row>
        <row r="342">
          <cell r="D342" t="str">
            <v>O</v>
          </cell>
          <cell r="F342">
            <v>6.75</v>
          </cell>
          <cell r="L342">
            <v>5.73</v>
          </cell>
          <cell r="M342">
            <v>10.23</v>
          </cell>
        </row>
        <row r="343">
          <cell r="D343" t="str">
            <v>N</v>
          </cell>
          <cell r="F343">
            <v>6.75</v>
          </cell>
          <cell r="L343">
            <v>5.56</v>
          </cell>
          <cell r="M343">
            <v>10.09</v>
          </cell>
        </row>
        <row r="344">
          <cell r="D344" t="str">
            <v>D</v>
          </cell>
          <cell r="F344">
            <v>6.75</v>
          </cell>
          <cell r="L344">
            <v>5.5716900094495294</v>
          </cell>
          <cell r="M344">
            <v>10.191671220664411</v>
          </cell>
        </row>
        <row r="345">
          <cell r="C345">
            <v>2019</v>
          </cell>
          <cell r="D345" t="str">
            <v>J</v>
          </cell>
          <cell r="F345">
            <v>6.75</v>
          </cell>
          <cell r="L345">
            <v>5.63</v>
          </cell>
          <cell r="M345">
            <v>10.11</v>
          </cell>
        </row>
        <row r="346">
          <cell r="D346" t="str">
            <v>F</v>
          </cell>
          <cell r="F346">
            <v>6.75</v>
          </cell>
          <cell r="L346">
            <v>5.61</v>
          </cell>
          <cell r="M346">
            <v>10.01</v>
          </cell>
        </row>
        <row r="347">
          <cell r="D347" t="str">
            <v>M</v>
          </cell>
          <cell r="F347">
            <v>6.75</v>
          </cell>
          <cell r="L347">
            <v>5.93</v>
          </cell>
          <cell r="M347">
            <v>10.08</v>
          </cell>
        </row>
        <row r="348">
          <cell r="D348" t="str">
            <v>A</v>
          </cell>
          <cell r="F348">
            <v>6.75</v>
          </cell>
          <cell r="L348">
            <v>5.98</v>
          </cell>
          <cell r="M348">
            <v>9.91</v>
          </cell>
        </row>
        <row r="349">
          <cell r="D349" t="str">
            <v>M</v>
          </cell>
          <cell r="F349">
            <v>6.75</v>
          </cell>
          <cell r="L349">
            <v>5.75</v>
          </cell>
          <cell r="M349">
            <v>9.91</v>
          </cell>
        </row>
        <row r="350">
          <cell r="D350" t="str">
            <v>J</v>
          </cell>
          <cell r="F350">
            <v>6.75</v>
          </cell>
          <cell r="L350">
            <v>5.95</v>
          </cell>
          <cell r="M350">
            <v>10.039999999999999</v>
          </cell>
        </row>
        <row r="351">
          <cell r="D351" t="str">
            <v>J</v>
          </cell>
          <cell r="F351">
            <v>6.75</v>
          </cell>
          <cell r="L351">
            <v>5.8133368442829925</v>
          </cell>
          <cell r="M351">
            <v>10.06</v>
          </cell>
        </row>
        <row r="352">
          <cell r="D352" t="str">
            <v>A</v>
          </cell>
          <cell r="F352">
            <v>6.5</v>
          </cell>
          <cell r="L352">
            <v>5.77</v>
          </cell>
          <cell r="M352">
            <v>9.77</v>
          </cell>
        </row>
        <row r="353">
          <cell r="D353" t="str">
            <v>S</v>
          </cell>
          <cell r="F353">
            <v>6.5</v>
          </cell>
          <cell r="L353">
            <v>5.55</v>
          </cell>
          <cell r="M353">
            <v>9.74</v>
          </cell>
        </row>
        <row r="354">
          <cell r="D354" t="str">
            <v>O</v>
          </cell>
          <cell r="F354">
            <v>6.5</v>
          </cell>
          <cell r="L354">
            <v>5.54</v>
          </cell>
          <cell r="M354">
            <v>9.65</v>
          </cell>
        </row>
        <row r="355">
          <cell r="D355" t="str">
            <v>N</v>
          </cell>
          <cell r="F355">
            <v>6.5</v>
          </cell>
          <cell r="L355">
            <v>5.49</v>
          </cell>
          <cell r="M355">
            <v>9.5299999999999994</v>
          </cell>
        </row>
        <row r="356">
          <cell r="D356" t="str">
            <v>D</v>
          </cell>
          <cell r="F356">
            <v>6.5</v>
          </cell>
          <cell r="L356">
            <v>5.45</v>
          </cell>
          <cell r="M356">
            <v>9.6999999999999993</v>
          </cell>
        </row>
        <row r="357">
          <cell r="C357">
            <v>2020</v>
          </cell>
          <cell r="D357" t="str">
            <v>J</v>
          </cell>
          <cell r="F357">
            <v>6.5</v>
          </cell>
          <cell r="L357">
            <v>5.4965390743130662</v>
          </cell>
          <cell r="M357">
            <v>9.832633193442561</v>
          </cell>
        </row>
        <row r="358">
          <cell r="D358" t="str">
            <v>F</v>
          </cell>
          <cell r="F358">
            <v>6.25</v>
          </cell>
          <cell r="L358">
            <v>5.4540693026900637</v>
          </cell>
          <cell r="M358">
            <v>9.6335551508596637</v>
          </cell>
        </row>
        <row r="359">
          <cell r="D359" t="str">
            <v>M</v>
          </cell>
          <cell r="F359">
            <v>5.25</v>
          </cell>
          <cell r="L359">
            <v>5.3043395919241005</v>
          </cell>
          <cell r="M359">
            <v>9.3687698880426158</v>
          </cell>
        </row>
        <row r="360">
          <cell r="D360" t="str">
            <v>A</v>
          </cell>
          <cell r="F360">
            <v>4.25</v>
          </cell>
          <cell r="L360">
            <v>4.616928202240512</v>
          </cell>
          <cell r="M360">
            <v>8.1060900711997466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-6SR"/>
      <sheetName val="BoN-1SR"/>
      <sheetName val="ODC-2SR"/>
      <sheetName val="AFR-BoN"/>
      <sheetName val="AFR-ODC"/>
      <sheetName val="AFR-DCS"/>
      <sheetName val="STA-1SG"/>
      <sheetName val="STA-2SG"/>
      <sheetName val="STA-3SG"/>
      <sheetName val="Selected 1"/>
      <sheetName val="Selected 2 "/>
      <sheetName val="Selected 1 New"/>
      <sheetName val="Selected 2 New "/>
      <sheetName val="STA-4SG"/>
      <sheetName val="STA-5SG"/>
      <sheetName val="MON-5SR"/>
      <sheetName val="FundAccounts"/>
      <sheetName val="Monetary and Credit Agg"/>
      <sheetName val="Monetary and Credit Agg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G6">
            <v>44394.872564223464</v>
          </cell>
          <cell r="AQ6">
            <v>37792.852219371875</v>
          </cell>
          <cell r="AR6">
            <v>45955.835242764289</v>
          </cell>
          <cell r="BA6">
            <v>8162.9830233924149</v>
          </cell>
          <cell r="BB6">
            <v>1560.9626785408254</v>
          </cell>
          <cell r="BC6">
            <v>21.599277493028765</v>
          </cell>
          <cell r="CE6">
            <v>1.2534530805644408</v>
          </cell>
          <cell r="CF6">
            <v>-2.2038082422214273</v>
          </cell>
          <cell r="CG6">
            <v>3.5160877560413581</v>
          </cell>
        </row>
        <row r="7">
          <cell r="AG7">
            <v>115364.70795594624</v>
          </cell>
          <cell r="AQ7">
            <v>127862.19184687489</v>
          </cell>
          <cell r="AR7">
            <v>127233.44733776795</v>
          </cell>
          <cell r="BA7">
            <v>-628.74450910693849</v>
          </cell>
          <cell r="BB7">
            <v>11868.73938182171</v>
          </cell>
          <cell r="BC7">
            <v>-0.49173606366760225</v>
          </cell>
          <cell r="CE7">
            <v>9.2667232678544735</v>
          </cell>
          <cell r="CF7">
            <v>8.5682064025463376</v>
          </cell>
          <cell r="CG7">
            <v>10.288015799731369</v>
          </cell>
        </row>
        <row r="8">
          <cell r="AG8">
            <v>9799.2415925825808</v>
          </cell>
          <cell r="AQ8">
            <v>17047.390395214105</v>
          </cell>
          <cell r="AR8">
            <v>17768.490803266024</v>
          </cell>
          <cell r="BA8">
            <v>721.10040805191966</v>
          </cell>
          <cell r="BB8">
            <v>7969.2492106834434</v>
          </cell>
          <cell r="BC8">
            <v>4.2299753295634162</v>
          </cell>
          <cell r="CE8">
            <v>44.121544454907621</v>
          </cell>
          <cell r="CF8">
            <v>28.331754982771571</v>
          </cell>
          <cell r="CG8">
            <v>81.325163130131131</v>
          </cell>
        </row>
        <row r="9">
          <cell r="AG9">
            <v>105565.46636336367</v>
          </cell>
          <cell r="AQ9">
            <v>110814.80145166079</v>
          </cell>
          <cell r="AR9">
            <v>109464.95653450192</v>
          </cell>
          <cell r="BA9">
            <v>-1349.8449171588727</v>
          </cell>
          <cell r="BB9">
            <v>3899.4901711382554</v>
          </cell>
          <cell r="BC9">
            <v>-1.2181088622422891</v>
          </cell>
          <cell r="CE9">
            <v>5.9863201722073001</v>
          </cell>
          <cell r="CF9">
            <v>6.0555996068945035</v>
          </cell>
          <cell r="CG9">
            <v>3.6939070185281366</v>
          </cell>
        </row>
        <row r="10">
          <cell r="AG10">
            <v>5580.9598908913604</v>
          </cell>
          <cell r="AQ10">
            <v>5674.1039992227834</v>
          </cell>
          <cell r="AR10">
            <v>5500.9935918491801</v>
          </cell>
          <cell r="BA10">
            <v>-173.11040737360327</v>
          </cell>
          <cell r="BB10">
            <v>-79.966299042180253</v>
          </cell>
          <cell r="BC10">
            <v>-3.0508853450221523</v>
          </cell>
          <cell r="CE10">
            <v>6.1101167332423927</v>
          </cell>
          <cell r="CF10">
            <v>45.540846924231403</v>
          </cell>
          <cell r="CG10">
            <v>-1.4328413141383294</v>
          </cell>
        </row>
        <row r="11">
          <cell r="AG11">
            <v>398.87142165000006</v>
          </cell>
          <cell r="AQ11">
            <v>264.12975648000003</v>
          </cell>
          <cell r="AR11">
            <v>299.31523195000005</v>
          </cell>
          <cell r="BA11">
            <v>35.185475470000029</v>
          </cell>
          <cell r="BB11">
            <v>-99.556189700000004</v>
          </cell>
          <cell r="BC11">
            <v>13.321284182028265</v>
          </cell>
          <cell r="CE11">
            <v>-17.490597365071338</v>
          </cell>
          <cell r="CF11">
            <v>-29.575831680143779</v>
          </cell>
          <cell r="CG11">
            <v>-24.959469216462978</v>
          </cell>
        </row>
        <row r="12">
          <cell r="AG12">
            <v>1069.4794771689799</v>
          </cell>
          <cell r="AQ12">
            <v>1004.427357615873</v>
          </cell>
          <cell r="AR12">
            <v>625.72745880418188</v>
          </cell>
          <cell r="BA12">
            <v>-378.69989881169113</v>
          </cell>
          <cell r="BB12">
            <v>-443.752018364798</v>
          </cell>
          <cell r="BC12">
            <v>-37.70306492951169</v>
          </cell>
          <cell r="CE12">
            <v>1.9031163194939325</v>
          </cell>
          <cell r="CF12">
            <v>-64.584316031265374</v>
          </cell>
          <cell r="CG12">
            <v>-41.492336023076795</v>
          </cell>
        </row>
        <row r="13">
          <cell r="AG13">
            <v>98516.155573653334</v>
          </cell>
          <cell r="AQ13">
            <v>103872.14033834214</v>
          </cell>
          <cell r="AR13">
            <v>103038.92025189855</v>
          </cell>
          <cell r="BA13">
            <v>-833.22008644358721</v>
          </cell>
          <cell r="BB13">
            <v>4522.7646782452211</v>
          </cell>
          <cell r="BC13">
            <v>-0.80215935064930477</v>
          </cell>
          <cell r="CE13">
            <v>6.1214944837244047</v>
          </cell>
          <cell r="CF13">
            <v>6.6693723677758499</v>
          </cell>
          <cell r="CG13">
            <v>4.5908862885579254</v>
          </cell>
        </row>
        <row r="14">
          <cell r="AG14">
            <v>42841.803241312708</v>
          </cell>
          <cell r="AQ14">
            <v>44309.027829361126</v>
          </cell>
          <cell r="AR14">
            <v>43895.243686090791</v>
          </cell>
          <cell r="BA14">
            <v>-413.78414327033533</v>
          </cell>
          <cell r="BB14">
            <v>1053.4404447780835</v>
          </cell>
          <cell r="BC14">
            <v>-0.93385967497157196</v>
          </cell>
          <cell r="CE14">
            <v>5.0666250770734678</v>
          </cell>
          <cell r="CF14">
            <v>5.0716046662675751</v>
          </cell>
          <cell r="CG14">
            <v>2.458907807508524</v>
          </cell>
        </row>
        <row r="15">
          <cell r="AG15">
            <v>55674.352332340626</v>
          </cell>
          <cell r="AQ15">
            <v>59563.112508981016</v>
          </cell>
          <cell r="AR15">
            <v>59143.676565807757</v>
          </cell>
          <cell r="BA15">
            <v>-419.43594317325915</v>
          </cell>
          <cell r="BB15">
            <v>3469.3242334671304</v>
          </cell>
          <cell r="BC15">
            <v>-0.70418741651558037</v>
          </cell>
          <cell r="CE15">
            <v>6.9253854646850641</v>
          </cell>
          <cell r="CF15">
            <v>7.8898325905574467</v>
          </cell>
          <cell r="CG15">
            <v>6.2314586306410291</v>
          </cell>
        </row>
        <row r="16">
          <cell r="AG16">
            <v>52901.255789269504</v>
          </cell>
          <cell r="AQ16">
            <v>49261.000699897035</v>
          </cell>
          <cell r="AR16">
            <v>52444.70157916801</v>
          </cell>
          <cell r="BA16">
            <v>3183.7008792709748</v>
          </cell>
          <cell r="BB16">
            <v>-456.55421010149439</v>
          </cell>
          <cell r="BC16">
            <v>6.4629236800656855</v>
          </cell>
          <cell r="CE16">
            <v>1.6296599281149042</v>
          </cell>
          <cell r="CF16">
            <v>-4.9528859577650337</v>
          </cell>
          <cell r="CG16">
            <v>-0.86303094943561121</v>
          </cell>
        </row>
        <row r="17">
          <cell r="AG17">
            <v>106858.30820994149</v>
          </cell>
          <cell r="AQ17">
            <v>116394.10197514889</v>
          </cell>
          <cell r="AR17">
            <v>120744.64104234602</v>
          </cell>
          <cell r="BA17">
            <v>4350.5390671971254</v>
          </cell>
          <cell r="BB17">
            <v>13886.332832404529</v>
          </cell>
          <cell r="BC17">
            <v>3.7377659119926818</v>
          </cell>
          <cell r="CE17">
            <v>9.9343468663295482</v>
          </cell>
          <cell r="CF17">
            <v>11.288404023695023</v>
          </cell>
          <cell r="CG17">
            <v>12.99508953961957</v>
          </cell>
        </row>
        <row r="24">
          <cell r="AG24">
            <v>106858.30820994149</v>
          </cell>
          <cell r="AQ24">
            <v>116394.10197514889</v>
          </cell>
          <cell r="AR24">
            <v>120744.64104234602</v>
          </cell>
          <cell r="BA24">
            <v>4350.5390671971254</v>
          </cell>
          <cell r="BB24">
            <v>13886.332832404529</v>
          </cell>
          <cell r="BC24">
            <v>3.7377659119926818</v>
          </cell>
          <cell r="CE24">
            <v>9.9343468663295482</v>
          </cell>
          <cell r="CF24">
            <v>11.288404023695023</v>
          </cell>
          <cell r="CG24">
            <v>12.99508953961957</v>
          </cell>
        </row>
        <row r="25">
          <cell r="AG25">
            <v>2825.4760072363933</v>
          </cell>
          <cell r="AQ25">
            <v>2618.0649439463741</v>
          </cell>
          <cell r="AR25">
            <v>2865.2527834757902</v>
          </cell>
          <cell r="BA25">
            <v>247.18783952941612</v>
          </cell>
          <cell r="BB25">
            <v>39.776776239396895</v>
          </cell>
          <cell r="BC25">
            <v>9.4416236732773484</v>
          </cell>
          <cell r="CE25">
            <v>-4.8280835167685439</v>
          </cell>
          <cell r="CF25">
            <v>-9.5855880474398134</v>
          </cell>
          <cell r="CG25">
            <v>1.4077902674637386</v>
          </cell>
        </row>
        <row r="26">
          <cell r="AG26">
            <v>49172.212144549536</v>
          </cell>
          <cell r="AQ26">
            <v>54728.575698768858</v>
          </cell>
          <cell r="AR26">
            <v>58411.182934474957</v>
          </cell>
          <cell r="BA26">
            <v>3682.6072357060984</v>
          </cell>
          <cell r="BB26">
            <v>9238.9707899254208</v>
          </cell>
          <cell r="BC26">
            <v>6.7288563400142323</v>
          </cell>
          <cell r="CE26">
            <v>5.008055223719694</v>
          </cell>
          <cell r="CF26">
            <v>12.216213285492188</v>
          </cell>
          <cell r="CG26">
            <v>18.789007829800283</v>
          </cell>
        </row>
        <row r="27">
          <cell r="AG27">
            <v>54860.62005815556</v>
          </cell>
          <cell r="AQ27">
            <v>59047.461332433661</v>
          </cell>
          <cell r="AR27">
            <v>59468.205324395269</v>
          </cell>
          <cell r="BA27">
            <v>420.74399196160812</v>
          </cell>
          <cell r="BB27">
            <v>4607.5852662397083</v>
          </cell>
          <cell r="BC27">
            <v>0.7125522121820751</v>
          </cell>
          <cell r="CE27">
            <v>15.356611755574193</v>
          </cell>
          <cell r="CF27">
            <v>11.575498024543123</v>
          </cell>
          <cell r="CG27">
            <v>8.398711610177557</v>
          </cell>
        </row>
        <row r="28">
          <cell r="AG28">
            <v>0</v>
          </cell>
          <cell r="AQ28">
            <v>0</v>
          </cell>
          <cell r="AR28">
            <v>0</v>
          </cell>
          <cell r="BA28">
            <v>0</v>
          </cell>
          <cell r="BB28">
            <v>0</v>
          </cell>
          <cell r="BC28" t="e">
            <v>#DIV/0!</v>
          </cell>
          <cell r="CE28">
            <v>0</v>
          </cell>
          <cell r="CF28">
            <v>0</v>
          </cell>
          <cell r="CG28">
            <v>0</v>
          </cell>
        </row>
        <row r="36">
          <cell r="AG36">
            <v>99092.993078639556</v>
          </cell>
          <cell r="AQ36">
            <v>103655.67823635506</v>
          </cell>
          <cell r="AR36">
            <v>102415.61167042852</v>
          </cell>
          <cell r="BA36">
            <v>-1240.066565926536</v>
          </cell>
          <cell r="BB36">
            <v>3322.618591788967</v>
          </cell>
          <cell r="BC36">
            <v>-1.196332499121695</v>
          </cell>
          <cell r="CE36">
            <v>5.8710222995522372</v>
          </cell>
          <cell r="CF36">
            <v>5.7953419806331681</v>
          </cell>
          <cell r="CG36">
            <v>3.3530308133413342</v>
          </cell>
        </row>
        <row r="37">
          <cell r="AG37">
            <v>5580.9588908913602</v>
          </cell>
          <cell r="AQ37">
            <v>5674.1029982227838</v>
          </cell>
          <cell r="AR37">
            <v>5500.9925908491805</v>
          </cell>
          <cell r="BA37">
            <v>-173.11040737360327</v>
          </cell>
          <cell r="BB37">
            <v>-79.966300042179682</v>
          </cell>
          <cell r="BC37">
            <v>-3.0508858832457548</v>
          </cell>
          <cell r="CE37">
            <v>6.1101177619301836</v>
          </cell>
          <cell r="CF37">
            <v>45.540858579818007</v>
          </cell>
          <cell r="CG37">
            <v>-1.432841588793849</v>
          </cell>
        </row>
        <row r="38">
          <cell r="AG38">
            <v>42436.376729598924</v>
          </cell>
          <cell r="AQ38">
            <v>43592.603372934042</v>
          </cell>
          <cell r="AR38">
            <v>42921.546294590771</v>
          </cell>
          <cell r="BA38">
            <v>-671.0570783432704</v>
          </cell>
          <cell r="BB38">
            <v>485.16956499184744</v>
          </cell>
          <cell r="BC38">
            <v>-1.539382891639633</v>
          </cell>
          <cell r="CE38">
            <v>5.3589684717859143</v>
          </cell>
          <cell r="CF38">
            <v>4.598696743498337</v>
          </cell>
          <cell r="CG38">
            <v>1.1432869683556817</v>
          </cell>
        </row>
        <row r="39">
          <cell r="AG39">
            <v>30538.321183972846</v>
          </cell>
          <cell r="AQ39">
            <v>31263.990105945817</v>
          </cell>
          <cell r="AR39">
            <v>30864.255612336034</v>
          </cell>
          <cell r="BA39">
            <v>-399.73449360978339</v>
          </cell>
          <cell r="BB39">
            <v>325.93442836318718</v>
          </cell>
          <cell r="BC39">
            <v>-1.2785779814258689</v>
          </cell>
          <cell r="CE39">
            <v>3.8646879911291308</v>
          </cell>
          <cell r="CF39">
            <v>3.915628938943911</v>
          </cell>
          <cell r="CG39">
            <v>1.0672964843078745</v>
          </cell>
        </row>
        <row r="40">
          <cell r="AG40">
            <v>12730.391663919112</v>
          </cell>
          <cell r="AQ40">
            <v>12884.581352143259</v>
          </cell>
          <cell r="AR40">
            <v>12715.892997033559</v>
          </cell>
          <cell r="BA40">
            <v>-168.68835510969984</v>
          </cell>
          <cell r="BB40">
            <v>-14.498666885552666</v>
          </cell>
          <cell r="BC40">
            <v>-1.3092265126770286</v>
          </cell>
          <cell r="CE40">
            <v>1.3758200180564728</v>
          </cell>
          <cell r="CF40">
            <v>0.28488439033192492</v>
          </cell>
          <cell r="CG40">
            <v>-0.11389018710747223</v>
          </cell>
        </row>
        <row r="41">
          <cell r="AG41">
            <v>7427.8413482230753</v>
          </cell>
          <cell r="AQ41">
            <v>8491.7939283608284</v>
          </cell>
          <cell r="AR41">
            <v>8215.1906860116451</v>
          </cell>
          <cell r="BA41">
            <v>-276.60324234918335</v>
          </cell>
          <cell r="BB41">
            <v>787.34933778856976</v>
          </cell>
          <cell r="BC41">
            <v>-3.257300455977699</v>
          </cell>
          <cell r="CE41">
            <v>20.09020665314425</v>
          </cell>
          <cell r="CF41">
            <v>17.380675151752413</v>
          </cell>
          <cell r="CG41">
            <v>10.599975159363396</v>
          </cell>
        </row>
        <row r="42">
          <cell r="AG42">
            <v>10380.088171830657</v>
          </cell>
          <cell r="AQ42">
            <v>9887.6148254417294</v>
          </cell>
          <cell r="AR42">
            <v>9933.1719292908274</v>
          </cell>
          <cell r="BA42">
            <v>45.557103849097984</v>
          </cell>
          <cell r="BB42">
            <v>-446.91624253982991</v>
          </cell>
          <cell r="BC42">
            <v>0.46074917614988919</v>
          </cell>
          <cell r="CE42">
            <v>-3.9800393014297129</v>
          </cell>
          <cell r="CF42">
            <v>-1.1589559733974113</v>
          </cell>
          <cell r="CG42">
            <v>-4.3055148968065993</v>
          </cell>
        </row>
        <row r="43">
          <cell r="AG43">
            <v>3831.0282335160837</v>
          </cell>
          <cell r="AQ43">
            <v>3608.7316159282168</v>
          </cell>
          <cell r="AR43">
            <v>3557.7177359547345</v>
          </cell>
          <cell r="BA43">
            <v>-51.01387997348229</v>
          </cell>
          <cell r="BB43">
            <v>-273.31049756134917</v>
          </cell>
          <cell r="BC43">
            <v>-1.413623549845525</v>
          </cell>
          <cell r="CE43">
            <v>-7.2023771915317241</v>
          </cell>
          <cell r="CF43">
            <v>-7.4858972033162843</v>
          </cell>
          <cell r="CG43">
            <v>-7.1341290353923483</v>
          </cell>
        </row>
        <row r="44">
          <cell r="AG44">
            <v>318.93068577999998</v>
          </cell>
          <cell r="AQ44">
            <v>257.22485304000003</v>
          </cell>
          <cell r="AR44">
            <v>250.32880292999999</v>
          </cell>
          <cell r="BA44">
            <v>-6.8960501100000329</v>
          </cell>
          <cell r="BB44">
            <v>-68.601882849999981</v>
          </cell>
          <cell r="BC44">
            <v>-2.6809423850375964</v>
          </cell>
          <cell r="CE44">
            <v>-30.389011556254047</v>
          </cell>
          <cell r="CF44">
            <v>-24.271522316588033</v>
          </cell>
          <cell r="CG44">
            <v>-21.509966243048154</v>
          </cell>
        </row>
        <row r="45">
          <cell r="AG45">
            <v>7748.0966263299997</v>
          </cell>
          <cell r="AQ45">
            <v>8462.6567980200016</v>
          </cell>
          <cell r="AR45">
            <v>8249.2441433699987</v>
          </cell>
          <cell r="BA45">
            <v>-213.41265465000288</v>
          </cell>
          <cell r="BB45">
            <v>501.147517039999</v>
          </cell>
          <cell r="BC45">
            <v>-2.5218162539680833</v>
          </cell>
          <cell r="CE45">
            <v>20.979672201755221</v>
          </cell>
          <cell r="CF45">
            <v>15.142765306029872</v>
          </cell>
          <cell r="CG45">
            <v>6.4680080955233876</v>
          </cell>
        </row>
        <row r="47">
          <cell r="AG47">
            <v>55583.028520950626</v>
          </cell>
          <cell r="AQ47">
            <v>59148.708397421011</v>
          </cell>
          <cell r="AR47">
            <v>58732.726358597763</v>
          </cell>
          <cell r="BA47">
            <v>-415.98203882324742</v>
          </cell>
          <cell r="BB47">
            <v>3149.6978376471379</v>
          </cell>
          <cell r="BC47">
            <v>-0.70328169472148261</v>
          </cell>
          <cell r="CE47">
            <v>6.7472243969635315</v>
          </cell>
          <cell r="CF47">
            <v>7.2461822708669956</v>
          </cell>
          <cell r="CG47">
            <v>5.6666538716218611</v>
          </cell>
        </row>
        <row r="48">
          <cell r="AG48">
            <v>47056.442638201748</v>
          </cell>
          <cell r="AQ48">
            <v>50924.056543990846</v>
          </cell>
          <cell r="AR48">
            <v>50739.012037581131</v>
          </cell>
          <cell r="BA48">
            <v>-185.04450640971481</v>
          </cell>
          <cell r="BB48">
            <v>3682.569399379383</v>
          </cell>
          <cell r="BC48">
            <v>-0.36337346034062534</v>
          </cell>
          <cell r="CE48">
            <v>9.0867756869320147</v>
          </cell>
          <cell r="CF48">
            <v>9.1277386845538047</v>
          </cell>
          <cell r="CG48">
            <v>7.8258559145517808</v>
          </cell>
        </row>
        <row r="49">
          <cell r="AG49">
            <v>38337.049322217688</v>
          </cell>
          <cell r="AQ49">
            <v>40404.908784318737</v>
          </cell>
          <cell r="AR49">
            <v>40343.37033879853</v>
          </cell>
          <cell r="BA49">
            <v>-61.538445520207461</v>
          </cell>
          <cell r="BB49">
            <v>2006.3210165808414</v>
          </cell>
          <cell r="BC49">
            <v>-0.1523043792740566</v>
          </cell>
          <cell r="CE49">
            <v>5.6983602506741988</v>
          </cell>
          <cell r="CF49">
            <v>5.9215195535512493</v>
          </cell>
          <cell r="CG49">
            <v>5.2333735956515284</v>
          </cell>
        </row>
        <row r="50">
          <cell r="AG50">
            <v>6555.9027572936993</v>
          </cell>
          <cell r="AQ50">
            <v>8119.0270069881008</v>
          </cell>
          <cell r="AR50">
            <v>8016.3606096284002</v>
          </cell>
          <cell r="BA50">
            <v>-102.66639735970057</v>
          </cell>
          <cell r="BB50">
            <v>1460.4578523347009</v>
          </cell>
          <cell r="BC50">
            <v>-1.2645160223181335</v>
          </cell>
          <cell r="CE50">
            <v>28.707724526893685</v>
          </cell>
          <cell r="CF50">
            <v>26.05922226347765</v>
          </cell>
          <cell r="CG50">
            <v>22.276990773084364</v>
          </cell>
        </row>
        <row r="51">
          <cell r="AG51">
            <v>2163.4905586903628</v>
          </cell>
          <cell r="AQ51">
            <v>2400.1207526840062</v>
          </cell>
          <cell r="AR51">
            <v>2379.2810891541994</v>
          </cell>
          <cell r="BA51">
            <v>-20.839663529806785</v>
          </cell>
          <cell r="BB51">
            <v>215.7905304638366</v>
          </cell>
          <cell r="BC51">
            <v>-0.86827562765341781</v>
          </cell>
          <cell r="CE51">
            <v>11.608957532076872</v>
          </cell>
          <cell r="CF51">
            <v>15.506769953740829</v>
          </cell>
          <cell r="CG51">
            <v>9.9741840608938048</v>
          </cell>
        </row>
        <row r="52">
          <cell r="AG52">
            <v>6856.7238752784824</v>
          </cell>
          <cell r="AQ52">
            <v>6602.9309223217633</v>
          </cell>
          <cell r="AR52">
            <v>6384.2296968773344</v>
          </cell>
          <cell r="BA52">
            <v>-218.70122544442893</v>
          </cell>
          <cell r="BB52">
            <v>-472.49417840114802</v>
          </cell>
          <cell r="BC52">
            <v>-3.3121840591288247</v>
          </cell>
          <cell r="CE52">
            <v>-5.0723788900334199</v>
          </cell>
          <cell r="CF52">
            <v>-4.8108054939102942</v>
          </cell>
          <cell r="CG52">
            <v>-6.8909611498969383</v>
          </cell>
        </row>
        <row r="53">
          <cell r="AG53">
            <v>61.600355219999997</v>
          </cell>
          <cell r="AQ53">
            <v>51.939555730000002</v>
          </cell>
          <cell r="AR53">
            <v>50.638412289999991</v>
          </cell>
          <cell r="BA53">
            <v>-1.3011434400000113</v>
          </cell>
          <cell r="BB53">
            <v>-10.961942930000006</v>
          </cell>
          <cell r="BC53">
            <v>-2.5051108383826204</v>
          </cell>
          <cell r="CE53">
            <v>11.148470775209816</v>
          </cell>
          <cell r="CF53">
            <v>7.3588636658695492</v>
          </cell>
          <cell r="CG53">
            <v>-17.795259281948034</v>
          </cell>
        </row>
        <row r="54">
          <cell r="AG54">
            <v>1608.2616522503993</v>
          </cell>
          <cell r="AQ54">
            <v>1569.7813753783994</v>
          </cell>
          <cell r="AR54">
            <v>1558.8462118493001</v>
          </cell>
          <cell r="BA54">
            <v>-10.935163529099327</v>
          </cell>
          <cell r="BB54">
            <v>-49.415440401099204</v>
          </cell>
          <cell r="BC54">
            <v>-0.69660423423378859</v>
          </cell>
          <cell r="CE54">
            <v>-8.5712219112487418</v>
          </cell>
          <cell r="CF54">
            <v>4.4692984570359471</v>
          </cell>
          <cell r="CG54">
            <v>-3.0725995569162166</v>
          </cell>
        </row>
        <row r="55">
          <cell r="AG55">
            <v>1073.5878280899999</v>
          </cell>
          <cell r="AQ55">
            <v>914.36646599999995</v>
          </cell>
          <cell r="AR55">
            <v>761.33901723999998</v>
          </cell>
          <cell r="BA55">
            <v>-153.02744875999997</v>
          </cell>
          <cell r="BB55">
            <v>-312.24881084999993</v>
          </cell>
          <cell r="BC55">
            <v>-16.735899056910512</v>
          </cell>
          <cell r="CE55">
            <v>-18.061159083262652</v>
          </cell>
          <cell r="CF55">
            <v>-20.4360515026153</v>
          </cell>
          <cell r="CG55">
            <v>-29.08460795476006</v>
          </cell>
        </row>
      </sheetData>
      <sheetData sheetId="12">
        <row r="6">
          <cell r="AG6">
            <v>34743.99441182171</v>
          </cell>
          <cell r="AR6">
            <v>36119.208709179802</v>
          </cell>
          <cell r="AS6">
            <v>39017.725941456418</v>
          </cell>
          <cell r="BB6">
            <v>2898.5172322766157</v>
          </cell>
          <cell r="BC6">
            <v>4273.7315296347078</v>
          </cell>
          <cell r="BD6">
            <v>8.0248635999047906</v>
          </cell>
          <cell r="CF6">
            <v>1.0876401587353541</v>
          </cell>
          <cell r="CG6">
            <v>6.9478861670089884</v>
          </cell>
          <cell r="CH6">
            <v>12.300633827469667</v>
          </cell>
        </row>
        <row r="7">
          <cell r="AG7">
            <v>34230.886789341712</v>
          </cell>
          <cell r="AR7">
            <v>31349.290395359803</v>
          </cell>
          <cell r="AS7">
            <v>34811.862003686416</v>
          </cell>
          <cell r="BB7">
            <v>3462.5716083266125</v>
          </cell>
          <cell r="BC7">
            <v>580.975214344704</v>
          </cell>
          <cell r="BD7">
            <v>11.045135518726539</v>
          </cell>
          <cell r="CF7">
            <v>-1.0744958004177079</v>
          </cell>
          <cell r="CG7">
            <v>-2.7593948252009284</v>
          </cell>
          <cell r="CH7">
            <v>1.6972251344817408</v>
          </cell>
        </row>
        <row r="8">
          <cell r="AG8">
            <v>11966.079893660002</v>
          </cell>
          <cell r="AR8">
            <v>15122.550420939999</v>
          </cell>
          <cell r="AS8">
            <v>15407.174225140001</v>
          </cell>
          <cell r="BB8">
            <v>284.62380420000227</v>
          </cell>
          <cell r="BC8">
            <v>3441.0943314799988</v>
          </cell>
          <cell r="BD8">
            <v>1.882115094857852</v>
          </cell>
          <cell r="CF8">
            <v>28.695502954189465</v>
          </cell>
          <cell r="CG8">
            <v>36.131862055828265</v>
          </cell>
          <cell r="CH8">
            <v>28.757073010211116</v>
          </cell>
        </row>
        <row r="9">
          <cell r="AG9">
            <v>22136.647147529999</v>
          </cell>
          <cell r="AR9">
            <v>16096.049481880002</v>
          </cell>
          <cell r="AS9">
            <v>19254.872178850001</v>
          </cell>
          <cell r="BB9">
            <v>3158.822696969999</v>
          </cell>
          <cell r="BC9">
            <v>-2881.774968679998</v>
          </cell>
          <cell r="BD9">
            <v>19.624832170937466</v>
          </cell>
          <cell r="CF9">
            <v>-13.597606553947656</v>
          </cell>
          <cell r="CG9">
            <v>-23.114951498714149</v>
          </cell>
          <cell r="CH9">
            <v>-13.018118550087408</v>
          </cell>
        </row>
        <row r="10">
          <cell r="AG10">
            <v>128.15974815170671</v>
          </cell>
          <cell r="AR10">
            <v>130.69049253980251</v>
          </cell>
          <cell r="AS10">
            <v>149.81559969641268</v>
          </cell>
          <cell r="BB10">
            <v>19.12510715661017</v>
          </cell>
          <cell r="BC10">
            <v>21.655851544705968</v>
          </cell>
          <cell r="BD10">
            <v>14.633893242682134</v>
          </cell>
          <cell r="CF10">
            <v>-46.626436180502296</v>
          </cell>
          <cell r="CG10">
            <v>-32.952742319398624</v>
          </cell>
          <cell r="CH10">
            <v>16.897545334648484</v>
          </cell>
        </row>
        <row r="11">
          <cell r="AG11">
            <v>0</v>
          </cell>
          <cell r="AR11">
            <v>0</v>
          </cell>
          <cell r="AS11">
            <v>0</v>
          </cell>
          <cell r="BB11">
            <v>0</v>
          </cell>
          <cell r="BC11">
            <v>0</v>
          </cell>
          <cell r="BD11" t="e">
            <v>#DIV/0!</v>
          </cell>
          <cell r="CF11" t="e">
            <v>#DIV/0!</v>
          </cell>
          <cell r="CG11" t="e">
            <v>#DIV/0!</v>
          </cell>
          <cell r="CH11" t="e">
            <v>#DIV/0!</v>
          </cell>
        </row>
        <row r="12">
          <cell r="AG12">
            <v>513.10762248000003</v>
          </cell>
          <cell r="AR12">
            <v>4769.9183138200005</v>
          </cell>
          <cell r="AS12">
            <v>4205.863937770001</v>
          </cell>
          <cell r="BB12">
            <v>-564.05437604999952</v>
          </cell>
          <cell r="BC12">
            <v>3692.7563152900011</v>
          </cell>
          <cell r="BD12">
            <v>-11.825241837281595</v>
          </cell>
          <cell r="CF12">
            <v>89.798675508634517</v>
          </cell>
          <cell r="CG12">
            <v>210.98088998495433</v>
          </cell>
          <cell r="CH12">
            <v>719.68455612524792</v>
          </cell>
        </row>
        <row r="13">
          <cell r="AG13">
            <v>447.92977809000001</v>
          </cell>
          <cell r="AR13">
            <v>1678.7272669199999</v>
          </cell>
          <cell r="AS13">
            <v>213.23069802999999</v>
          </cell>
          <cell r="BB13">
            <v>-1465.4965688899999</v>
          </cell>
          <cell r="BC13">
            <v>-234.69908006000003</v>
          </cell>
          <cell r="BD13">
            <v>-87.298073830585992</v>
          </cell>
          <cell r="CF13">
            <v>95.076423976111016</v>
          </cell>
          <cell r="CG13">
            <v>210.15912213762419</v>
          </cell>
          <cell r="CH13">
            <v>-52.396400404717738</v>
          </cell>
        </row>
        <row r="14">
          <cell r="AG14">
            <v>0</v>
          </cell>
          <cell r="AR14">
            <v>3002.2067223399999</v>
          </cell>
          <cell r="AS14">
            <v>3905.3596982800004</v>
          </cell>
          <cell r="BB14">
            <v>903.15297594000049</v>
          </cell>
          <cell r="BC14">
            <v>3905.3596982800004</v>
          </cell>
          <cell r="BD14">
            <v>30.082970943321953</v>
          </cell>
          <cell r="CF14" t="e">
            <v>#DIV/0!</v>
          </cell>
          <cell r="CG14">
            <v>223.98232873262407</v>
          </cell>
          <cell r="CH14" t="e">
            <v>#DIV/0!</v>
          </cell>
        </row>
        <row r="15">
          <cell r="AG15">
            <v>65.177844390000018</v>
          </cell>
          <cell r="AR15">
            <v>88.984324560000005</v>
          </cell>
          <cell r="AS15">
            <v>87.273541460000004</v>
          </cell>
          <cell r="BB15">
            <v>-1.7107831000000004</v>
          </cell>
          <cell r="BC15">
            <v>22.095697069999986</v>
          </cell>
          <cell r="BD15">
            <v>-1.9225668211331595</v>
          </cell>
          <cell r="CF15">
            <v>33.51537026830718</v>
          </cell>
          <cell r="CG15">
            <v>34.977333337752071</v>
          </cell>
          <cell r="CH15">
            <v>33.900625706164107</v>
          </cell>
        </row>
        <row r="17">
          <cell r="AG17">
            <v>34743.977396541726</v>
          </cell>
          <cell r="AR17">
            <v>36119.26833767983</v>
          </cell>
          <cell r="AS17">
            <v>39017.785518496406</v>
          </cell>
          <cell r="BB17">
            <v>2898.517180816576</v>
          </cell>
          <cell r="BC17">
            <v>4273.8081219546802</v>
          </cell>
          <cell r="BD17">
            <v>8.0248502093626968</v>
          </cell>
          <cell r="CF17">
            <v>1.0876375771240276</v>
          </cell>
          <cell r="CG17">
            <v>6.9481166076349297</v>
          </cell>
          <cell r="CH17">
            <v>12.300860299258872</v>
          </cell>
        </row>
        <row r="18">
          <cell r="AG18">
            <v>8001.8704114100001</v>
          </cell>
          <cell r="AR18">
            <v>7800.1628773900011</v>
          </cell>
          <cell r="AS18">
            <v>10262.110466780001</v>
          </cell>
          <cell r="BB18">
            <v>2461.9475893899998</v>
          </cell>
          <cell r="BC18">
            <v>2260.2400553700008</v>
          </cell>
          <cell r="BD18">
            <v>31.56277154835243</v>
          </cell>
          <cell r="CF18">
            <v>-20.664785177763505</v>
          </cell>
          <cell r="CG18">
            <v>-21.551760080901616</v>
          </cell>
          <cell r="CH18">
            <v>28.246396644303161</v>
          </cell>
        </row>
        <row r="19">
          <cell r="AG19">
            <v>4081.5388406900001</v>
          </cell>
          <cell r="AR19">
            <v>4079.4569403700002</v>
          </cell>
          <cell r="AS19">
            <v>4367.1479329000003</v>
          </cell>
          <cell r="BB19">
            <v>287.69099253000013</v>
          </cell>
          <cell r="BC19">
            <v>285.6090922100002</v>
          </cell>
          <cell r="BD19">
            <v>7.0521884833010944</v>
          </cell>
          <cell r="CF19">
            <v>1.117808414946893</v>
          </cell>
          <cell r="CG19">
            <v>2.5045911225965369</v>
          </cell>
          <cell r="CH19">
            <v>6.9975835918228597</v>
          </cell>
        </row>
        <row r="20">
          <cell r="AG20">
            <v>3920.3315707200004</v>
          </cell>
          <cell r="AR20">
            <v>3720.7059370200009</v>
          </cell>
          <cell r="AS20">
            <v>5894.9625338800006</v>
          </cell>
          <cell r="BB20">
            <v>2174.2565968599997</v>
          </cell>
          <cell r="BC20">
            <v>1974.6309631600002</v>
          </cell>
          <cell r="BD20">
            <v>58.436668569443896</v>
          </cell>
          <cell r="CF20">
            <v>-47.191793822776077</v>
          </cell>
          <cell r="CG20">
            <v>-37.606485821619742</v>
          </cell>
          <cell r="CH20">
            <v>50.368978427948207</v>
          </cell>
        </row>
        <row r="21">
          <cell r="AG21">
            <v>16508.58456558</v>
          </cell>
          <cell r="AR21">
            <v>18976.05660485</v>
          </cell>
          <cell r="AS21">
            <v>19480.517117750001</v>
          </cell>
          <cell r="BB21">
            <v>504.46051290000105</v>
          </cell>
          <cell r="BC21">
            <v>2971.9325521700011</v>
          </cell>
          <cell r="BD21">
            <v>2.6584053968887815</v>
          </cell>
          <cell r="CF21">
            <v>11.513412588013352</v>
          </cell>
          <cell r="CG21">
            <v>36.256829358505883</v>
          </cell>
          <cell r="CH21">
            <v>18.002346236069243</v>
          </cell>
        </row>
        <row r="22">
          <cell r="AG22">
            <v>7995.7164522700004</v>
          </cell>
          <cell r="AR22">
            <v>7885.9358299500009</v>
          </cell>
          <cell r="AS22">
            <v>8357.7311013899998</v>
          </cell>
          <cell r="BB22">
            <v>471.79527143999894</v>
          </cell>
          <cell r="BC22">
            <v>362.01464911999938</v>
          </cell>
          <cell r="BD22">
            <v>5.9827429694287844</v>
          </cell>
          <cell r="CF22">
            <v>1.828512439222024</v>
          </cell>
          <cell r="CG22">
            <v>46.155179044737991</v>
          </cell>
          <cell r="CH22">
            <v>4.5276073917956694</v>
          </cell>
        </row>
        <row r="23">
          <cell r="AG23">
            <v>8512.8681133099999</v>
          </cell>
          <cell r="AR23">
            <v>11090.1207749</v>
          </cell>
          <cell r="AS23">
            <v>11122.786016360002</v>
          </cell>
          <cell r="BB23">
            <v>32.665241460001198</v>
          </cell>
          <cell r="BC23">
            <v>2609.9179030500018</v>
          </cell>
          <cell r="BD23">
            <v>0.29454360437564731</v>
          </cell>
          <cell r="CF23">
            <v>20.016565955321667</v>
          </cell>
          <cell r="CG23">
            <v>29.996499677255429</v>
          </cell>
          <cell r="CH23">
            <v>30.658502731521878</v>
          </cell>
        </row>
        <row r="24">
          <cell r="AG24">
            <v>2858.7765340219125</v>
          </cell>
          <cell r="AR24">
            <v>3579.4670397445202</v>
          </cell>
          <cell r="AS24">
            <v>3612.703282766628</v>
          </cell>
          <cell r="BB24">
            <v>33.236243022107828</v>
          </cell>
          <cell r="BC24">
            <v>753.9267487447155</v>
          </cell>
          <cell r="BD24">
            <v>0.92852490756500572</v>
          </cell>
          <cell r="CF24">
            <v>12.20540567234174</v>
          </cell>
          <cell r="CG24">
            <v>23.068666221888904</v>
          </cell>
          <cell r="CH24">
            <v>26.372356837700849</v>
          </cell>
        </row>
        <row r="25">
          <cell r="AG25">
            <v>8057.5555790200224</v>
          </cell>
          <cell r="AR25">
            <v>6604.0285781300272</v>
          </cell>
          <cell r="AS25">
            <v>6524.1673363099899</v>
          </cell>
          <cell r="BB25">
            <v>-79.861241820037321</v>
          </cell>
          <cell r="BC25">
            <v>-1533.3882427100325</v>
          </cell>
          <cell r="BD25">
            <v>-1.2092806818629924</v>
          </cell>
          <cell r="CF25">
            <v>-0.71488555744447524</v>
          </cell>
          <cell r="CG25">
            <v>-9.7083112100310558</v>
          </cell>
          <cell r="CH25">
            <v>-19.030439538048171</v>
          </cell>
        </row>
        <row r="26">
          <cell r="AG26">
            <v>-682.80969349020529</v>
          </cell>
          <cell r="AR26">
            <v>-840.44676243471758</v>
          </cell>
          <cell r="AS26">
            <v>-861.71268511021538</v>
          </cell>
          <cell r="BB26">
            <v>-21.265922675497791</v>
          </cell>
          <cell r="BC26">
            <v>-178.90299162001008</v>
          </cell>
          <cell r="BD26">
            <v>2.5303116896889293</v>
          </cell>
          <cell r="CF26">
            <v>47.838433050048479</v>
          </cell>
          <cell r="CG26">
            <v>162.91294146786953</v>
          </cell>
          <cell r="CH26">
            <v>26.201003489792484</v>
          </cell>
        </row>
        <row r="34">
          <cell r="AG34">
            <v>152561.18872104352</v>
          </cell>
          <cell r="AR34">
            <v>159470.64043089512</v>
          </cell>
          <cell r="AS34">
            <v>163879.89468894666</v>
          </cell>
          <cell r="BB34">
            <v>4409.2542580515437</v>
          </cell>
          <cell r="BC34">
            <v>11318.705967903137</v>
          </cell>
          <cell r="BD34">
            <v>2.764931680300279</v>
          </cell>
          <cell r="CF34">
            <v>6.4488869603516861</v>
          </cell>
          <cell r="CG34">
            <v>6.2115732746942882</v>
          </cell>
          <cell r="CH34">
            <v>7.4191254425785047</v>
          </cell>
        </row>
        <row r="35">
          <cell r="AG35">
            <v>19654.076689573667</v>
          </cell>
          <cell r="AR35">
            <v>18463.932474406589</v>
          </cell>
          <cell r="AS35">
            <v>23125.943723554516</v>
          </cell>
          <cell r="BB35">
            <v>4662.0112491479267</v>
          </cell>
          <cell r="BC35">
            <v>3471.8670339808486</v>
          </cell>
          <cell r="BD35">
            <v>25.249286714030617</v>
          </cell>
          <cell r="CF35">
            <v>10.042829615595267</v>
          </cell>
          <cell r="CG35">
            <v>7.3190025027157759</v>
          </cell>
          <cell r="CH35">
            <v>17.664869679798528</v>
          </cell>
        </row>
        <row r="36">
          <cell r="AG36">
            <v>141.52751178639315</v>
          </cell>
          <cell r="AR36">
            <v>197.68864494637376</v>
          </cell>
          <cell r="AS36">
            <v>223.63975510578942</v>
          </cell>
          <cell r="BB36">
            <v>25.951110159415663</v>
          </cell>
          <cell r="BC36">
            <v>82.112243319396271</v>
          </cell>
          <cell r="BD36">
            <v>13.127263918701715</v>
          </cell>
          <cell r="CF36">
            <v>-5.1290401589247097</v>
          </cell>
          <cell r="CG36">
            <v>18.668296882168022</v>
          </cell>
          <cell r="CH36">
            <v>58.018573408771516</v>
          </cell>
        </row>
        <row r="37">
          <cell r="AG37">
            <v>10451.883652798315</v>
          </cell>
          <cell r="AR37">
            <v>7885.9859986717493</v>
          </cell>
          <cell r="AS37">
            <v>12179.903544437806</v>
          </cell>
          <cell r="BB37">
            <v>4293.9175457660567</v>
          </cell>
          <cell r="BC37">
            <v>1728.0198916394911</v>
          </cell>
          <cell r="BD37">
            <v>54.44997678780166</v>
          </cell>
          <cell r="CF37">
            <v>7.6497685126690556</v>
          </cell>
          <cell r="CG37">
            <v>0.31733541666794451</v>
          </cell>
          <cell r="CH37">
            <v>16.533095363885366</v>
          </cell>
        </row>
        <row r="38">
          <cell r="AG38">
            <v>1073.5878280899999</v>
          </cell>
          <cell r="AR38">
            <v>914.36646599999995</v>
          </cell>
          <cell r="AS38">
            <v>761.33901723999998</v>
          </cell>
          <cell r="BB38">
            <v>-153.02744875999997</v>
          </cell>
          <cell r="BC38">
            <v>-312.24881084999993</v>
          </cell>
          <cell r="BD38">
            <v>-16.735899056910512</v>
          </cell>
          <cell r="CF38">
            <v>-18.061159083262652</v>
          </cell>
          <cell r="CG38">
            <v>-20.4360515026153</v>
          </cell>
          <cell r="CH38">
            <v>-29.08460795476006</v>
          </cell>
        </row>
        <row r="39">
          <cell r="AG39">
            <v>7987.0776968989603</v>
          </cell>
          <cell r="AR39">
            <v>9465.8913647884674</v>
          </cell>
          <cell r="AS39">
            <v>9961.0614067709212</v>
          </cell>
          <cell r="BB39">
            <v>495.17004198245377</v>
          </cell>
          <cell r="BC39">
            <v>1973.9837098719609</v>
          </cell>
          <cell r="BD39">
            <v>5.2310978744633019</v>
          </cell>
          <cell r="CF39">
            <v>16.677338068943314</v>
          </cell>
          <cell r="CG39">
            <v>17.91290424460918</v>
          </cell>
          <cell r="CH39">
            <v>24.714717757639619</v>
          </cell>
        </row>
        <row r="40">
          <cell r="AG40">
            <v>132907.11203146985</v>
          </cell>
          <cell r="AR40">
            <v>141006.70795648854</v>
          </cell>
          <cell r="AS40">
            <v>140753.95096539214</v>
          </cell>
          <cell r="BB40">
            <v>-252.7569910963939</v>
          </cell>
          <cell r="BC40">
            <v>7846.8389339222922</v>
          </cell>
          <cell r="BD40">
            <v>-0.17925174962199719</v>
          </cell>
          <cell r="CF40">
            <v>5.9535269409813907</v>
          </cell>
          <cell r="CG40">
            <v>6.0682524832662779</v>
          </cell>
          <cell r="CH40">
            <v>5.9040022869989883</v>
          </cell>
        </row>
        <row r="41">
          <cell r="AG41">
            <v>7299.5581423436061</v>
          </cell>
          <cell r="AR41">
            <v>6303.9702344436264</v>
          </cell>
          <cell r="AS41">
            <v>6972.2250280342105</v>
          </cell>
          <cell r="BB41">
            <v>668.25479359058409</v>
          </cell>
          <cell r="BC41">
            <v>-327.33311430939557</v>
          </cell>
          <cell r="BD41">
            <v>10.600538529502799</v>
          </cell>
          <cell r="CF41">
            <v>-47.906740337615702</v>
          </cell>
          <cell r="CG41">
            <v>-29.429526096711882</v>
          </cell>
          <cell r="CH41">
            <v>-4.4842866914174806</v>
          </cell>
        </row>
        <row r="42">
          <cell r="AG42">
            <v>20107.265370152581</v>
          </cell>
          <cell r="AR42">
            <v>23976.920594944106</v>
          </cell>
          <cell r="AS42">
            <v>24404.042944316021</v>
          </cell>
          <cell r="BB42">
            <v>427.12234937191533</v>
          </cell>
          <cell r="BC42">
            <v>4296.7775741634396</v>
          </cell>
          <cell r="BD42">
            <v>1.7813895144732612</v>
          </cell>
          <cell r="CF42">
            <v>22.80605789035846</v>
          </cell>
          <cell r="CG42">
            <v>22.423723346005715</v>
          </cell>
          <cell r="CH42">
            <v>21.36927869138097</v>
          </cell>
        </row>
        <row r="43">
          <cell r="AG43">
            <v>5580.9588908913602</v>
          </cell>
          <cell r="AR43">
            <v>5674.1029982227838</v>
          </cell>
          <cell r="AS43">
            <v>5500.9925908491805</v>
          </cell>
          <cell r="BB43">
            <v>-173.11040737360327</v>
          </cell>
          <cell r="BC43">
            <v>-79.966300042179682</v>
          </cell>
          <cell r="BD43">
            <v>-3.0508858832457548</v>
          </cell>
          <cell r="CF43">
            <v>6.1101177619301836</v>
          </cell>
          <cell r="CG43">
            <v>45.540858579818007</v>
          </cell>
          <cell r="CH43">
            <v>-1.432841588793849</v>
          </cell>
        </row>
        <row r="44">
          <cell r="AG44">
            <v>398.87142165000006</v>
          </cell>
          <cell r="AR44">
            <v>264.12975648000003</v>
          </cell>
          <cell r="AS44">
            <v>299.31523195000005</v>
          </cell>
          <cell r="BB44">
            <v>35.185475470000029</v>
          </cell>
          <cell r="BC44">
            <v>-99.556189700000004</v>
          </cell>
          <cell r="BD44">
            <v>13.321284182028265</v>
          </cell>
          <cell r="CF44">
            <v>-17.490597365071338</v>
          </cell>
          <cell r="CG44">
            <v>-29.575831680143779</v>
          </cell>
          <cell r="CH44">
            <v>-24.959469216462978</v>
          </cell>
        </row>
        <row r="45">
          <cell r="AG45">
            <v>1069.4794771689799</v>
          </cell>
          <cell r="AR45">
            <v>1004.427357615873</v>
          </cell>
          <cell r="AS45">
            <v>625.72745880418188</v>
          </cell>
          <cell r="BB45">
            <v>-378.69989881169113</v>
          </cell>
          <cell r="BC45">
            <v>-443.752018364798</v>
          </cell>
          <cell r="BD45">
            <v>-37.70306492951169</v>
          </cell>
          <cell r="CF45">
            <v>1.9031163194939325</v>
          </cell>
          <cell r="CG45">
            <v>-64.584316031265374</v>
          </cell>
          <cell r="CH45">
            <v>-41.492336023076795</v>
          </cell>
        </row>
        <row r="46">
          <cell r="AG46">
            <v>42841.803241312708</v>
          </cell>
          <cell r="AR46">
            <v>44309.027829361126</v>
          </cell>
          <cell r="AS46">
            <v>43895.243686090791</v>
          </cell>
          <cell r="BB46">
            <v>-413.78414327033533</v>
          </cell>
          <cell r="BC46">
            <v>1053.4404447780835</v>
          </cell>
          <cell r="BD46">
            <v>-0.93385967497157196</v>
          </cell>
          <cell r="CF46">
            <v>5.0666250770734678</v>
          </cell>
          <cell r="CG46">
            <v>5.0716046662675751</v>
          </cell>
          <cell r="CH46">
            <v>2.458907807508524</v>
          </cell>
        </row>
        <row r="47">
          <cell r="AG47">
            <v>55609.175487950626</v>
          </cell>
          <cell r="AR47">
            <v>59474.129185421014</v>
          </cell>
          <cell r="AS47">
            <v>59056.404025347758</v>
          </cell>
          <cell r="BB47">
            <v>-417.72516007325612</v>
          </cell>
          <cell r="BC47">
            <v>3447.2285373971317</v>
          </cell>
          <cell r="BD47">
            <v>-0.70236448317035638</v>
          </cell>
          <cell r="CF47">
            <v>6.8934479481685571</v>
          </cell>
          <cell r="CG47">
            <v>7.8574474682532696</v>
          </cell>
          <cell r="CH47">
            <v>6.199028320684377</v>
          </cell>
        </row>
        <row r="49">
          <cell r="AG49">
            <v>152561.18921536481</v>
          </cell>
          <cell r="AR49">
            <v>159470.63941119422</v>
          </cell>
          <cell r="AS49">
            <v>163879.89515288849</v>
          </cell>
          <cell r="BB49">
            <v>4409.2557416942727</v>
          </cell>
          <cell r="BC49">
            <v>11318.705937523686</v>
          </cell>
          <cell r="BD49">
            <v>2.7649326283348188</v>
          </cell>
          <cell r="CF49">
            <v>6.4488867580837734</v>
          </cell>
          <cell r="CG49">
            <v>6.2115727540815726</v>
          </cell>
          <cell r="CH49">
            <v>7.4191253986264627</v>
          </cell>
        </row>
        <row r="50">
          <cell r="AG50">
            <v>6631.3143806699991</v>
          </cell>
          <cell r="AR50">
            <v>8440.9036106500007</v>
          </cell>
          <cell r="AS50">
            <v>8369.2672017100012</v>
          </cell>
          <cell r="BB50">
            <v>-71.636408939999455</v>
          </cell>
          <cell r="BC50">
            <v>1737.9528210400022</v>
          </cell>
          <cell r="BD50">
            <v>-0.84868175546530722</v>
          </cell>
          <cell r="CF50">
            <v>8.82142440204548</v>
          </cell>
          <cell r="CG50">
            <v>6.9742719434400726</v>
          </cell>
          <cell r="CH50">
            <v>26.208270657564682</v>
          </cell>
        </row>
        <row r="51">
          <cell r="AG51">
            <v>4049.8056045899993</v>
          </cell>
          <cell r="AR51">
            <v>4963.1835334699999</v>
          </cell>
          <cell r="AS51">
            <v>4592.4788217300002</v>
          </cell>
          <cell r="BB51">
            <v>-370.70471173999977</v>
          </cell>
          <cell r="BC51">
            <v>542.67321714000082</v>
          </cell>
          <cell r="BD51">
            <v>-7.4690913451032941</v>
          </cell>
          <cell r="CF51">
            <v>13.787403792036912</v>
          </cell>
          <cell r="CG51">
            <v>10.685866557997173</v>
          </cell>
          <cell r="CH51">
            <v>13.399981878758368</v>
          </cell>
        </row>
        <row r="52">
          <cell r="AG52">
            <v>554.26009012999998</v>
          </cell>
          <cell r="AR52">
            <v>474.63772110999992</v>
          </cell>
          <cell r="AS52">
            <v>470.97641892000001</v>
          </cell>
          <cell r="BB52">
            <v>-3.6613021899999012</v>
          </cell>
          <cell r="BC52">
            <v>-83.283671209999966</v>
          </cell>
          <cell r="BD52">
            <v>-0.7713887934228012</v>
          </cell>
          <cell r="CF52">
            <v>-19.227666535393467</v>
          </cell>
          <cell r="CG52">
            <v>-14.814910960053552</v>
          </cell>
          <cell r="CH52">
            <v>-15.026099243491629</v>
          </cell>
        </row>
        <row r="53">
          <cell r="AG53">
            <v>524.01396863000002</v>
          </cell>
          <cell r="AR53">
            <v>509.58306871999997</v>
          </cell>
          <cell r="AS53">
            <v>477.35824491</v>
          </cell>
          <cell r="BB53">
            <v>-32.224823809999975</v>
          </cell>
          <cell r="BC53">
            <v>-46.655723720000026</v>
          </cell>
          <cell r="BD53">
            <v>-6.3237626577633677</v>
          </cell>
          <cell r="CF53">
            <v>87.4769911724118</v>
          </cell>
          <cell r="CG53">
            <v>-40.663152264011302</v>
          </cell>
          <cell r="CH53">
            <v>-8.9035267212395723</v>
          </cell>
        </row>
        <row r="54">
          <cell r="AG54">
            <v>1503.2347173200001</v>
          </cell>
          <cell r="AR54">
            <v>2493.4992873500014</v>
          </cell>
          <cell r="AS54">
            <v>2828.4537161500002</v>
          </cell>
          <cell r="BB54">
            <v>334.95442879999882</v>
          </cell>
          <cell r="BC54">
            <v>1325.2189988300001</v>
          </cell>
          <cell r="BD54">
            <v>13.433107059596395</v>
          </cell>
          <cell r="CF54">
            <v>-10.633701862796954</v>
          </cell>
          <cell r="CG54">
            <v>25.264662969294861</v>
          </cell>
          <cell r="CH54">
            <v>88.157822831063271</v>
          </cell>
        </row>
        <row r="55">
          <cell r="AG55">
            <v>145929.87483469481</v>
          </cell>
          <cell r="AR55">
            <v>151029.73580054421</v>
          </cell>
          <cell r="AS55">
            <v>155510.6279511785</v>
          </cell>
          <cell r="BB55">
            <v>4480.8921506342886</v>
          </cell>
          <cell r="BC55">
            <v>9580.7531164836837</v>
          </cell>
          <cell r="BD55">
            <v>2.9668939873879623</v>
          </cell>
          <cell r="CF55">
            <v>6.3307201557551025</v>
          </cell>
          <cell r="CG55">
            <v>6.169267019272624</v>
          </cell>
          <cell r="CH55">
            <v>6.5653130500773074</v>
          </cell>
        </row>
        <row r="56">
          <cell r="AG56">
            <v>104032.83220270509</v>
          </cell>
          <cell r="AR56">
            <v>113776.0370312025</v>
          </cell>
          <cell r="AS56">
            <v>117879.38825887023</v>
          </cell>
          <cell r="BB56">
            <v>4103.3512276677211</v>
          </cell>
          <cell r="BC56">
            <v>13846.556056165136</v>
          </cell>
          <cell r="BD56">
            <v>3.6065162179470036</v>
          </cell>
          <cell r="CF56">
            <v>10.334074632235428</v>
          </cell>
          <cell r="CG56">
            <v>11.8827792656474</v>
          </cell>
          <cell r="CH56">
            <v>13.309794382205723</v>
          </cell>
        </row>
        <row r="57">
          <cell r="AG57">
            <v>49172.212144549536</v>
          </cell>
          <cell r="AR57">
            <v>54728.575698768844</v>
          </cell>
          <cell r="AS57">
            <v>58411.182934474949</v>
          </cell>
          <cell r="BB57">
            <v>3682.6072357061057</v>
          </cell>
          <cell r="BC57">
            <v>9238.9707899254136</v>
          </cell>
          <cell r="BD57">
            <v>6.7288563400142607</v>
          </cell>
          <cell r="CF57">
            <v>5.0080552237196798</v>
          </cell>
          <cell r="CG57">
            <v>12.216213285492145</v>
          </cell>
          <cell r="CH57">
            <v>18.789007829800269</v>
          </cell>
        </row>
        <row r="58">
          <cell r="AG58">
            <v>54860.62005815556</v>
          </cell>
          <cell r="AR58">
            <v>59047.461332433661</v>
          </cell>
          <cell r="AS58">
            <v>59468.205324395269</v>
          </cell>
          <cell r="BB58">
            <v>420.74399196160812</v>
          </cell>
          <cell r="BC58">
            <v>4607.5852662397083</v>
          </cell>
          <cell r="BD58">
            <v>0.7125522121820751</v>
          </cell>
          <cell r="CF58">
            <v>15.356611755574207</v>
          </cell>
          <cell r="CG58">
            <v>11.575498024543123</v>
          </cell>
          <cell r="CH58">
            <v>8.398711610177557</v>
          </cell>
        </row>
        <row r="59">
          <cell r="AG59">
            <v>3317.7675657099994</v>
          </cell>
          <cell r="AR59">
            <v>3507.0951776599995</v>
          </cell>
          <cell r="AS59">
            <v>4321.6156959199998</v>
          </cell>
          <cell r="BB59">
            <v>814.52051826000024</v>
          </cell>
          <cell r="BC59">
            <v>1003.8481302100004</v>
          </cell>
          <cell r="BD59">
            <v>23.224933370740857</v>
          </cell>
          <cell r="CF59">
            <v>14.479850841212993</v>
          </cell>
          <cell r="CG59">
            <v>-1.7006904113414265</v>
          </cell>
          <cell r="CH59">
            <v>30.256734696698913</v>
          </cell>
        </row>
        <row r="60">
          <cell r="AG60">
            <v>0</v>
          </cell>
          <cell r="AR60">
            <v>0</v>
          </cell>
          <cell r="AS60">
            <v>0</v>
          </cell>
          <cell r="BB60">
            <v>0</v>
          </cell>
          <cell r="BC60">
            <v>0</v>
          </cell>
          <cell r="BD60" t="e">
            <v>#DIV/0!</v>
          </cell>
          <cell r="CF60">
            <v>0</v>
          </cell>
          <cell r="CG60">
            <v>0</v>
          </cell>
          <cell r="CH60" t="e">
            <v>#DIV/0!</v>
          </cell>
        </row>
        <row r="61">
          <cell r="AG61">
            <v>30320.894296069997</v>
          </cell>
          <cell r="AR61">
            <v>24681.382306350002</v>
          </cell>
          <cell r="AS61">
            <v>25137.834780170007</v>
          </cell>
          <cell r="BB61">
            <v>456.45247382000525</v>
          </cell>
          <cell r="BC61">
            <v>-5183.0595158999895</v>
          </cell>
          <cell r="BD61">
            <v>1.8493796990558735</v>
          </cell>
          <cell r="CF61">
            <v>-3.9621898449413351</v>
          </cell>
          <cell r="CG61">
            <v>-18.150156386256782</v>
          </cell>
          <cell r="CH61">
            <v>-17.094019276904334</v>
          </cell>
        </row>
        <row r="62">
          <cell r="AG62">
            <v>2312.3073252999998</v>
          </cell>
          <cell r="AR62">
            <v>2045.8010921199998</v>
          </cell>
          <cell r="AS62">
            <v>2183.1807379399997</v>
          </cell>
          <cell r="BB62">
            <v>137.37964581999995</v>
          </cell>
          <cell r="BC62">
            <v>-129.12658736000003</v>
          </cell>
          <cell r="BD62">
            <v>6.7152005319166932</v>
          </cell>
          <cell r="CF62">
            <v>-4.4083787804927539</v>
          </cell>
          <cell r="CG62">
            <v>11.645153695137083</v>
          </cell>
          <cell r="CH62">
            <v>-5.5843177049680008</v>
          </cell>
        </row>
        <row r="63">
          <cell r="AG63">
            <v>448.35775651999995</v>
          </cell>
          <cell r="AR63">
            <v>902.77633944000002</v>
          </cell>
          <cell r="AS63">
            <v>213.24816068000001</v>
          </cell>
          <cell r="BB63">
            <v>-689.52817875999995</v>
          </cell>
          <cell r="BC63">
            <v>-235.10959583999994</v>
          </cell>
          <cell r="BD63">
            <v>-76.378627644109542</v>
          </cell>
          <cell r="CF63">
            <v>35.213365417137908</v>
          </cell>
          <cell r="CG63">
            <v>66.686434865339578</v>
          </cell>
          <cell r="CH63">
            <v>-52.437945462311276</v>
          </cell>
        </row>
        <row r="64">
          <cell r="AG64">
            <v>83.081000000000003</v>
          </cell>
          <cell r="AR64">
            <v>8.6000213499999987</v>
          </cell>
          <cell r="AS64">
            <v>8.6342748900000004</v>
          </cell>
          <cell r="BB64">
            <v>3.4253540000001692E-2</v>
          </cell>
          <cell r="BC64">
            <v>-74.446725110000003</v>
          </cell>
          <cell r="BD64">
            <v>0.39829598795127197</v>
          </cell>
          <cell r="CF64">
            <v>649.80748248686507</v>
          </cell>
          <cell r="CG64">
            <v>653.06666812609456</v>
          </cell>
          <cell r="CH64">
            <v>-89.607401343267412</v>
          </cell>
        </row>
        <row r="65">
          <cell r="AG65">
            <v>388.71403399999997</v>
          </cell>
          <cell r="AR65">
            <v>198.150012</v>
          </cell>
          <cell r="AS65">
            <v>510.57467500000001</v>
          </cell>
          <cell r="BB65">
            <v>312.42466300000001</v>
          </cell>
          <cell r="BC65">
            <v>121.86064100000004</v>
          </cell>
          <cell r="BD65">
            <v>157.67077672445458</v>
          </cell>
          <cell r="CF65">
            <v>-79.614762056851717</v>
          </cell>
          <cell r="CG65">
            <v>-44.290565458401687</v>
          </cell>
          <cell r="CH65">
            <v>31.349689062165453</v>
          </cell>
        </row>
        <row r="66">
          <cell r="AG66">
            <v>19887.518173199998</v>
          </cell>
          <cell r="AR66">
            <v>21726.066061669997</v>
          </cell>
          <cell r="AS66">
            <v>21971.153257399998</v>
          </cell>
          <cell r="BB66">
            <v>245.08719573000053</v>
          </cell>
          <cell r="BC66">
            <v>2083.6350841999993</v>
          </cell>
          <cell r="BD66">
            <v>1.1280790320452638</v>
          </cell>
          <cell r="CF66">
            <v>12.111379966253907</v>
          </cell>
          <cell r="CG66">
            <v>11.246997977916664</v>
          </cell>
          <cell r="CH66">
            <v>10.477099586050215</v>
          </cell>
        </row>
        <row r="67">
          <cell r="AG67">
            <v>-14861.597518810295</v>
          </cell>
          <cell r="AR67">
            <v>-15816.17224124828</v>
          </cell>
          <cell r="AS67">
            <v>-16715.001889691783</v>
          </cell>
          <cell r="BB67">
            <v>-898.82964844350317</v>
          </cell>
          <cell r="BC67">
            <v>-1853.4043708814879</v>
          </cell>
          <cell r="BD67">
            <v>5.6829783763948427</v>
          </cell>
          <cell r="CF67">
            <v>20.976101530880825</v>
          </cell>
          <cell r="CG67">
            <v>2.5618272196721961</v>
          </cell>
          <cell r="CH67">
            <v>12.471097865055469</v>
          </cell>
        </row>
        <row r="76">
          <cell r="AG76">
            <v>159759.58052016969</v>
          </cell>
          <cell r="AR76">
            <v>165655.0440662468</v>
          </cell>
          <cell r="AS76">
            <v>173189.28258053222</v>
          </cell>
          <cell r="BB76">
            <v>7534.2385142854182</v>
          </cell>
          <cell r="BC76">
            <v>13429.702060362528</v>
          </cell>
          <cell r="BD76">
            <v>4.548149171523221</v>
          </cell>
          <cell r="CF76">
            <v>7.1979982630682429</v>
          </cell>
          <cell r="CG76">
            <v>5.9068439654534473</v>
          </cell>
          <cell r="CH76">
            <v>8.406195119338733</v>
          </cell>
        </row>
        <row r="77">
          <cell r="AG77">
            <v>44394.872564223464</v>
          </cell>
          <cell r="AR77">
            <v>37792.852219371875</v>
          </cell>
          <cell r="AS77">
            <v>45955.835242764289</v>
          </cell>
          <cell r="BB77">
            <v>8162.9830233924149</v>
          </cell>
          <cell r="BC77">
            <v>1560.9626785408254</v>
          </cell>
          <cell r="BD77">
            <v>21.599277493028765</v>
          </cell>
          <cell r="CF77">
            <v>1.2534530805644408</v>
          </cell>
          <cell r="CG77">
            <v>-2.2038082422214273</v>
          </cell>
          <cell r="CH77">
            <v>3.5160877560413581</v>
          </cell>
        </row>
        <row r="78">
          <cell r="AG78">
            <v>115364.70795594624</v>
          </cell>
          <cell r="AR78">
            <v>127862.19184687492</v>
          </cell>
          <cell r="AS78">
            <v>127233.44733776792</v>
          </cell>
          <cell r="BB78">
            <v>-628.7445091069967</v>
          </cell>
          <cell r="BC78">
            <v>11868.739381821681</v>
          </cell>
          <cell r="BD78">
            <v>-0.49173606366764488</v>
          </cell>
          <cell r="CF78">
            <v>9.2667232678544735</v>
          </cell>
          <cell r="CG78">
            <v>8.568206402546366</v>
          </cell>
          <cell r="CH78">
            <v>10.288015799731355</v>
          </cell>
        </row>
        <row r="79">
          <cell r="AG79">
            <v>9799.2415925825808</v>
          </cell>
          <cell r="AR79">
            <v>17047.390395214105</v>
          </cell>
          <cell r="AS79">
            <v>17768.490803266024</v>
          </cell>
          <cell r="BB79">
            <v>721.10040805191966</v>
          </cell>
          <cell r="BC79">
            <v>7969.2492106834434</v>
          </cell>
          <cell r="BD79">
            <v>4.2299753295634162</v>
          </cell>
          <cell r="CF79">
            <v>44.121544454907621</v>
          </cell>
          <cell r="CG79">
            <v>28.331754982771571</v>
          </cell>
          <cell r="CH79">
            <v>81.325163130131131</v>
          </cell>
        </row>
        <row r="80">
          <cell r="AG80">
            <v>105565.46636336367</v>
          </cell>
          <cell r="AR80">
            <v>110814.80145166081</v>
          </cell>
          <cell r="AS80">
            <v>109464.95653450191</v>
          </cell>
          <cell r="BB80">
            <v>-1349.8449171589018</v>
          </cell>
          <cell r="BC80">
            <v>3899.4901711382408</v>
          </cell>
          <cell r="BD80">
            <v>-1.2181088622423033</v>
          </cell>
          <cell r="CF80">
            <v>5.9863201722073001</v>
          </cell>
          <cell r="CG80">
            <v>6.0555996068945177</v>
          </cell>
          <cell r="CH80">
            <v>3.6939070185281224</v>
          </cell>
        </row>
        <row r="81">
          <cell r="AG81">
            <v>5580.9598908913604</v>
          </cell>
          <cell r="AR81">
            <v>5674.1039992227834</v>
          </cell>
          <cell r="AS81">
            <v>5500.9935918491801</v>
          </cell>
          <cell r="BB81">
            <v>-173.11040737360327</v>
          </cell>
          <cell r="BC81">
            <v>-79.966299042180253</v>
          </cell>
          <cell r="BD81">
            <v>-3.0508853450221523</v>
          </cell>
          <cell r="CF81">
            <v>6.1101167332423927</v>
          </cell>
          <cell r="CG81">
            <v>45.540846924231403</v>
          </cell>
          <cell r="CH81">
            <v>-1.4328413141383294</v>
          </cell>
        </row>
        <row r="82">
          <cell r="AG82">
            <v>398.87142165000006</v>
          </cell>
          <cell r="AR82">
            <v>264.12975648000003</v>
          </cell>
          <cell r="AS82">
            <v>299.31523195000005</v>
          </cell>
          <cell r="BB82">
            <v>35.185475470000029</v>
          </cell>
          <cell r="BC82">
            <v>-99.556189700000004</v>
          </cell>
          <cell r="BD82">
            <v>13.321284182028265</v>
          </cell>
          <cell r="CF82">
            <v>-17.490597365071338</v>
          </cell>
          <cell r="CG82">
            <v>-29.575831680143779</v>
          </cell>
          <cell r="CH82">
            <v>-24.959469216462978</v>
          </cell>
        </row>
        <row r="83">
          <cell r="AG83">
            <v>1069.4794771689799</v>
          </cell>
          <cell r="AR83">
            <v>1004.427357615873</v>
          </cell>
          <cell r="AS83">
            <v>625.72745880418188</v>
          </cell>
          <cell r="BB83">
            <v>-378.69989881169113</v>
          </cell>
          <cell r="BC83">
            <v>-443.752018364798</v>
          </cell>
          <cell r="BD83">
            <v>-37.70306492951169</v>
          </cell>
          <cell r="CF83">
            <v>1.9031163194939325</v>
          </cell>
          <cell r="CG83">
            <v>-64.584316031265374</v>
          </cell>
          <cell r="CH83">
            <v>-41.492336023076795</v>
          </cell>
        </row>
        <row r="84">
          <cell r="AG84">
            <v>42841.803241312708</v>
          </cell>
          <cell r="AR84">
            <v>44309.027829361126</v>
          </cell>
          <cell r="AS84">
            <v>43895.243686090791</v>
          </cell>
          <cell r="BB84">
            <v>-413.78414327033533</v>
          </cell>
          <cell r="BC84">
            <v>1053.4404447780835</v>
          </cell>
          <cell r="BD84">
            <v>-0.93385967497157196</v>
          </cell>
          <cell r="CF84">
            <v>5.0666250770734678</v>
          </cell>
          <cell r="CG84">
            <v>5.0716046662675751</v>
          </cell>
          <cell r="CH84">
            <v>2.458907807508524</v>
          </cell>
        </row>
        <row r="85">
          <cell r="AG85">
            <v>55674.352332340626</v>
          </cell>
          <cell r="AR85">
            <v>59563.112508981016</v>
          </cell>
          <cell r="AS85">
            <v>59143.676565807757</v>
          </cell>
          <cell r="BB85">
            <v>-419.43594317325915</v>
          </cell>
          <cell r="BC85">
            <v>3469.3242334671304</v>
          </cell>
          <cell r="BD85">
            <v>-0.70418741651558037</v>
          </cell>
          <cell r="CF85">
            <v>6.9253854646850641</v>
          </cell>
          <cell r="CG85">
            <v>7.8898325905574467</v>
          </cell>
          <cell r="CH85">
            <v>6.2314586306410291</v>
          </cell>
        </row>
        <row r="87">
          <cell r="AG87">
            <v>159759.56399921101</v>
          </cell>
          <cell r="AR87">
            <v>165655.10267504593</v>
          </cell>
          <cell r="AS87">
            <v>173189.34262151402</v>
          </cell>
          <cell r="BB87">
            <v>7534.239946468093</v>
          </cell>
          <cell r="BC87">
            <v>13429.778622303013</v>
          </cell>
          <cell r="BD87">
            <v>4.5481484269443087</v>
          </cell>
          <cell r="CF87">
            <v>7.1979952227223976</v>
          </cell>
          <cell r="CG87">
            <v>5.9068931078932962</v>
          </cell>
          <cell r="CH87">
            <v>8.4062439118632852</v>
          </cell>
        </row>
        <row r="88">
          <cell r="AG88">
            <v>106858.30820994149</v>
          </cell>
          <cell r="AR88">
            <v>116394.10197514889</v>
          </cell>
          <cell r="AS88">
            <v>120744.64104234602</v>
          </cell>
          <cell r="BB88">
            <v>4350.5390671971254</v>
          </cell>
          <cell r="BC88">
            <v>13886.332832404529</v>
          </cell>
          <cell r="BD88">
            <v>3.7377659119926818</v>
          </cell>
          <cell r="CF88">
            <v>9.9343468663295482</v>
          </cell>
          <cell r="CG88">
            <v>11.288404023695023</v>
          </cell>
          <cell r="CH88">
            <v>12.99508953961957</v>
          </cell>
        </row>
        <row r="89">
          <cell r="AG89">
            <v>2825.4760072363933</v>
          </cell>
          <cell r="AR89">
            <v>2618.0649439463741</v>
          </cell>
          <cell r="AS89">
            <v>2865.2527834757902</v>
          </cell>
          <cell r="BB89">
            <v>247.18783952941612</v>
          </cell>
          <cell r="BC89">
            <v>39.776776239396895</v>
          </cell>
          <cell r="BD89">
            <v>9.4416236732773484</v>
          </cell>
          <cell r="CF89">
            <v>-4.8280835167685439</v>
          </cell>
          <cell r="CG89">
            <v>-9.5855880474398134</v>
          </cell>
          <cell r="CH89">
            <v>1.4077902674637386</v>
          </cell>
        </row>
        <row r="90">
          <cell r="AG90">
            <v>49172.212144549536</v>
          </cell>
          <cell r="AR90">
            <v>54728.575698768858</v>
          </cell>
          <cell r="AS90">
            <v>58411.182934474957</v>
          </cell>
          <cell r="BB90">
            <v>3682.6072357060984</v>
          </cell>
          <cell r="BC90">
            <v>9238.9707899254208</v>
          </cell>
          <cell r="BD90">
            <v>6.7288563400142323</v>
          </cell>
          <cell r="CF90">
            <v>5.008055223719694</v>
          </cell>
          <cell r="CG90">
            <v>12.216213285492188</v>
          </cell>
          <cell r="CH90">
            <v>18.789007829800283</v>
          </cell>
        </row>
        <row r="91">
          <cell r="AG91">
            <v>54860.62005815556</v>
          </cell>
          <cell r="AR91">
            <v>59047.461332433661</v>
          </cell>
          <cell r="AS91">
            <v>59468.205324395269</v>
          </cell>
          <cell r="BB91">
            <v>420.74399196160812</v>
          </cell>
          <cell r="BC91">
            <v>4607.5852662397083</v>
          </cell>
          <cell r="BD91">
            <v>0.7125522121820751</v>
          </cell>
          <cell r="CF91">
            <v>15.356611755574193</v>
          </cell>
          <cell r="CG91">
            <v>11.575498024543123</v>
          </cell>
          <cell r="CH91">
            <v>8.398711610177557</v>
          </cell>
        </row>
        <row r="92">
          <cell r="AG92">
            <v>0</v>
          </cell>
          <cell r="AR92">
            <v>0</v>
          </cell>
          <cell r="AS92">
            <v>0</v>
          </cell>
          <cell r="BB92">
            <v>0</v>
          </cell>
          <cell r="BC92">
            <v>0</v>
          </cell>
          <cell r="BD92" t="e">
            <v>#DIV/0!</v>
          </cell>
          <cell r="CF92">
            <v>0</v>
          </cell>
          <cell r="CG92">
            <v>0</v>
          </cell>
          <cell r="CH92" t="e">
            <v>#DIV/0!</v>
          </cell>
        </row>
        <row r="93">
          <cell r="AG93">
            <v>52901.255789269504</v>
          </cell>
          <cell r="AR93">
            <v>49261.000699897035</v>
          </cell>
          <cell r="AS93">
            <v>52444.70157916801</v>
          </cell>
          <cell r="BB93">
            <v>3183.7008792709748</v>
          </cell>
          <cell r="BC93">
            <v>-456.55421010149439</v>
          </cell>
          <cell r="BD93">
            <v>6.4629236800656855</v>
          </cell>
          <cell r="CF93">
            <v>1.6296599281149042</v>
          </cell>
          <cell r="CG93">
            <v>-4.9528859577650337</v>
          </cell>
          <cell r="CH93">
            <v>-0.86303094943561121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8"/>
  <sheetViews>
    <sheetView topLeftCell="A43" workbookViewId="0">
      <selection activeCell="I10" sqref="I10"/>
    </sheetView>
  </sheetViews>
  <sheetFormatPr defaultRowHeight="15"/>
  <cols>
    <col min="1" max="1" width="37.5703125" customWidth="1"/>
    <col min="2" max="5" width="11" bestFit="1" customWidth="1"/>
    <col min="6" max="6" width="9" customWidth="1"/>
    <col min="7" max="10" width="10.28515625" bestFit="1" customWidth="1"/>
  </cols>
  <sheetData>
    <row r="1" spans="1:12" ht="20.25" thickBot="1">
      <c r="A1" s="242" t="s">
        <v>96</v>
      </c>
      <c r="B1" s="243"/>
      <c r="C1" s="243"/>
      <c r="D1" s="243"/>
      <c r="E1" s="243"/>
      <c r="F1" s="243"/>
      <c r="G1" s="243"/>
      <c r="H1" s="244"/>
      <c r="I1" s="244"/>
      <c r="J1" s="244"/>
    </row>
    <row r="2" spans="1:12" ht="18">
      <c r="A2" s="253" t="s">
        <v>0</v>
      </c>
      <c r="B2" s="254"/>
      <c r="C2" s="254"/>
      <c r="D2" s="254"/>
      <c r="E2" s="254"/>
      <c r="F2" s="254"/>
      <c r="G2" s="254"/>
      <c r="H2" s="255"/>
      <c r="I2" s="255"/>
      <c r="J2" s="255"/>
    </row>
    <row r="3" spans="1:12" ht="16.5">
      <c r="A3" s="41"/>
      <c r="B3" s="245" t="s">
        <v>95</v>
      </c>
      <c r="C3" s="246"/>
      <c r="D3" s="247"/>
      <c r="E3" s="250" t="s">
        <v>1</v>
      </c>
      <c r="F3" s="251"/>
      <c r="G3" s="42" t="s">
        <v>2</v>
      </c>
      <c r="H3" s="248" t="s">
        <v>3</v>
      </c>
      <c r="I3" s="256"/>
      <c r="J3" s="256"/>
    </row>
    <row r="4" spans="1:12" ht="15.75">
      <c r="A4" s="43"/>
      <c r="B4" s="95">
        <v>42309</v>
      </c>
      <c r="C4" s="95">
        <v>42644</v>
      </c>
      <c r="D4" s="95">
        <v>42675</v>
      </c>
      <c r="E4" s="96" t="s">
        <v>4</v>
      </c>
      <c r="F4" s="96" t="s">
        <v>5</v>
      </c>
      <c r="G4" s="96" t="s">
        <v>4</v>
      </c>
      <c r="H4" s="95">
        <v>42614</v>
      </c>
      <c r="I4" s="95">
        <v>42644</v>
      </c>
      <c r="J4" s="95">
        <v>42675</v>
      </c>
      <c r="K4" s="55"/>
      <c r="L4" s="55"/>
    </row>
    <row r="5" spans="1:12" ht="15.75">
      <c r="A5" s="17"/>
      <c r="B5" s="58"/>
      <c r="C5" s="58"/>
      <c r="D5" s="58"/>
      <c r="E5" s="58"/>
      <c r="F5" s="59"/>
      <c r="G5" s="58"/>
      <c r="H5" s="58"/>
      <c r="I5" s="58"/>
      <c r="J5" s="58"/>
      <c r="K5" s="55"/>
      <c r="L5" s="55"/>
    </row>
    <row r="6" spans="1:12" ht="15.75">
      <c r="A6" s="18" t="s">
        <v>6</v>
      </c>
      <c r="B6" s="99">
        <v>30787.424626156644</v>
      </c>
      <c r="C6" s="99">
        <v>29430.213859693897</v>
      </c>
      <c r="D6" s="99">
        <v>35174.638340786463</v>
      </c>
      <c r="E6" s="99">
        <v>5744.4244810925666</v>
      </c>
      <c r="F6" s="100">
        <v>4387.2137146298192</v>
      </c>
      <c r="G6" s="99">
        <v>19.518799654255432</v>
      </c>
      <c r="H6" s="99">
        <v>29.025581114208514</v>
      </c>
      <c r="I6" s="99">
        <v>3.7053011483746241</v>
      </c>
      <c r="J6" s="99">
        <v>14.250018531600375</v>
      </c>
      <c r="K6" s="82"/>
      <c r="L6" s="55"/>
    </row>
    <row r="7" spans="1:12" ht="15.75">
      <c r="A7" s="18" t="s">
        <v>7</v>
      </c>
      <c r="B7" s="99">
        <v>83010.958553839475</v>
      </c>
      <c r="C7" s="99">
        <v>94235.026595161777</v>
      </c>
      <c r="D7" s="99">
        <v>96956.845467809777</v>
      </c>
      <c r="E7" s="99">
        <v>2721.8188726480003</v>
      </c>
      <c r="F7" s="100">
        <v>13945.886913970302</v>
      </c>
      <c r="G7" s="99">
        <v>2.8883303491185561</v>
      </c>
      <c r="H7" s="99">
        <v>6.3338780102546703</v>
      </c>
      <c r="I7" s="99">
        <v>18.872939641195071</v>
      </c>
      <c r="J7" s="99">
        <v>16.800055266107115</v>
      </c>
      <c r="K7" s="82"/>
      <c r="L7" s="55"/>
    </row>
    <row r="8" spans="1:12" ht="15.75">
      <c r="A8" s="21" t="s">
        <v>8</v>
      </c>
      <c r="B8" s="60">
        <v>-830.01178639315913</v>
      </c>
      <c r="C8" s="60">
        <v>4409.3700323121257</v>
      </c>
      <c r="D8" s="60">
        <v>6456.7946101267826</v>
      </c>
      <c r="E8" s="60">
        <v>2047.4245778146569</v>
      </c>
      <c r="F8" s="61">
        <v>7286.8063965199417</v>
      </c>
      <c r="G8" s="60">
        <v>46.433494191029737</v>
      </c>
      <c r="H8" s="60">
        <v>-34.732105427472327</v>
      </c>
      <c r="I8" s="60">
        <v>-249.22561295133946</v>
      </c>
      <c r="J8" s="60">
        <v>-877.91601468516194</v>
      </c>
      <c r="K8" s="82"/>
      <c r="L8" s="55"/>
    </row>
    <row r="9" spans="1:12" ht="15.75">
      <c r="A9" s="21" t="s">
        <v>9</v>
      </c>
      <c r="B9" s="60">
        <v>83840.970340232627</v>
      </c>
      <c r="C9" s="60">
        <v>89825.656562849646</v>
      </c>
      <c r="D9" s="60">
        <v>90500.050857682989</v>
      </c>
      <c r="E9" s="60">
        <v>674.39429483334243</v>
      </c>
      <c r="F9" s="61">
        <v>6659.0805174503621</v>
      </c>
      <c r="G9" s="60">
        <v>0.75078136986561184</v>
      </c>
      <c r="H9" s="60">
        <v>9.7852158965393166</v>
      </c>
      <c r="I9" s="60">
        <v>9.2389788287564709</v>
      </c>
      <c r="J9" s="60">
        <v>7.9425136546336939</v>
      </c>
      <c r="K9" s="82"/>
      <c r="L9" s="55"/>
    </row>
    <row r="10" spans="1:12" ht="15.75">
      <c r="A10" s="22" t="s">
        <v>10</v>
      </c>
      <c r="B10" s="58">
        <v>3038.6961884800003</v>
      </c>
      <c r="C10" s="58">
        <v>3341.8605255300004</v>
      </c>
      <c r="D10" s="58">
        <v>3325.60789424</v>
      </c>
      <c r="E10" s="58">
        <v>-16.252631290000409</v>
      </c>
      <c r="F10" s="59">
        <v>286.91170575999968</v>
      </c>
      <c r="G10" s="58">
        <v>-0.48633481756162855</v>
      </c>
      <c r="H10" s="58">
        <v>13.006947865748133</v>
      </c>
      <c r="I10" s="58">
        <v>14.707500398138562</v>
      </c>
      <c r="J10" s="58">
        <v>9.441934565479448</v>
      </c>
      <c r="K10" s="82"/>
      <c r="L10" s="55"/>
    </row>
    <row r="11" spans="1:12">
      <c r="A11" s="22" t="s">
        <v>11</v>
      </c>
      <c r="B11" s="60">
        <v>175.91477736000002</v>
      </c>
      <c r="C11" s="60">
        <v>240.07499716999999</v>
      </c>
      <c r="D11" s="60">
        <v>248.66799716999998</v>
      </c>
      <c r="E11" s="60">
        <v>8.5929999999999893</v>
      </c>
      <c r="F11" s="61">
        <v>72.753219809999962</v>
      </c>
      <c r="G11" s="60">
        <v>3.5792981781918685</v>
      </c>
      <c r="H11" s="60">
        <v>20.487371700042953</v>
      </c>
      <c r="I11" s="60">
        <v>28.041634603259169</v>
      </c>
      <c r="J11" s="60">
        <v>41.357082617973852</v>
      </c>
      <c r="K11" s="82"/>
      <c r="L11" s="55"/>
    </row>
    <row r="12" spans="1:12">
      <c r="A12" s="22" t="s">
        <v>12</v>
      </c>
      <c r="B12" s="60">
        <v>2461.5854900300001</v>
      </c>
      <c r="C12" s="60">
        <v>1933.96821909</v>
      </c>
      <c r="D12" s="60">
        <v>1901.87123589</v>
      </c>
      <c r="E12" s="60">
        <v>-32.096983200000068</v>
      </c>
      <c r="F12" s="61">
        <v>-559.71425414000009</v>
      </c>
      <c r="G12" s="60">
        <v>-1.6596437771403929</v>
      </c>
      <c r="H12" s="60">
        <v>-20.64235945714077</v>
      </c>
      <c r="I12" s="60">
        <v>-19.744039002240953</v>
      </c>
      <c r="J12" s="60">
        <v>-22.737957158383264</v>
      </c>
      <c r="K12" s="82"/>
      <c r="L12" s="55"/>
    </row>
    <row r="13" spans="1:12">
      <c r="A13" s="22" t="s">
        <v>13</v>
      </c>
      <c r="B13" s="60">
        <v>32850.493458457669</v>
      </c>
      <c r="C13" s="60">
        <v>35317.530744470052</v>
      </c>
      <c r="D13" s="60">
        <v>35159.64545126164</v>
      </c>
      <c r="E13" s="60">
        <v>-157.88529320841189</v>
      </c>
      <c r="F13" s="61">
        <v>2309.1519928039706</v>
      </c>
      <c r="G13" s="60">
        <v>-0.44704510728891561</v>
      </c>
      <c r="H13" s="60">
        <v>12.300255844309078</v>
      </c>
      <c r="I13" s="60">
        <v>10.265266024258905</v>
      </c>
      <c r="J13" s="60">
        <v>7.029276426925203</v>
      </c>
      <c r="K13" s="82"/>
      <c r="L13" s="55"/>
    </row>
    <row r="14" spans="1:12">
      <c r="A14" s="22" t="s">
        <v>14</v>
      </c>
      <c r="B14" s="60">
        <v>45314.280425904966</v>
      </c>
      <c r="C14" s="60">
        <v>48992.222076589605</v>
      </c>
      <c r="D14" s="60">
        <v>49864.258279121343</v>
      </c>
      <c r="E14" s="60">
        <v>872.03620253173722</v>
      </c>
      <c r="F14" s="61">
        <v>4549.9778532163764</v>
      </c>
      <c r="G14" s="60">
        <v>1.7799482562119389</v>
      </c>
      <c r="H14" s="60">
        <v>9.5492910577382606</v>
      </c>
      <c r="I14" s="60">
        <v>9.6385758987029213</v>
      </c>
      <c r="J14" s="60">
        <v>10.044350562484148</v>
      </c>
      <c r="K14" s="82"/>
      <c r="L14" s="55"/>
    </row>
    <row r="15" spans="1:12" ht="15.75">
      <c r="A15" s="18" t="s">
        <v>15</v>
      </c>
      <c r="B15" s="58">
        <v>30761.848550109127</v>
      </c>
      <c r="C15" s="58">
        <v>37324.632796886683</v>
      </c>
      <c r="D15" s="58">
        <v>44828.797387619808</v>
      </c>
      <c r="E15" s="58">
        <v>7504.1645907331258</v>
      </c>
      <c r="F15" s="59">
        <v>14066.948837510681</v>
      </c>
      <c r="G15" s="58">
        <v>20.105126369412165</v>
      </c>
      <c r="H15" s="58">
        <v>29.293386063975408</v>
      </c>
      <c r="I15" s="58">
        <v>48.865234338536531</v>
      </c>
      <c r="J15" s="58">
        <v>45.728555013839632</v>
      </c>
      <c r="K15" s="82"/>
      <c r="L15" s="92"/>
    </row>
    <row r="16" spans="1:12" ht="16.5" thickBot="1">
      <c r="A16" s="23" t="s">
        <v>16</v>
      </c>
      <c r="B16" s="60">
        <v>83036.534629886999</v>
      </c>
      <c r="C16" s="60">
        <v>86340.607657968983</v>
      </c>
      <c r="D16" s="60">
        <v>87302.686420976432</v>
      </c>
      <c r="E16" s="60">
        <v>962.07876300744829</v>
      </c>
      <c r="F16" s="61">
        <v>4266.1517910894327</v>
      </c>
      <c r="G16" s="60">
        <v>1.1142830576530594</v>
      </c>
      <c r="H16" s="60">
        <v>4.2892383272188566</v>
      </c>
      <c r="I16" s="60">
        <v>4.5541511543044333</v>
      </c>
      <c r="J16" s="60">
        <v>5.1376805281268583</v>
      </c>
      <c r="K16" s="82"/>
      <c r="L16" s="55"/>
    </row>
    <row r="17" spans="1:12" ht="15.75" thickBot="1">
      <c r="A17" s="10"/>
      <c r="B17" s="5"/>
      <c r="C17" s="5"/>
      <c r="D17" s="5"/>
      <c r="E17" s="5"/>
      <c r="F17" s="5"/>
      <c r="G17" s="5"/>
      <c r="H17" s="5"/>
      <c r="I17" s="5"/>
      <c r="J17" s="9"/>
      <c r="K17" s="82"/>
      <c r="L17" s="55"/>
    </row>
    <row r="18" spans="1:12" ht="18">
      <c r="A18" s="258" t="s">
        <v>92</v>
      </c>
      <c r="B18" s="259"/>
      <c r="C18" s="259"/>
      <c r="D18" s="259"/>
      <c r="E18" s="259"/>
      <c r="F18" s="259"/>
      <c r="G18" s="259"/>
      <c r="H18" s="260"/>
      <c r="I18" s="260"/>
      <c r="J18" s="260"/>
      <c r="K18" s="82"/>
      <c r="L18" s="55"/>
    </row>
    <row r="19" spans="1:12" ht="16.5">
      <c r="A19" s="41"/>
      <c r="B19" s="245" t="s">
        <v>95</v>
      </c>
      <c r="C19" s="246"/>
      <c r="D19" s="247"/>
      <c r="E19" s="250" t="s">
        <v>1</v>
      </c>
      <c r="F19" s="251"/>
      <c r="G19" s="42" t="s">
        <v>2</v>
      </c>
      <c r="H19" s="248" t="s">
        <v>3</v>
      </c>
      <c r="I19" s="256"/>
      <c r="J19" s="256"/>
      <c r="K19" s="82"/>
      <c r="L19" s="55"/>
    </row>
    <row r="20" spans="1:12" ht="15.75">
      <c r="A20" s="43"/>
      <c r="B20" s="44">
        <v>42278</v>
      </c>
      <c r="C20" s="44">
        <v>42614</v>
      </c>
      <c r="D20" s="44">
        <v>42644</v>
      </c>
      <c r="E20" s="42" t="s">
        <v>4</v>
      </c>
      <c r="F20" s="42" t="s">
        <v>5</v>
      </c>
      <c r="G20" s="42" t="s">
        <v>4</v>
      </c>
      <c r="H20" s="44">
        <v>42583</v>
      </c>
      <c r="I20" s="44">
        <v>42614</v>
      </c>
      <c r="J20" s="44">
        <v>42644</v>
      </c>
      <c r="K20" s="82"/>
      <c r="L20" s="55"/>
    </row>
    <row r="21" spans="1:1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82"/>
      <c r="L21" s="55"/>
    </row>
    <row r="22" spans="1:12" ht="15.75">
      <c r="A22" s="18" t="s">
        <v>17</v>
      </c>
      <c r="B22" s="58">
        <v>82196.608941981249</v>
      </c>
      <c r="C22" s="58">
        <v>85000.147166604147</v>
      </c>
      <c r="D22" s="58">
        <v>86309.101342254187</v>
      </c>
      <c r="E22" s="58">
        <v>1308.9541756500403</v>
      </c>
      <c r="F22" s="59">
        <v>4112.4924002729385</v>
      </c>
      <c r="G22" s="58">
        <v>1.5399434227854107</v>
      </c>
      <c r="H22" s="58">
        <v>8.0797512894577697</v>
      </c>
      <c r="I22" s="58">
        <v>4.2887598266786853</v>
      </c>
      <c r="J22" s="58">
        <v>5.0032385194573603</v>
      </c>
      <c r="K22" s="82"/>
      <c r="L22" s="55"/>
    </row>
    <row r="23" spans="1:12" ht="15.75">
      <c r="A23" s="21" t="s">
        <v>18</v>
      </c>
      <c r="B23" s="60">
        <v>3126.8059930699997</v>
      </c>
      <c r="C23" s="60">
        <v>2904.6890134199998</v>
      </c>
      <c r="D23" s="60">
        <v>2967.0306643747563</v>
      </c>
      <c r="E23" s="60">
        <v>62.34165095475646</v>
      </c>
      <c r="F23" s="61">
        <v>-159.77532869524339</v>
      </c>
      <c r="G23" s="60">
        <v>2.1462418409244779</v>
      </c>
      <c r="H23" s="60">
        <v>-2.4311823897767191</v>
      </c>
      <c r="I23" s="60">
        <v>1.1822697000568139</v>
      </c>
      <c r="J23" s="60">
        <v>-5.1098574407672404</v>
      </c>
      <c r="K23" s="82"/>
      <c r="L23" s="55"/>
    </row>
    <row r="24" spans="1:12" ht="15.75">
      <c r="A24" s="21" t="s">
        <v>19</v>
      </c>
      <c r="B24" s="60">
        <v>36430.145987191674</v>
      </c>
      <c r="C24" s="60">
        <v>37041.208519020009</v>
      </c>
      <c r="D24" s="60">
        <v>37221.893348656304</v>
      </c>
      <c r="E24" s="60">
        <v>180.68482963629504</v>
      </c>
      <c r="F24" s="61">
        <v>791.74736146462965</v>
      </c>
      <c r="G24" s="60">
        <v>0.48779409976193561</v>
      </c>
      <c r="H24" s="60">
        <v>4.9197361359877814</v>
      </c>
      <c r="I24" s="60">
        <v>0.75592881706508608</v>
      </c>
      <c r="J24" s="60">
        <v>2.1733301912734491</v>
      </c>
      <c r="K24" s="82"/>
      <c r="L24" s="55"/>
    </row>
    <row r="25" spans="1:12" ht="15.75">
      <c r="A25" s="21" t="s">
        <v>20</v>
      </c>
      <c r="B25" s="60">
        <v>42639.656961719578</v>
      </c>
      <c r="C25" s="60">
        <v>45054.249634164138</v>
      </c>
      <c r="D25" s="60">
        <v>46120.17732922313</v>
      </c>
      <c r="E25" s="60">
        <v>1065.927695058992</v>
      </c>
      <c r="F25" s="61">
        <v>3480.5203675035518</v>
      </c>
      <c r="G25" s="60">
        <v>2.3658760354777075</v>
      </c>
      <c r="H25" s="60">
        <v>11.594837682010633</v>
      </c>
      <c r="I25" s="60">
        <v>7.6036546834405634</v>
      </c>
      <c r="J25" s="60">
        <v>8.1626368866622077</v>
      </c>
      <c r="K25" s="82"/>
      <c r="L25" s="55"/>
    </row>
    <row r="26" spans="1:12" ht="15.75">
      <c r="A26" s="21" t="s">
        <v>21</v>
      </c>
      <c r="B26" s="60">
        <v>0</v>
      </c>
      <c r="C26" s="60">
        <v>0</v>
      </c>
      <c r="D26" s="60">
        <v>0</v>
      </c>
      <c r="E26" s="60">
        <v>0</v>
      </c>
      <c r="F26" s="61">
        <v>0</v>
      </c>
      <c r="G26" s="60">
        <v>0</v>
      </c>
      <c r="H26" s="60">
        <v>0</v>
      </c>
      <c r="I26" s="60">
        <v>0</v>
      </c>
      <c r="J26" s="60">
        <v>0</v>
      </c>
      <c r="K26" s="82"/>
      <c r="L26" s="55"/>
    </row>
    <row r="27" spans="1:12">
      <c r="A27" s="8"/>
      <c r="B27" s="7"/>
      <c r="C27" s="7"/>
      <c r="D27" s="7"/>
      <c r="E27" s="7"/>
      <c r="F27" s="7"/>
      <c r="G27" s="7"/>
      <c r="H27" s="7"/>
      <c r="I27" s="7"/>
      <c r="J27" s="7"/>
      <c r="K27" s="82"/>
      <c r="L27" s="55"/>
    </row>
    <row r="28" spans="1:12">
      <c r="A28" s="8"/>
      <c r="B28" s="7"/>
      <c r="C28" s="7"/>
      <c r="D28" s="7"/>
      <c r="E28" s="7"/>
      <c r="F28" s="7"/>
      <c r="G28" s="7"/>
      <c r="H28" s="7"/>
      <c r="I28" s="7"/>
      <c r="J28" s="7"/>
      <c r="K28" s="82"/>
      <c r="L28" s="55"/>
    </row>
    <row r="29" spans="1:12" ht="15.75" thickBot="1">
      <c r="A29" s="6"/>
      <c r="B29" s="5"/>
      <c r="C29" s="5"/>
      <c r="D29" s="5"/>
      <c r="E29" s="5"/>
      <c r="F29" s="5"/>
      <c r="G29" s="5"/>
      <c r="H29" s="5"/>
      <c r="I29" s="5"/>
      <c r="J29" s="1"/>
      <c r="K29" s="82"/>
      <c r="L29" s="55"/>
    </row>
    <row r="30" spans="1:12" ht="19.5">
      <c r="A30" s="257" t="s">
        <v>22</v>
      </c>
      <c r="B30" s="257"/>
      <c r="C30" s="257"/>
      <c r="D30" s="257"/>
      <c r="E30" s="257"/>
      <c r="F30" s="257"/>
      <c r="G30" s="257"/>
      <c r="H30" s="257"/>
      <c r="I30" s="257"/>
      <c r="J30" s="257"/>
      <c r="K30" s="82"/>
      <c r="L30" s="55"/>
    </row>
    <row r="31" spans="1:12" ht="15.75">
      <c r="A31" s="41"/>
      <c r="B31" s="245" t="s">
        <v>95</v>
      </c>
      <c r="C31" s="246"/>
      <c r="D31" s="247"/>
      <c r="E31" s="248" t="s">
        <v>23</v>
      </c>
      <c r="F31" s="252"/>
      <c r="G31" s="42" t="s">
        <v>2</v>
      </c>
      <c r="H31" s="248" t="s">
        <v>3</v>
      </c>
      <c r="I31" s="249"/>
      <c r="J31" s="249"/>
      <c r="K31" s="82"/>
      <c r="L31" s="55"/>
    </row>
    <row r="32" spans="1:12" ht="15.75">
      <c r="A32" s="43"/>
      <c r="B32" s="44">
        <v>42278</v>
      </c>
      <c r="C32" s="44">
        <v>42614</v>
      </c>
      <c r="D32" s="44">
        <v>42644</v>
      </c>
      <c r="E32" s="42" t="s">
        <v>4</v>
      </c>
      <c r="F32" s="42" t="s">
        <v>5</v>
      </c>
      <c r="G32" s="42" t="s">
        <v>4</v>
      </c>
      <c r="H32" s="44">
        <v>42583</v>
      </c>
      <c r="I32" s="44">
        <v>42614</v>
      </c>
      <c r="J32" s="44">
        <v>42644</v>
      </c>
      <c r="K32" s="82"/>
      <c r="L32" s="55"/>
    </row>
    <row r="33" spans="1:14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82"/>
      <c r="L33" s="55"/>
    </row>
    <row r="34" spans="1:14" ht="15.75">
      <c r="A34" s="25" t="s">
        <v>24</v>
      </c>
      <c r="B34" s="86">
        <v>76747.856131064895</v>
      </c>
      <c r="C34" s="86">
        <v>84391.08912127513</v>
      </c>
      <c r="D34" s="86">
        <v>84597.778611189657</v>
      </c>
      <c r="E34" s="86">
        <v>206.68948991452635</v>
      </c>
      <c r="F34" s="87">
        <v>7849.9224801247619</v>
      </c>
      <c r="G34" s="86">
        <v>0.24491861885737837</v>
      </c>
      <c r="H34" s="86">
        <v>11.287504135549273</v>
      </c>
      <c r="I34" s="86">
        <v>11.13025004911931</v>
      </c>
      <c r="J34" s="86">
        <v>10.228197731959053</v>
      </c>
      <c r="K34" s="82"/>
      <c r="L34" s="55"/>
    </row>
    <row r="35" spans="1:14" ht="15.75">
      <c r="A35" s="26" t="s">
        <v>10</v>
      </c>
      <c r="B35" s="88">
        <v>2913.3747722300004</v>
      </c>
      <c r="C35" s="88">
        <v>3325.1155336399997</v>
      </c>
      <c r="D35" s="88">
        <v>3341.8595255300002</v>
      </c>
      <c r="E35" s="88">
        <v>16.743991890000416</v>
      </c>
      <c r="F35" s="89">
        <v>428.48475329999974</v>
      </c>
      <c r="G35" s="88">
        <v>0.50356120623787137</v>
      </c>
      <c r="H35" s="88">
        <v>13.19299726981229</v>
      </c>
      <c r="I35" s="88">
        <v>13.00695228627284</v>
      </c>
      <c r="J35" s="88">
        <v>14.707505446407854</v>
      </c>
      <c r="K35" s="82"/>
      <c r="L35" s="55"/>
    </row>
    <row r="36" spans="1:14" ht="15.75">
      <c r="A36" s="26" t="s">
        <v>25</v>
      </c>
      <c r="B36" s="86">
        <v>31773.933247331268</v>
      </c>
      <c r="C36" s="86">
        <v>35265.460386759965</v>
      </c>
      <c r="D36" s="86">
        <v>35090.02356440005</v>
      </c>
      <c r="E36" s="86">
        <v>-175.43682235991582</v>
      </c>
      <c r="F36" s="87">
        <v>3316.0903170687816</v>
      </c>
      <c r="G36" s="86">
        <v>-0.49747492429102574</v>
      </c>
      <c r="H36" s="86">
        <v>11.689638590831636</v>
      </c>
      <c r="I36" s="86">
        <v>12.714788414210638</v>
      </c>
      <c r="J36" s="86">
        <v>10.436511876751375</v>
      </c>
      <c r="K36" s="82"/>
      <c r="L36" s="55"/>
    </row>
    <row r="37" spans="1:14">
      <c r="A37" s="27" t="s">
        <v>26</v>
      </c>
      <c r="B37" s="88">
        <v>21156.270503103045</v>
      </c>
      <c r="C37" s="88">
        <v>22974.116753847564</v>
      </c>
      <c r="D37" s="88">
        <v>22862.877407360276</v>
      </c>
      <c r="E37" s="88">
        <v>-111.23934648728755</v>
      </c>
      <c r="F37" s="89">
        <v>1706.6069042572308</v>
      </c>
      <c r="G37" s="88">
        <v>-0.48419422465352396</v>
      </c>
      <c r="H37" s="88">
        <v>6.8983768267445207</v>
      </c>
      <c r="I37" s="88">
        <v>8.8535723443440126</v>
      </c>
      <c r="J37" s="88">
        <v>8.0666717889002157</v>
      </c>
      <c r="K37" s="82"/>
      <c r="L37" s="93"/>
      <c r="M37" s="93"/>
      <c r="N37" s="93"/>
    </row>
    <row r="38" spans="1:14">
      <c r="A38" s="28" t="s">
        <v>27</v>
      </c>
      <c r="B38" s="88">
        <v>9779.7616738035176</v>
      </c>
      <c r="C38" s="88">
        <v>10432.04215557014</v>
      </c>
      <c r="D38" s="88">
        <v>10435.774904465021</v>
      </c>
      <c r="E38" s="88">
        <v>3.732748894881297</v>
      </c>
      <c r="F38" s="89">
        <v>656.01323066150326</v>
      </c>
      <c r="G38" s="88">
        <v>3.5781574108078286E-2</v>
      </c>
      <c r="H38" s="88">
        <v>10.089716785502814</v>
      </c>
      <c r="I38" s="88">
        <v>8.6882116872183257</v>
      </c>
      <c r="J38" s="88">
        <v>6.7078652071729721</v>
      </c>
      <c r="K38" s="82"/>
      <c r="L38" s="94"/>
      <c r="M38" s="94"/>
      <c r="N38" s="94"/>
    </row>
    <row r="39" spans="1:14">
      <c r="A39" s="28" t="s">
        <v>28</v>
      </c>
      <c r="B39" s="88">
        <v>4298.4140004955088</v>
      </c>
      <c r="C39" s="88">
        <v>4640.8196022065576</v>
      </c>
      <c r="D39" s="88">
        <v>4696.2208376406252</v>
      </c>
      <c r="E39" s="88">
        <v>55.40123543406753</v>
      </c>
      <c r="F39" s="89">
        <v>397.80683714511633</v>
      </c>
      <c r="G39" s="88">
        <v>1.193781275353303</v>
      </c>
      <c r="H39" s="88">
        <v>11.06243042041578</v>
      </c>
      <c r="I39" s="88">
        <v>7.7624966954918193</v>
      </c>
      <c r="J39" s="88">
        <v>9.254735283740894</v>
      </c>
      <c r="K39" s="82"/>
      <c r="L39" s="94"/>
      <c r="M39" s="94"/>
      <c r="N39" s="94"/>
    </row>
    <row r="40" spans="1:14">
      <c r="A40" s="28" t="s">
        <v>107</v>
      </c>
      <c r="B40" s="88">
        <v>7078.0948288040217</v>
      </c>
      <c r="C40" s="88">
        <v>7901.2549960708675</v>
      </c>
      <c r="D40" s="88">
        <v>7730.8816652546266</v>
      </c>
      <c r="E40" s="88">
        <v>-170.37333081624092</v>
      </c>
      <c r="F40" s="89">
        <v>652.78683645060482</v>
      </c>
      <c r="G40" s="88">
        <v>-2.1562818932051186</v>
      </c>
      <c r="H40" s="88">
        <v>0.40776883887894777</v>
      </c>
      <c r="I40" s="88">
        <v>9.7265093580766102</v>
      </c>
      <c r="J40" s="88">
        <v>9.2226347942403244</v>
      </c>
      <c r="K40" s="82"/>
      <c r="L40" s="94"/>
      <c r="M40" s="94"/>
      <c r="N40" s="94"/>
    </row>
    <row r="41" spans="1:14">
      <c r="A41" s="27" t="s">
        <v>29</v>
      </c>
      <c r="B41" s="88">
        <v>5029.2435113982247</v>
      </c>
      <c r="C41" s="88">
        <v>5283.4710158824</v>
      </c>
      <c r="D41" s="88">
        <v>5224.4454018297765</v>
      </c>
      <c r="E41" s="88">
        <v>-59.025614052623496</v>
      </c>
      <c r="F41" s="89">
        <v>195.20189043155187</v>
      </c>
      <c r="G41" s="88">
        <v>-1.1171749381266463</v>
      </c>
      <c r="H41" s="88">
        <v>3.4925294416643409</v>
      </c>
      <c r="I41" s="88">
        <v>4.8651816434675395</v>
      </c>
      <c r="J41" s="88">
        <v>3.8813370239311014</v>
      </c>
      <c r="K41" s="82"/>
      <c r="L41" s="94"/>
      <c r="M41" s="94"/>
      <c r="N41" s="94"/>
    </row>
    <row r="42" spans="1:14">
      <c r="A42" s="27" t="s">
        <v>30</v>
      </c>
      <c r="B42" s="88">
        <v>303.53861589000002</v>
      </c>
      <c r="C42" s="88">
        <v>301.94480564999998</v>
      </c>
      <c r="D42" s="88">
        <v>304.05441717000002</v>
      </c>
      <c r="E42" s="88">
        <v>2.109611520000044</v>
      </c>
      <c r="F42" s="89">
        <v>0.51580128000000514</v>
      </c>
      <c r="G42" s="88">
        <v>0.6986745526085999</v>
      </c>
      <c r="H42" s="88">
        <v>-9.1373537209673348</v>
      </c>
      <c r="I42" s="88">
        <v>-2.8997650406946125</v>
      </c>
      <c r="J42" s="88">
        <v>0.16992937735043487</v>
      </c>
      <c r="K42" s="82"/>
      <c r="L42" s="94"/>
      <c r="M42" s="94"/>
      <c r="N42" s="94"/>
    </row>
    <row r="43" spans="1:14">
      <c r="A43" s="27" t="s">
        <v>31</v>
      </c>
      <c r="B43" s="88">
        <v>5284.8806169399995</v>
      </c>
      <c r="C43" s="88">
        <v>6705.9278113799992</v>
      </c>
      <c r="D43" s="88">
        <v>6698.64633804</v>
      </c>
      <c r="E43" s="88">
        <v>-7.2814733399991383</v>
      </c>
      <c r="F43" s="89">
        <v>1413.7657211000005</v>
      </c>
      <c r="G43" s="88">
        <v>-0.10858263829864728</v>
      </c>
      <c r="H43" s="88">
        <v>42.728996667255728</v>
      </c>
      <c r="I43" s="88">
        <v>38.767002543658165</v>
      </c>
      <c r="J43" s="88">
        <v>26.751138267312186</v>
      </c>
      <c r="K43" s="82"/>
      <c r="L43" s="94"/>
      <c r="M43" s="94"/>
      <c r="N43" s="94"/>
    </row>
    <row r="44" spans="1:14" ht="15.75">
      <c r="A44" s="26" t="s">
        <v>32</v>
      </c>
      <c r="B44" s="86">
        <v>44578.645276223637</v>
      </c>
      <c r="C44" s="86">
        <v>48540.420310755166</v>
      </c>
      <c r="D44" s="86">
        <v>48921.544467429601</v>
      </c>
      <c r="E44" s="86">
        <v>381.12415667443565</v>
      </c>
      <c r="F44" s="87">
        <v>4342.8991912059646</v>
      </c>
      <c r="G44" s="86">
        <v>0.78516863726041841</v>
      </c>
      <c r="H44" s="86">
        <v>10.405169376510678</v>
      </c>
      <c r="I44" s="86">
        <v>9.7420007211619275</v>
      </c>
      <c r="J44" s="86">
        <v>9.7421067066887517</v>
      </c>
      <c r="K44" s="82"/>
      <c r="L44" s="94"/>
      <c r="M44" s="94"/>
      <c r="N44" s="94"/>
    </row>
    <row r="45" spans="1:14">
      <c r="A45" s="27" t="s">
        <v>33</v>
      </c>
      <c r="B45" s="88">
        <v>36145.760657527542</v>
      </c>
      <c r="C45" s="88">
        <v>39812.54752894902</v>
      </c>
      <c r="D45" s="88">
        <v>40080.255036678645</v>
      </c>
      <c r="E45" s="88">
        <v>267.70750772962492</v>
      </c>
      <c r="F45" s="89">
        <v>3934.4943791511032</v>
      </c>
      <c r="G45" s="88">
        <v>0.67241993880187123</v>
      </c>
      <c r="H45" s="88">
        <v>11.239635388369498</v>
      </c>
      <c r="I45" s="88">
        <v>11.126793589941228</v>
      </c>
      <c r="J45" s="88">
        <v>10.885078381471892</v>
      </c>
      <c r="K45" s="82"/>
      <c r="L45" s="94"/>
      <c r="M45" s="94"/>
      <c r="N45" s="94"/>
    </row>
    <row r="46" spans="1:14">
      <c r="A46" s="28" t="s">
        <v>27</v>
      </c>
      <c r="B46" s="88">
        <v>29793.742943658679</v>
      </c>
      <c r="C46" s="88">
        <v>32688.556534760453</v>
      </c>
      <c r="D46" s="88">
        <v>32846.686870983584</v>
      </c>
      <c r="E46" s="88">
        <v>158.13033622313014</v>
      </c>
      <c r="F46" s="89">
        <v>3052.9439273249045</v>
      </c>
      <c r="G46" s="88">
        <v>0.48374829905681838</v>
      </c>
      <c r="H46" s="88">
        <v>10.683707801103862</v>
      </c>
      <c r="I46" s="88">
        <v>10.59685286731386</v>
      </c>
      <c r="J46" s="88">
        <v>10.246929810390592</v>
      </c>
      <c r="K46" s="82"/>
    </row>
    <row r="47" spans="1:14">
      <c r="A47" s="28" t="s">
        <v>34</v>
      </c>
      <c r="B47" s="88">
        <v>3745.3756219475836</v>
      </c>
      <c r="C47" s="88">
        <v>4390.4501308825056</v>
      </c>
      <c r="D47" s="88">
        <v>4467.1657990511358</v>
      </c>
      <c r="E47" s="88">
        <v>76.715668168630145</v>
      </c>
      <c r="F47" s="89">
        <v>721.7901771035522</v>
      </c>
      <c r="G47" s="88">
        <v>1.7473303620740559</v>
      </c>
      <c r="H47" s="88">
        <v>19.269762732079908</v>
      </c>
      <c r="I47" s="88">
        <v>19.145976942918331</v>
      </c>
      <c r="J47" s="88">
        <v>19.27150304695537</v>
      </c>
      <c r="K47" s="82"/>
    </row>
    <row r="48" spans="1:14">
      <c r="A48" s="28" t="s">
        <v>106</v>
      </c>
      <c r="B48" s="88">
        <v>2606.6420919212837</v>
      </c>
      <c r="C48" s="88">
        <v>2733.5408633060597</v>
      </c>
      <c r="D48" s="88">
        <v>2766.4023666439248</v>
      </c>
      <c r="E48" s="88">
        <v>32.861503337865088</v>
      </c>
      <c r="F48" s="89">
        <v>159.76027472264104</v>
      </c>
      <c r="G48" s="88">
        <v>1.2021588474854916</v>
      </c>
      <c r="H48" s="88">
        <v>6.1714153832722403</v>
      </c>
      <c r="I48" s="88">
        <v>5.75425362874204</v>
      </c>
      <c r="J48" s="88">
        <v>6.1289685767671376</v>
      </c>
      <c r="K48" s="82"/>
      <c r="L48" s="93"/>
      <c r="M48" s="93"/>
      <c r="N48" s="93"/>
    </row>
    <row r="49" spans="1:14">
      <c r="A49" s="27" t="s">
        <v>29</v>
      </c>
      <c r="B49" s="88">
        <v>6701.1709965841928</v>
      </c>
      <c r="C49" s="88">
        <v>7206.0677432872399</v>
      </c>
      <c r="D49" s="88">
        <v>7343.4322722758552</v>
      </c>
      <c r="E49" s="88">
        <v>137.36452898861535</v>
      </c>
      <c r="F49" s="89">
        <v>642.26127569166238</v>
      </c>
      <c r="G49" s="88">
        <v>1.9062342165264305</v>
      </c>
      <c r="H49" s="88">
        <v>12.262688349011274</v>
      </c>
      <c r="I49" s="88">
        <v>8.3014743482491422</v>
      </c>
      <c r="J49" s="88">
        <v>9.5843140850911581</v>
      </c>
      <c r="K49" s="82"/>
      <c r="L49" s="94"/>
      <c r="M49" s="94"/>
      <c r="N49" s="94"/>
    </row>
    <row r="50" spans="1:14">
      <c r="A50" s="27" t="s">
        <v>30</v>
      </c>
      <c r="B50" s="88">
        <v>17.223613559999997</v>
      </c>
      <c r="C50" s="88">
        <v>21.30978365</v>
      </c>
      <c r="D50" s="88">
        <v>22.324423629999998</v>
      </c>
      <c r="E50" s="88">
        <v>1.0146399799999983</v>
      </c>
      <c r="F50" s="89">
        <v>5.1008100700000014</v>
      </c>
      <c r="G50" s="88">
        <v>4.7613809537667375</v>
      </c>
      <c r="H50" s="88">
        <v>12.96126091488021</v>
      </c>
      <c r="I50" s="88">
        <v>18.80402515624894</v>
      </c>
      <c r="J50" s="88">
        <v>29.615214323236373</v>
      </c>
      <c r="K50" s="82"/>
      <c r="L50" s="94"/>
      <c r="M50" s="94"/>
      <c r="N50" s="94"/>
    </row>
    <row r="51" spans="1:14">
      <c r="A51" s="27" t="s">
        <v>31</v>
      </c>
      <c r="B51" s="88">
        <v>1714.4900085519</v>
      </c>
      <c r="C51" s="88">
        <v>1500.4952548689002</v>
      </c>
      <c r="D51" s="88">
        <v>1475.5327348450999</v>
      </c>
      <c r="E51" s="88">
        <v>-24.96252002380038</v>
      </c>
      <c r="F51" s="89">
        <v>-238.95727370680015</v>
      </c>
      <c r="G51" s="88">
        <v>-1.6636187247377452</v>
      </c>
      <c r="H51" s="88">
        <v>-13.834646014094515</v>
      </c>
      <c r="I51" s="88">
        <v>-13.441917559673023</v>
      </c>
      <c r="J51" s="88">
        <v>-13.937513343027835</v>
      </c>
      <c r="K51" s="82"/>
      <c r="L51" s="94"/>
      <c r="M51" s="94"/>
      <c r="N51" s="94"/>
    </row>
    <row r="52" spans="1:14" ht="16.5" thickBot="1">
      <c r="A52" s="29" t="s">
        <v>35</v>
      </c>
      <c r="B52" s="90">
        <v>395.27760751000005</v>
      </c>
      <c r="C52" s="90">
        <v>585.20842375999996</v>
      </c>
      <c r="D52" s="90">
        <v>586.21057936</v>
      </c>
      <c r="E52" s="90">
        <v>1.0021556000000373</v>
      </c>
      <c r="F52" s="91">
        <v>190.93297184999994</v>
      </c>
      <c r="G52" s="90">
        <v>0.17124763747608523</v>
      </c>
      <c r="H52" s="90">
        <v>68.140370527559185</v>
      </c>
      <c r="I52" s="90">
        <v>39.281857320714451</v>
      </c>
      <c r="J52" s="90">
        <v>48.303513334022988</v>
      </c>
      <c r="K52" s="82"/>
      <c r="L52" s="94"/>
      <c r="M52" s="94"/>
      <c r="N52" s="94"/>
    </row>
    <row r="53" spans="1:14">
      <c r="A53" s="30"/>
      <c r="B53" s="2"/>
      <c r="C53" s="4"/>
      <c r="D53" s="4"/>
      <c r="E53" s="3"/>
      <c r="F53" s="3"/>
      <c r="G53" s="2"/>
      <c r="H53" s="2"/>
      <c r="I53" s="2"/>
      <c r="J53" s="2"/>
      <c r="L53" s="94"/>
      <c r="M53" s="94"/>
      <c r="N53" s="94"/>
    </row>
    <row r="54" spans="1:14">
      <c r="L54" s="94"/>
      <c r="M54" s="94"/>
      <c r="N54" s="94"/>
    </row>
    <row r="55" spans="1:14">
      <c r="L55" s="94"/>
      <c r="M55" s="94"/>
      <c r="N55" s="94"/>
    </row>
    <row r="56" spans="1:14">
      <c r="L56" s="94"/>
      <c r="M56" s="94"/>
      <c r="N56" s="94"/>
    </row>
    <row r="57" spans="1:14">
      <c r="L57" s="94"/>
      <c r="M57" s="94"/>
      <c r="N57" s="94"/>
    </row>
    <row r="58" spans="1:14">
      <c r="L58" s="94"/>
      <c r="M58" s="94"/>
      <c r="N58" s="94"/>
    </row>
  </sheetData>
  <mergeCells count="13">
    <mergeCell ref="A1:J1"/>
    <mergeCell ref="B31:D31"/>
    <mergeCell ref="B19:D19"/>
    <mergeCell ref="H31:J31"/>
    <mergeCell ref="E3:F3"/>
    <mergeCell ref="E31:F31"/>
    <mergeCell ref="E19:F19"/>
    <mergeCell ref="A2:J2"/>
    <mergeCell ref="H3:J3"/>
    <mergeCell ref="H19:J19"/>
    <mergeCell ref="A30:J30"/>
    <mergeCell ref="A18:J18"/>
    <mergeCell ref="B3:D3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X57"/>
  <sheetViews>
    <sheetView tabSelected="1" zoomScale="85" zoomScaleNormal="85" workbookViewId="0">
      <selection activeCell="K1" sqref="K1:S1048576"/>
    </sheetView>
  </sheetViews>
  <sheetFormatPr defaultRowHeight="15"/>
  <cols>
    <col min="1" max="1" width="49.42578125" style="104" customWidth="1"/>
    <col min="2" max="2" width="12.42578125" style="103" bestFit="1" customWidth="1"/>
    <col min="3" max="4" width="12.42578125" style="104" bestFit="1" customWidth="1"/>
    <col min="5" max="5" width="11.28515625" style="104" bestFit="1" customWidth="1"/>
    <col min="6" max="6" width="11.5703125" style="104" bestFit="1" customWidth="1"/>
    <col min="7" max="10" width="10.7109375" style="104" customWidth="1"/>
    <col min="11" max="12" width="5.140625" style="104" customWidth="1"/>
    <col min="13" max="24" width="6.42578125" style="104" customWidth="1"/>
    <col min="25" max="16384" width="9.140625" style="104"/>
  </cols>
  <sheetData>
    <row r="1" spans="1:24" ht="20.25" thickBot="1">
      <c r="A1" s="261" t="s">
        <v>98</v>
      </c>
      <c r="B1" s="261"/>
      <c r="C1" s="261"/>
      <c r="D1" s="261"/>
      <c r="E1" s="261"/>
      <c r="F1" s="261"/>
      <c r="G1" s="261"/>
      <c r="H1" s="261"/>
      <c r="I1" s="261"/>
      <c r="J1" s="261"/>
    </row>
    <row r="2" spans="1:24" ht="16.5">
      <c r="A2" s="264" t="s">
        <v>121</v>
      </c>
      <c r="B2" s="265"/>
      <c r="C2" s="265"/>
      <c r="D2" s="265"/>
      <c r="E2" s="265"/>
      <c r="F2" s="265"/>
      <c r="G2" s="265"/>
      <c r="H2" s="265"/>
      <c r="I2" s="265"/>
      <c r="J2" s="266"/>
    </row>
    <row r="3" spans="1:24" ht="15.75" customHeight="1">
      <c r="A3" s="155"/>
      <c r="B3" s="271" t="s">
        <v>95</v>
      </c>
      <c r="C3" s="272"/>
      <c r="D3" s="273"/>
      <c r="E3" s="262" t="s">
        <v>1</v>
      </c>
      <c r="F3" s="263"/>
      <c r="G3" s="156" t="s">
        <v>2</v>
      </c>
      <c r="H3" s="274" t="s">
        <v>93</v>
      </c>
      <c r="I3" s="275"/>
      <c r="J3" s="276"/>
    </row>
    <row r="4" spans="1:24" ht="17.25" thickBot="1">
      <c r="A4" s="143"/>
      <c r="B4" s="148">
        <v>43951</v>
      </c>
      <c r="C4" s="148">
        <v>43920</v>
      </c>
      <c r="D4" s="148">
        <v>43951</v>
      </c>
      <c r="E4" s="212" t="s">
        <v>4</v>
      </c>
      <c r="F4" s="212" t="s">
        <v>5</v>
      </c>
      <c r="G4" s="212" t="s">
        <v>4</v>
      </c>
      <c r="H4" s="205">
        <v>43889</v>
      </c>
      <c r="I4" s="205">
        <v>43920</v>
      </c>
      <c r="J4" s="206">
        <v>43951</v>
      </c>
    </row>
    <row r="5" spans="1:24" ht="17.25" thickTop="1">
      <c r="A5" s="208"/>
      <c r="B5" s="209"/>
      <c r="C5" s="209"/>
      <c r="D5" s="209"/>
      <c r="E5" s="209"/>
      <c r="F5" s="209"/>
      <c r="G5" s="209"/>
      <c r="H5" s="157"/>
      <c r="I5" s="210"/>
      <c r="J5" s="211"/>
    </row>
    <row r="6" spans="1:24" ht="16.5">
      <c r="A6" s="158" t="s">
        <v>6</v>
      </c>
      <c r="B6" s="177">
        <v>44394.872564223464</v>
      </c>
      <c r="C6" s="177">
        <v>37792.852219371875</v>
      </c>
      <c r="D6" s="177">
        <v>45955.835242764289</v>
      </c>
      <c r="E6" s="177">
        <v>8162.9830233924149</v>
      </c>
      <c r="F6" s="177">
        <v>1560.9626785408254</v>
      </c>
      <c r="G6" s="177">
        <v>21.599277493028765</v>
      </c>
      <c r="H6" s="178">
        <v>1.2534530805644408</v>
      </c>
      <c r="I6" s="179">
        <v>-2.2038082422214273</v>
      </c>
      <c r="J6" s="180">
        <v>3.5160877560413581</v>
      </c>
      <c r="K6" s="152">
        <f>B6-'[19]Selected 1 New'!AG6</f>
        <v>0</v>
      </c>
      <c r="L6" s="152">
        <f>C6-'[19]Selected 1 New'!AQ6</f>
        <v>0</v>
      </c>
      <c r="M6" s="152">
        <f>D6-'[19]Selected 1 New'!AR6</f>
        <v>0</v>
      </c>
      <c r="N6" s="152">
        <f>E6-'[19]Selected 1 New'!BA6</f>
        <v>0</v>
      </c>
      <c r="O6" s="152">
        <f>F6-'[19]Selected 1 New'!BB6</f>
        <v>0</v>
      </c>
      <c r="P6" s="152">
        <f>G6-'[19]Selected 1 New'!BC6</f>
        <v>0</v>
      </c>
      <c r="Q6" s="152">
        <f>H6-'[19]Selected 1 New'!CE6</f>
        <v>0</v>
      </c>
      <c r="R6" s="152">
        <f>I6-'[19]Selected 1 New'!CF6</f>
        <v>0</v>
      </c>
      <c r="S6" s="152">
        <f>J6-'[19]Selected 1 New'!CG6</f>
        <v>0</v>
      </c>
      <c r="T6" s="152"/>
      <c r="U6" s="152"/>
      <c r="V6" s="152"/>
      <c r="W6" s="152"/>
      <c r="X6" s="152"/>
    </row>
    <row r="7" spans="1:24" ht="16.5">
      <c r="A7" s="158" t="s">
        <v>7</v>
      </c>
      <c r="B7" s="177">
        <v>115364.70795594624</v>
      </c>
      <c r="C7" s="177">
        <v>127862.19184687489</v>
      </c>
      <c r="D7" s="177">
        <v>127233.44733776795</v>
      </c>
      <c r="E7" s="177">
        <v>-628.74450910693849</v>
      </c>
      <c r="F7" s="177">
        <v>11868.73938182171</v>
      </c>
      <c r="G7" s="177">
        <v>-0.49173606366760225</v>
      </c>
      <c r="H7" s="178">
        <v>9.2667232678544735</v>
      </c>
      <c r="I7" s="179">
        <v>8.5682064025463376</v>
      </c>
      <c r="J7" s="180">
        <v>10.288015799731369</v>
      </c>
      <c r="K7" s="152">
        <f>B7-'[19]Selected 1 New'!AG7</f>
        <v>0</v>
      </c>
      <c r="L7" s="152">
        <f>C7-'[19]Selected 1 New'!AQ7</f>
        <v>0</v>
      </c>
      <c r="M7" s="152">
        <f>D7-'[19]Selected 1 New'!AR7</f>
        <v>0</v>
      </c>
      <c r="N7" s="152">
        <f>E7-'[19]Selected 1 New'!BA7</f>
        <v>0</v>
      </c>
      <c r="O7" s="152">
        <f>F7-'[19]Selected 1 New'!BB7</f>
        <v>0</v>
      </c>
      <c r="P7" s="152">
        <f>G7-'[19]Selected 1 New'!BC7</f>
        <v>0</v>
      </c>
      <c r="Q7" s="152">
        <f>H7-'[19]Selected 1 New'!CE7</f>
        <v>0</v>
      </c>
      <c r="R7" s="152">
        <f>I7-'[19]Selected 1 New'!CF7</f>
        <v>0</v>
      </c>
      <c r="S7" s="152">
        <f>J7-'[19]Selected 1 New'!CG7</f>
        <v>0</v>
      </c>
      <c r="T7" s="152"/>
      <c r="U7" s="152"/>
      <c r="V7" s="152"/>
      <c r="W7" s="152"/>
      <c r="X7" s="152"/>
    </row>
    <row r="8" spans="1:24" ht="16.5">
      <c r="A8" s="159" t="s">
        <v>8</v>
      </c>
      <c r="B8" s="181">
        <v>9799.2415925825808</v>
      </c>
      <c r="C8" s="181">
        <v>17047.390395214105</v>
      </c>
      <c r="D8" s="181">
        <v>17768.490803266024</v>
      </c>
      <c r="E8" s="181">
        <v>721.10040805191966</v>
      </c>
      <c r="F8" s="181">
        <v>7969.2492106834434</v>
      </c>
      <c r="G8" s="181">
        <v>4.2299753295634162</v>
      </c>
      <c r="H8" s="182">
        <v>44.121544454907621</v>
      </c>
      <c r="I8" s="183">
        <v>28.331754982771571</v>
      </c>
      <c r="J8" s="184">
        <v>81.325163130131131</v>
      </c>
      <c r="K8" s="152">
        <f>B8-'[19]Selected 1 New'!AG8</f>
        <v>0</v>
      </c>
      <c r="L8" s="152">
        <f>C8-'[19]Selected 1 New'!AQ8</f>
        <v>0</v>
      </c>
      <c r="M8" s="152">
        <f>D8-'[19]Selected 1 New'!AR8</f>
        <v>0</v>
      </c>
      <c r="N8" s="152">
        <f>E8-'[19]Selected 1 New'!BA8</f>
        <v>0</v>
      </c>
      <c r="O8" s="152">
        <f>F8-'[19]Selected 1 New'!BB8</f>
        <v>0</v>
      </c>
      <c r="P8" s="152">
        <f>G8-'[19]Selected 1 New'!BC8</f>
        <v>0</v>
      </c>
      <c r="Q8" s="152">
        <f>H8-'[19]Selected 1 New'!CE8</f>
        <v>0</v>
      </c>
      <c r="R8" s="152">
        <f>I8-'[19]Selected 1 New'!CF8</f>
        <v>0</v>
      </c>
      <c r="S8" s="152">
        <f>J8-'[19]Selected 1 New'!CG8</f>
        <v>0</v>
      </c>
      <c r="T8" s="152"/>
      <c r="U8" s="152"/>
      <c r="V8" s="152"/>
      <c r="W8" s="152"/>
      <c r="X8" s="152"/>
    </row>
    <row r="9" spans="1:24" ht="16.5">
      <c r="A9" s="160" t="s">
        <v>9</v>
      </c>
      <c r="B9" s="177">
        <v>105565.46636336367</v>
      </c>
      <c r="C9" s="177">
        <v>110814.80145166079</v>
      </c>
      <c r="D9" s="177">
        <v>109464.95653450192</v>
      </c>
      <c r="E9" s="177">
        <v>-1349.8449171588727</v>
      </c>
      <c r="F9" s="177">
        <v>3899.4901711382554</v>
      </c>
      <c r="G9" s="177">
        <v>-1.2181088622422891</v>
      </c>
      <c r="H9" s="178">
        <v>5.9863201722073001</v>
      </c>
      <c r="I9" s="179">
        <v>6.0555996068945035</v>
      </c>
      <c r="J9" s="180">
        <v>3.6939070185281366</v>
      </c>
      <c r="K9" s="152">
        <f>B9-'[19]Selected 1 New'!AG9</f>
        <v>0</v>
      </c>
      <c r="L9" s="152">
        <f>C9-'[19]Selected 1 New'!AQ9</f>
        <v>0</v>
      </c>
      <c r="M9" s="152">
        <f>D9-'[19]Selected 1 New'!AR9</f>
        <v>0</v>
      </c>
      <c r="N9" s="152">
        <f>E9-'[19]Selected 1 New'!BA9</f>
        <v>0</v>
      </c>
      <c r="O9" s="152">
        <f>F9-'[19]Selected 1 New'!BB9</f>
        <v>0</v>
      </c>
      <c r="P9" s="152">
        <f>G9-'[19]Selected 1 New'!BC9</f>
        <v>0</v>
      </c>
      <c r="Q9" s="152">
        <f>H9-'[19]Selected 1 New'!CE9</f>
        <v>0</v>
      </c>
      <c r="R9" s="152">
        <f>I9-'[19]Selected 1 New'!CF9</f>
        <v>0</v>
      </c>
      <c r="S9" s="152">
        <f>J9-'[19]Selected 1 New'!CG9</f>
        <v>0</v>
      </c>
      <c r="T9" s="152"/>
      <c r="U9" s="152"/>
      <c r="V9" s="152"/>
      <c r="W9" s="152"/>
      <c r="X9" s="152"/>
    </row>
    <row r="10" spans="1:24">
      <c r="A10" s="161" t="s">
        <v>10</v>
      </c>
      <c r="B10" s="181">
        <v>5580.9598908913604</v>
      </c>
      <c r="C10" s="181">
        <v>5674.1039992227834</v>
      </c>
      <c r="D10" s="181">
        <v>5500.9935918491801</v>
      </c>
      <c r="E10" s="181">
        <v>-173.11040737360327</v>
      </c>
      <c r="F10" s="181">
        <v>-79.966299042180253</v>
      </c>
      <c r="G10" s="181">
        <v>-3.0508853450221523</v>
      </c>
      <c r="H10" s="182">
        <v>6.1101167332423927</v>
      </c>
      <c r="I10" s="183">
        <v>45.540846924231403</v>
      </c>
      <c r="J10" s="184">
        <v>-1.4328413141383294</v>
      </c>
      <c r="K10" s="152">
        <f>B10-'[19]Selected 1 New'!AG10</f>
        <v>0</v>
      </c>
      <c r="L10" s="152">
        <f>C10-'[19]Selected 1 New'!AQ10</f>
        <v>0</v>
      </c>
      <c r="M10" s="152">
        <f>D10-'[19]Selected 1 New'!AR10</f>
        <v>0</v>
      </c>
      <c r="N10" s="152">
        <f>E10-'[19]Selected 1 New'!BA10</f>
        <v>0</v>
      </c>
      <c r="O10" s="152">
        <f>F10-'[19]Selected 1 New'!BB10</f>
        <v>0</v>
      </c>
      <c r="P10" s="152">
        <f>G10-'[19]Selected 1 New'!BC10</f>
        <v>0</v>
      </c>
      <c r="Q10" s="152">
        <f>H10-'[19]Selected 1 New'!CE10</f>
        <v>0</v>
      </c>
      <c r="R10" s="152">
        <f>I10-'[19]Selected 1 New'!CF10</f>
        <v>0</v>
      </c>
      <c r="S10" s="152">
        <f>J10-'[19]Selected 1 New'!CG10</f>
        <v>0</v>
      </c>
      <c r="T10" s="152"/>
      <c r="U10" s="152"/>
      <c r="V10" s="152"/>
      <c r="W10" s="152"/>
      <c r="X10" s="152"/>
    </row>
    <row r="11" spans="1:24">
      <c r="A11" s="161" t="s">
        <v>11</v>
      </c>
      <c r="B11" s="181">
        <v>398.87142165000006</v>
      </c>
      <c r="C11" s="181">
        <v>264.12975648000003</v>
      </c>
      <c r="D11" s="181">
        <v>299.31523195000005</v>
      </c>
      <c r="E11" s="181">
        <v>35.185475470000029</v>
      </c>
      <c r="F11" s="181">
        <v>-99.556189700000004</v>
      </c>
      <c r="G11" s="181">
        <v>13.321284182028265</v>
      </c>
      <c r="H11" s="182">
        <v>-17.490597365071338</v>
      </c>
      <c r="I11" s="183">
        <v>-29.575831680143779</v>
      </c>
      <c r="J11" s="184">
        <v>-24.959469216462978</v>
      </c>
      <c r="K11" s="152">
        <f>B11-'[19]Selected 1 New'!AG11</f>
        <v>0</v>
      </c>
      <c r="L11" s="152">
        <f>C11-'[19]Selected 1 New'!AQ11</f>
        <v>0</v>
      </c>
      <c r="M11" s="152">
        <f>D11-'[19]Selected 1 New'!AR11</f>
        <v>0</v>
      </c>
      <c r="N11" s="152">
        <f>E11-'[19]Selected 1 New'!BA11</f>
        <v>0</v>
      </c>
      <c r="O11" s="152">
        <f>F11-'[19]Selected 1 New'!BB11</f>
        <v>0</v>
      </c>
      <c r="P11" s="152">
        <f>G11-'[19]Selected 1 New'!BC11</f>
        <v>0</v>
      </c>
      <c r="Q11" s="152">
        <f>H11-'[19]Selected 1 New'!CE11</f>
        <v>0</v>
      </c>
      <c r="R11" s="152">
        <f>I11-'[19]Selected 1 New'!CF11</f>
        <v>0</v>
      </c>
      <c r="S11" s="152">
        <f>J11-'[19]Selected 1 New'!CG11</f>
        <v>0</v>
      </c>
      <c r="T11" s="152"/>
      <c r="U11" s="152"/>
      <c r="V11" s="152"/>
      <c r="W11" s="152"/>
      <c r="X11" s="152"/>
    </row>
    <row r="12" spans="1:24">
      <c r="A12" s="161" t="s">
        <v>12</v>
      </c>
      <c r="B12" s="181">
        <v>1069.4794771689799</v>
      </c>
      <c r="C12" s="181">
        <v>1004.427357615873</v>
      </c>
      <c r="D12" s="181">
        <v>625.72745880418188</v>
      </c>
      <c r="E12" s="181">
        <v>-378.69989881169113</v>
      </c>
      <c r="F12" s="181">
        <v>-443.752018364798</v>
      </c>
      <c r="G12" s="181">
        <v>-37.70306492951169</v>
      </c>
      <c r="H12" s="182">
        <v>1.9031163194939325</v>
      </c>
      <c r="I12" s="183">
        <v>-64.584316031265374</v>
      </c>
      <c r="J12" s="184">
        <v>-41.492336023076795</v>
      </c>
      <c r="K12" s="152">
        <f>B12-'[19]Selected 1 New'!AG12</f>
        <v>0</v>
      </c>
      <c r="L12" s="152">
        <f>C12-'[19]Selected 1 New'!AQ12</f>
        <v>0</v>
      </c>
      <c r="M12" s="152">
        <f>D12-'[19]Selected 1 New'!AR12</f>
        <v>0</v>
      </c>
      <c r="N12" s="152">
        <f>E12-'[19]Selected 1 New'!BA12</f>
        <v>0</v>
      </c>
      <c r="O12" s="152">
        <f>F12-'[19]Selected 1 New'!BB12</f>
        <v>0</v>
      </c>
      <c r="P12" s="152">
        <f>G12-'[19]Selected 1 New'!BC12</f>
        <v>0</v>
      </c>
      <c r="Q12" s="152">
        <f>H12-'[19]Selected 1 New'!CE12</f>
        <v>0</v>
      </c>
      <c r="R12" s="152">
        <f>I12-'[19]Selected 1 New'!CF12</f>
        <v>0</v>
      </c>
      <c r="S12" s="152">
        <f>J12-'[19]Selected 1 New'!CG12</f>
        <v>0</v>
      </c>
      <c r="T12" s="152"/>
      <c r="U12" s="152"/>
      <c r="V12" s="152"/>
      <c r="W12" s="152"/>
      <c r="X12" s="152"/>
    </row>
    <row r="13" spans="1:24" ht="16.5">
      <c r="A13" s="162" t="s">
        <v>110</v>
      </c>
      <c r="B13" s="177">
        <v>98516.155573653334</v>
      </c>
      <c r="C13" s="177">
        <v>103872.14033834214</v>
      </c>
      <c r="D13" s="177">
        <v>103038.92025189855</v>
      </c>
      <c r="E13" s="177">
        <v>-833.22008644358721</v>
      </c>
      <c r="F13" s="177">
        <v>4522.7646782452211</v>
      </c>
      <c r="G13" s="177">
        <v>-0.80215935064930477</v>
      </c>
      <c r="H13" s="178">
        <v>6.1214944837244047</v>
      </c>
      <c r="I13" s="179">
        <v>6.6693723677758499</v>
      </c>
      <c r="J13" s="180">
        <v>4.5908862885579254</v>
      </c>
      <c r="K13" s="152">
        <f>B13-'[19]Selected 1 New'!AG13</f>
        <v>0</v>
      </c>
      <c r="L13" s="152">
        <f>C13-'[19]Selected 1 New'!AQ13</f>
        <v>0</v>
      </c>
      <c r="M13" s="152">
        <f>D13-'[19]Selected 1 New'!AR13</f>
        <v>0</v>
      </c>
      <c r="N13" s="152">
        <f>E13-'[19]Selected 1 New'!BA13</f>
        <v>0</v>
      </c>
      <c r="O13" s="152">
        <f>F13-'[19]Selected 1 New'!BB13</f>
        <v>0</v>
      </c>
      <c r="P13" s="152">
        <f>G13-'[19]Selected 1 New'!BC13</f>
        <v>0</v>
      </c>
      <c r="Q13" s="152">
        <f>H13-'[19]Selected 1 New'!CE13</f>
        <v>0</v>
      </c>
      <c r="R13" s="152">
        <f>I13-'[19]Selected 1 New'!CF13</f>
        <v>0</v>
      </c>
      <c r="S13" s="152">
        <f>J13-'[19]Selected 1 New'!CG13</f>
        <v>0</v>
      </c>
      <c r="T13" s="152"/>
      <c r="U13" s="152"/>
      <c r="V13" s="152"/>
      <c r="W13" s="152"/>
      <c r="X13" s="152"/>
    </row>
    <row r="14" spans="1:24">
      <c r="A14" s="161" t="s">
        <v>13</v>
      </c>
      <c r="B14" s="181">
        <v>42841.803241312708</v>
      </c>
      <c r="C14" s="181">
        <v>44309.027829361126</v>
      </c>
      <c r="D14" s="181">
        <v>43895.243686090791</v>
      </c>
      <c r="E14" s="181">
        <v>-413.78414327033533</v>
      </c>
      <c r="F14" s="181">
        <v>1053.4404447780835</v>
      </c>
      <c r="G14" s="181">
        <v>-0.93385967497157196</v>
      </c>
      <c r="H14" s="182">
        <v>5.0666250770734678</v>
      </c>
      <c r="I14" s="183">
        <v>5.0716046662675751</v>
      </c>
      <c r="J14" s="184">
        <v>2.458907807508524</v>
      </c>
      <c r="K14" s="152">
        <f>B14-'[19]Selected 1 New'!AG14</f>
        <v>0</v>
      </c>
      <c r="L14" s="152">
        <f>C14-'[19]Selected 1 New'!AQ14</f>
        <v>0</v>
      </c>
      <c r="M14" s="152">
        <f>D14-'[19]Selected 1 New'!AR14</f>
        <v>0</v>
      </c>
      <c r="N14" s="152">
        <f>E14-'[19]Selected 1 New'!BA14</f>
        <v>0</v>
      </c>
      <c r="O14" s="152">
        <f>F14-'[19]Selected 1 New'!BB14</f>
        <v>0</v>
      </c>
      <c r="P14" s="152">
        <f>G14-'[19]Selected 1 New'!BC14</f>
        <v>0</v>
      </c>
      <c r="Q14" s="152">
        <f>H14-'[19]Selected 1 New'!CE14</f>
        <v>0</v>
      </c>
      <c r="R14" s="152">
        <f>I14-'[19]Selected 1 New'!CF14</f>
        <v>0</v>
      </c>
      <c r="S14" s="152">
        <f>J14-'[19]Selected 1 New'!CG14</f>
        <v>0</v>
      </c>
      <c r="T14" s="152"/>
      <c r="U14" s="152"/>
      <c r="V14" s="152"/>
      <c r="W14" s="152"/>
      <c r="X14" s="152"/>
    </row>
    <row r="15" spans="1:24">
      <c r="A15" s="161" t="s">
        <v>14</v>
      </c>
      <c r="B15" s="181">
        <v>55674.352332340626</v>
      </c>
      <c r="C15" s="181">
        <v>59563.112508981016</v>
      </c>
      <c r="D15" s="181">
        <v>59143.676565807757</v>
      </c>
      <c r="E15" s="181">
        <v>-419.43594317325915</v>
      </c>
      <c r="F15" s="181">
        <v>3469.3242334671304</v>
      </c>
      <c r="G15" s="181">
        <v>-0.70418741651558037</v>
      </c>
      <c r="H15" s="182">
        <v>6.9253854646850641</v>
      </c>
      <c r="I15" s="183">
        <v>7.8898325905574467</v>
      </c>
      <c r="J15" s="184">
        <v>6.2314586306410291</v>
      </c>
      <c r="K15" s="152">
        <f>B15-'[19]Selected 1 New'!AG15</f>
        <v>0</v>
      </c>
      <c r="L15" s="152">
        <f>C15-'[19]Selected 1 New'!AQ15</f>
        <v>0</v>
      </c>
      <c r="M15" s="152">
        <f>D15-'[19]Selected 1 New'!AR15</f>
        <v>0</v>
      </c>
      <c r="N15" s="152">
        <f>E15-'[19]Selected 1 New'!BA15</f>
        <v>0</v>
      </c>
      <c r="O15" s="152">
        <f>F15-'[19]Selected 1 New'!BB15</f>
        <v>0</v>
      </c>
      <c r="P15" s="152">
        <f>G15-'[19]Selected 1 New'!BC15</f>
        <v>0</v>
      </c>
      <c r="Q15" s="152">
        <f>H15-'[19]Selected 1 New'!CE15</f>
        <v>0</v>
      </c>
      <c r="R15" s="152">
        <f>I15-'[19]Selected 1 New'!CF15</f>
        <v>0</v>
      </c>
      <c r="S15" s="152">
        <f>J15-'[19]Selected 1 New'!CG15</f>
        <v>0</v>
      </c>
      <c r="T15" s="152"/>
      <c r="U15" s="152"/>
      <c r="V15" s="152"/>
      <c r="W15" s="152"/>
      <c r="X15" s="152"/>
    </row>
    <row r="16" spans="1:24" s="105" customFormat="1" ht="16.5">
      <c r="A16" s="158" t="s">
        <v>15</v>
      </c>
      <c r="B16" s="177">
        <v>52901.255789269504</v>
      </c>
      <c r="C16" s="177">
        <v>49261.000699897035</v>
      </c>
      <c r="D16" s="177">
        <v>52444.70157916801</v>
      </c>
      <c r="E16" s="177">
        <v>3183.7008792709748</v>
      </c>
      <c r="F16" s="177">
        <v>-456.55421010149439</v>
      </c>
      <c r="G16" s="177">
        <v>6.4629236800656855</v>
      </c>
      <c r="H16" s="178">
        <v>1.6296599281149042</v>
      </c>
      <c r="I16" s="179">
        <v>-4.9528859577650337</v>
      </c>
      <c r="J16" s="180">
        <v>-0.86303094943561121</v>
      </c>
      <c r="K16" s="152">
        <f>B16-'[19]Selected 1 New'!AG16</f>
        <v>0</v>
      </c>
      <c r="L16" s="152">
        <f>C16-'[19]Selected 1 New'!AQ16</f>
        <v>0</v>
      </c>
      <c r="M16" s="152">
        <f>D16-'[19]Selected 1 New'!AR16</f>
        <v>0</v>
      </c>
      <c r="N16" s="152">
        <f>E16-'[19]Selected 1 New'!BA16</f>
        <v>0</v>
      </c>
      <c r="O16" s="152">
        <f>F16-'[19]Selected 1 New'!BB16</f>
        <v>0</v>
      </c>
      <c r="P16" s="152">
        <f>G16-'[19]Selected 1 New'!BC16</f>
        <v>0</v>
      </c>
      <c r="Q16" s="152">
        <f>H16-'[19]Selected 1 New'!CE16</f>
        <v>0</v>
      </c>
      <c r="R16" s="152">
        <f>I16-'[19]Selected 1 New'!CF16</f>
        <v>0</v>
      </c>
      <c r="S16" s="152">
        <f>J16-'[19]Selected 1 New'!CG16</f>
        <v>0</v>
      </c>
      <c r="T16" s="152"/>
      <c r="U16" s="152"/>
      <c r="V16" s="152"/>
      <c r="W16" s="152"/>
      <c r="X16" s="152"/>
    </row>
    <row r="17" spans="1:24" ht="17.25" thickBot="1">
      <c r="A17" s="163" t="s">
        <v>16</v>
      </c>
      <c r="B17" s="185">
        <v>106858.30820994149</v>
      </c>
      <c r="C17" s="185">
        <v>116394.10197514889</v>
      </c>
      <c r="D17" s="185">
        <v>120744.64104234602</v>
      </c>
      <c r="E17" s="187">
        <v>4350.5390671971254</v>
      </c>
      <c r="F17" s="185">
        <v>13886.332832404529</v>
      </c>
      <c r="G17" s="185">
        <v>3.7377659119926818</v>
      </c>
      <c r="H17" s="186">
        <v>9.9343468663295482</v>
      </c>
      <c r="I17" s="187">
        <v>11.288404023695023</v>
      </c>
      <c r="J17" s="188">
        <v>12.99508953961957</v>
      </c>
      <c r="K17" s="152">
        <f>B17-'[19]Selected 1 New'!AG17</f>
        <v>0</v>
      </c>
      <c r="L17" s="152">
        <f>C17-'[19]Selected 1 New'!AQ17</f>
        <v>0</v>
      </c>
      <c r="M17" s="152">
        <f>D17-'[19]Selected 1 New'!AR17</f>
        <v>0</v>
      </c>
      <c r="N17" s="152">
        <f>E17-'[19]Selected 1 New'!BA17</f>
        <v>0</v>
      </c>
      <c r="O17" s="152">
        <f>F17-'[19]Selected 1 New'!BB17</f>
        <v>0</v>
      </c>
      <c r="P17" s="152">
        <f>G17-'[19]Selected 1 New'!BC17</f>
        <v>0</v>
      </c>
      <c r="Q17" s="152">
        <f>H17-'[19]Selected 1 New'!CE17</f>
        <v>0</v>
      </c>
      <c r="R17" s="152">
        <f>I17-'[19]Selected 1 New'!CF17</f>
        <v>0</v>
      </c>
      <c r="S17" s="152">
        <f>J17-'[19]Selected 1 New'!CG17</f>
        <v>0</v>
      </c>
      <c r="T17" s="152"/>
      <c r="U17" s="152"/>
      <c r="V17" s="152"/>
      <c r="W17" s="152"/>
      <c r="X17" s="152"/>
    </row>
    <row r="18" spans="1:24" ht="13.5" thickBot="1">
      <c r="A18" s="154"/>
      <c r="B18" s="164"/>
      <c r="C18" s="154"/>
      <c r="D18" s="154"/>
      <c r="E18" s="238"/>
      <c r="F18" s="154"/>
      <c r="G18" s="154"/>
      <c r="H18" s="154"/>
      <c r="I18" s="154"/>
      <c r="J18" s="154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</row>
    <row r="19" spans="1:24" ht="16.5">
      <c r="A19" s="268" t="s">
        <v>122</v>
      </c>
      <c r="B19" s="269"/>
      <c r="C19" s="269"/>
      <c r="D19" s="269"/>
      <c r="E19" s="269"/>
      <c r="F19" s="269"/>
      <c r="G19" s="269"/>
      <c r="H19" s="269"/>
      <c r="I19" s="269"/>
      <c r="J19" s="270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</row>
    <row r="20" spans="1:24" ht="15.75" customHeight="1">
      <c r="A20" s="142"/>
      <c r="B20" s="271" t="str">
        <f>B3</f>
        <v>N$ Million</v>
      </c>
      <c r="C20" s="272"/>
      <c r="D20" s="273"/>
      <c r="E20" s="262" t="s">
        <v>1</v>
      </c>
      <c r="F20" s="263"/>
      <c r="G20" s="219" t="s">
        <v>2</v>
      </c>
      <c r="H20" s="271" t="str">
        <f>H3</f>
        <v>Annual percentage change</v>
      </c>
      <c r="I20" s="272"/>
      <c r="J20" s="277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</row>
    <row r="21" spans="1:24" ht="17.25" thickBot="1">
      <c r="A21" s="143"/>
      <c r="B21" s="147">
        <f>B4</f>
        <v>43951</v>
      </c>
      <c r="C21" s="147">
        <f>C4</f>
        <v>43920</v>
      </c>
      <c r="D21" s="147">
        <f>D4</f>
        <v>43951</v>
      </c>
      <c r="E21" s="212" t="s">
        <v>4</v>
      </c>
      <c r="F21" s="212" t="s">
        <v>5</v>
      </c>
      <c r="G21" s="212" t="s">
        <v>4</v>
      </c>
      <c r="H21" s="205">
        <f>H4</f>
        <v>43889</v>
      </c>
      <c r="I21" s="205">
        <f>I4</f>
        <v>43920</v>
      </c>
      <c r="J21" s="206">
        <f>J4</f>
        <v>43951</v>
      </c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</row>
    <row r="22" spans="1:24" ht="13.5" thickTop="1">
      <c r="A22" s="213"/>
      <c r="B22" s="166"/>
      <c r="C22" s="166"/>
      <c r="D22" s="166"/>
      <c r="E22" s="166"/>
      <c r="F22" s="166"/>
      <c r="G22" s="166"/>
      <c r="H22" s="166"/>
      <c r="I22" s="166"/>
      <c r="J22" s="167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</row>
    <row r="23" spans="1:24" ht="16.5">
      <c r="A23" s="168" t="s">
        <v>17</v>
      </c>
      <c r="B23" s="189">
        <v>106858.30820994149</v>
      </c>
      <c r="C23" s="189">
        <v>116394.10197514889</v>
      </c>
      <c r="D23" s="189">
        <v>120744.64104234602</v>
      </c>
      <c r="E23" s="189">
        <v>4350.5390671971254</v>
      </c>
      <c r="F23" s="189">
        <v>13886.332832404529</v>
      </c>
      <c r="G23" s="190">
        <v>3.7377659119926818</v>
      </c>
      <c r="H23" s="190">
        <v>9.9343468663295482</v>
      </c>
      <c r="I23" s="190">
        <v>11.288404023695023</v>
      </c>
      <c r="J23" s="191">
        <v>12.99508953961957</v>
      </c>
      <c r="K23" s="152">
        <f>B23-'[19]Selected 1 New'!AG24</f>
        <v>0</v>
      </c>
      <c r="L23" s="152">
        <f>C23-'[19]Selected 1 New'!AQ24</f>
        <v>0</v>
      </c>
      <c r="M23" s="152">
        <f>D23-'[19]Selected 1 New'!AR24</f>
        <v>0</v>
      </c>
      <c r="N23" s="152">
        <f>E23-'[19]Selected 1 New'!BA24</f>
        <v>0</v>
      </c>
      <c r="O23" s="152">
        <f>F23-'[19]Selected 1 New'!BB24</f>
        <v>0</v>
      </c>
      <c r="P23" s="152">
        <f>G23-'[19]Selected 1 New'!BC24</f>
        <v>0</v>
      </c>
      <c r="Q23" s="152">
        <f>H23-'[19]Selected 1 New'!CE24</f>
        <v>0</v>
      </c>
      <c r="R23" s="152">
        <f>I23-'[19]Selected 1 New'!CF24</f>
        <v>0</v>
      </c>
      <c r="S23" s="152">
        <f>J23-'[19]Selected 1 New'!CG24</f>
        <v>0</v>
      </c>
      <c r="T23" s="152"/>
      <c r="U23" s="152"/>
      <c r="V23" s="152"/>
      <c r="W23" s="152"/>
      <c r="X23" s="152"/>
    </row>
    <row r="24" spans="1:24" ht="16.5">
      <c r="A24" s="107" t="s">
        <v>18</v>
      </c>
      <c r="B24" s="192">
        <v>2825.4760072363933</v>
      </c>
      <c r="C24" s="192">
        <v>2618.0649439463741</v>
      </c>
      <c r="D24" s="192">
        <v>2865.2527834757902</v>
      </c>
      <c r="E24" s="192">
        <v>247.18783952941612</v>
      </c>
      <c r="F24" s="192">
        <v>39.776776239396895</v>
      </c>
      <c r="G24" s="193">
        <v>9.4416236732773484</v>
      </c>
      <c r="H24" s="193">
        <v>-4.8280835167685439</v>
      </c>
      <c r="I24" s="193">
        <v>-9.5855880474398134</v>
      </c>
      <c r="J24" s="194">
        <v>1.4077902674637386</v>
      </c>
      <c r="K24" s="152">
        <f>B24-'[19]Selected 1 New'!AG25</f>
        <v>0</v>
      </c>
      <c r="L24" s="152">
        <f>C24-'[19]Selected 1 New'!AQ25</f>
        <v>0</v>
      </c>
      <c r="M24" s="152">
        <f>D24-'[19]Selected 1 New'!AR25</f>
        <v>0</v>
      </c>
      <c r="N24" s="152">
        <f>E24-'[19]Selected 1 New'!BA25</f>
        <v>0</v>
      </c>
      <c r="O24" s="152">
        <f>F24-'[19]Selected 1 New'!BB25</f>
        <v>0</v>
      </c>
      <c r="P24" s="152">
        <f>G24-'[19]Selected 1 New'!BC25</f>
        <v>0</v>
      </c>
      <c r="Q24" s="152">
        <f>H24-'[19]Selected 1 New'!CE25</f>
        <v>0</v>
      </c>
      <c r="R24" s="152">
        <f>I24-'[19]Selected 1 New'!CF25</f>
        <v>0</v>
      </c>
      <c r="S24" s="152">
        <f>J24-'[19]Selected 1 New'!CG25</f>
        <v>0</v>
      </c>
      <c r="T24" s="152"/>
      <c r="U24" s="152"/>
      <c r="V24" s="152"/>
      <c r="W24" s="152"/>
      <c r="X24" s="152"/>
    </row>
    <row r="25" spans="1:24" ht="16.5">
      <c r="A25" s="107" t="s">
        <v>19</v>
      </c>
      <c r="B25" s="192">
        <v>49172.212144549536</v>
      </c>
      <c r="C25" s="192">
        <v>54728.575698768858</v>
      </c>
      <c r="D25" s="192">
        <v>58411.182934474957</v>
      </c>
      <c r="E25" s="192">
        <v>3682.6072357060984</v>
      </c>
      <c r="F25" s="192">
        <v>9238.9707899254208</v>
      </c>
      <c r="G25" s="193">
        <v>6.7288563400142323</v>
      </c>
      <c r="H25" s="193">
        <v>5.008055223719694</v>
      </c>
      <c r="I25" s="193">
        <v>12.216213285492188</v>
      </c>
      <c r="J25" s="194">
        <v>18.789007829800283</v>
      </c>
      <c r="K25" s="152">
        <f>B25-'[19]Selected 1 New'!AG26</f>
        <v>0</v>
      </c>
      <c r="L25" s="152">
        <f>C25-'[19]Selected 1 New'!AQ26</f>
        <v>0</v>
      </c>
      <c r="M25" s="152">
        <f>D25-'[19]Selected 1 New'!AR26</f>
        <v>0</v>
      </c>
      <c r="N25" s="152">
        <f>E25-'[19]Selected 1 New'!BA26</f>
        <v>0</v>
      </c>
      <c r="O25" s="152">
        <f>F25-'[19]Selected 1 New'!BB26</f>
        <v>0</v>
      </c>
      <c r="P25" s="152">
        <f>G25-'[19]Selected 1 New'!BC26</f>
        <v>0</v>
      </c>
      <c r="Q25" s="152">
        <f>H25-'[19]Selected 1 New'!CE26</f>
        <v>0</v>
      </c>
      <c r="R25" s="152">
        <f>I25-'[19]Selected 1 New'!CF26</f>
        <v>0</v>
      </c>
      <c r="S25" s="152">
        <f>J25-'[19]Selected 1 New'!CG26</f>
        <v>0</v>
      </c>
      <c r="T25" s="152"/>
      <c r="U25" s="152"/>
      <c r="V25" s="152"/>
      <c r="W25" s="152"/>
      <c r="X25" s="152"/>
    </row>
    <row r="26" spans="1:24" ht="16.5">
      <c r="A26" s="107" t="s">
        <v>20</v>
      </c>
      <c r="B26" s="192">
        <v>54860.62005815556</v>
      </c>
      <c r="C26" s="192">
        <v>59047.461332433661</v>
      </c>
      <c r="D26" s="192">
        <v>59468.205324395269</v>
      </c>
      <c r="E26" s="192">
        <v>420.74399196160812</v>
      </c>
      <c r="F26" s="192">
        <v>4607.5852662397083</v>
      </c>
      <c r="G26" s="193">
        <v>0.7125522121820751</v>
      </c>
      <c r="H26" s="193">
        <v>15.356611755574193</v>
      </c>
      <c r="I26" s="193">
        <v>11.575498024543123</v>
      </c>
      <c r="J26" s="194">
        <v>8.398711610177557</v>
      </c>
      <c r="K26" s="152">
        <f>B26-'[19]Selected 1 New'!AG27</f>
        <v>0</v>
      </c>
      <c r="L26" s="152">
        <f>C26-'[19]Selected 1 New'!AQ27</f>
        <v>0</v>
      </c>
      <c r="M26" s="152">
        <f>D26-'[19]Selected 1 New'!AR27</f>
        <v>0</v>
      </c>
      <c r="N26" s="152">
        <f>E26-'[19]Selected 1 New'!BA27</f>
        <v>0</v>
      </c>
      <c r="O26" s="152">
        <f>F26-'[19]Selected 1 New'!BB27</f>
        <v>0</v>
      </c>
      <c r="P26" s="152">
        <f>G26-'[19]Selected 1 New'!BC27</f>
        <v>0</v>
      </c>
      <c r="Q26" s="152">
        <f>H26-'[19]Selected 1 New'!CE27</f>
        <v>0</v>
      </c>
      <c r="R26" s="152">
        <f>I26-'[19]Selected 1 New'!CF27</f>
        <v>0</v>
      </c>
      <c r="S26" s="152">
        <f>J26-'[19]Selected 1 New'!CG27</f>
        <v>0</v>
      </c>
      <c r="T26" s="152"/>
      <c r="U26" s="152"/>
      <c r="V26" s="152"/>
      <c r="W26" s="152"/>
      <c r="X26" s="152"/>
    </row>
    <row r="27" spans="1:24" ht="17.25" thickBot="1">
      <c r="A27" s="169" t="s">
        <v>21</v>
      </c>
      <c r="B27" s="195">
        <v>0</v>
      </c>
      <c r="C27" s="195">
        <v>0</v>
      </c>
      <c r="D27" s="195">
        <v>0</v>
      </c>
      <c r="E27" s="195">
        <v>0</v>
      </c>
      <c r="F27" s="195">
        <v>0</v>
      </c>
      <c r="G27" s="195">
        <v>0</v>
      </c>
      <c r="H27" s="195">
        <v>0</v>
      </c>
      <c r="I27" s="195">
        <v>0</v>
      </c>
      <c r="J27" s="196">
        <v>0</v>
      </c>
      <c r="K27" s="152">
        <f>B27-'[19]Selected 1 New'!AG28</f>
        <v>0</v>
      </c>
      <c r="L27" s="152">
        <f>C27-'[19]Selected 1 New'!AQ28</f>
        <v>0</v>
      </c>
      <c r="M27" s="152">
        <f>D27-'[19]Selected 1 New'!AR28</f>
        <v>0</v>
      </c>
      <c r="N27" s="152">
        <f>E27-'[19]Selected 1 New'!BA28</f>
        <v>0</v>
      </c>
      <c r="O27" s="152">
        <f>F27-'[19]Selected 1 New'!BB28</f>
        <v>0</v>
      </c>
      <c r="P27" s="152" t="e">
        <f>G27-'[19]Selected 1 New'!BC28</f>
        <v>#DIV/0!</v>
      </c>
      <c r="Q27" s="152">
        <f>H27-'[19]Selected 1 New'!CE28</f>
        <v>0</v>
      </c>
      <c r="R27" s="152">
        <f>I27-'[19]Selected 1 New'!CF28</f>
        <v>0</v>
      </c>
      <c r="S27" s="152">
        <f>J27-'[19]Selected 1 New'!CG28</f>
        <v>0</v>
      </c>
      <c r="T27" s="152"/>
      <c r="U27" s="152"/>
      <c r="V27" s="152"/>
      <c r="W27" s="152"/>
      <c r="X27" s="152"/>
    </row>
    <row r="28" spans="1:24" ht="13.5" thickBot="1">
      <c r="A28" s="170"/>
      <c r="B28" s="108"/>
      <c r="C28" s="108"/>
      <c r="D28" s="108"/>
      <c r="E28" s="108"/>
      <c r="F28" s="108"/>
      <c r="G28" s="108"/>
      <c r="H28" s="153"/>
      <c r="I28" s="153"/>
      <c r="J28" s="153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</row>
    <row r="29" spans="1:24" ht="16.5">
      <c r="A29" s="264" t="s">
        <v>22</v>
      </c>
      <c r="B29" s="265"/>
      <c r="C29" s="265"/>
      <c r="D29" s="265"/>
      <c r="E29" s="265"/>
      <c r="F29" s="265"/>
      <c r="G29" s="265"/>
      <c r="H29" s="265"/>
      <c r="I29" s="265"/>
      <c r="J29" s="267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</row>
    <row r="30" spans="1:24" ht="15.75" customHeight="1">
      <c r="A30" s="155"/>
      <c r="B30" s="271" t="str">
        <f>B3</f>
        <v>N$ Million</v>
      </c>
      <c r="C30" s="272"/>
      <c r="D30" s="273"/>
      <c r="E30" s="262" t="s">
        <v>1</v>
      </c>
      <c r="F30" s="263"/>
      <c r="G30" s="171" t="s">
        <v>2</v>
      </c>
      <c r="H30" s="271" t="str">
        <f>H3</f>
        <v>Annual percentage change</v>
      </c>
      <c r="I30" s="272"/>
      <c r="J30" s="277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</row>
    <row r="31" spans="1:24" ht="17.25" thickBot="1">
      <c r="A31" s="143"/>
      <c r="B31" s="148">
        <f>B4</f>
        <v>43951</v>
      </c>
      <c r="C31" s="148">
        <f>C4</f>
        <v>43920</v>
      </c>
      <c r="D31" s="147">
        <f>D4</f>
        <v>43951</v>
      </c>
      <c r="E31" s="147" t="s">
        <v>4</v>
      </c>
      <c r="F31" s="147" t="s">
        <v>5</v>
      </c>
      <c r="G31" s="147" t="s">
        <v>4</v>
      </c>
      <c r="H31" s="147">
        <f>H4</f>
        <v>43889</v>
      </c>
      <c r="I31" s="147">
        <f>I4</f>
        <v>43920</v>
      </c>
      <c r="J31" s="217">
        <f>J4</f>
        <v>43951</v>
      </c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</row>
    <row r="32" spans="1:24" ht="13.5" thickTop="1">
      <c r="A32" s="218"/>
      <c r="B32" s="214"/>
      <c r="C32" s="215"/>
      <c r="D32" s="215"/>
      <c r="E32" s="215"/>
      <c r="F32" s="214"/>
      <c r="G32" s="215"/>
      <c r="H32" s="216"/>
      <c r="I32" s="216"/>
      <c r="J32" s="17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</row>
    <row r="33" spans="1:24" ht="16.5">
      <c r="A33" s="173" t="s">
        <v>24</v>
      </c>
      <c r="B33" s="197">
        <v>99092.993078639556</v>
      </c>
      <c r="C33" s="197">
        <v>103655.67823635506</v>
      </c>
      <c r="D33" s="197">
        <v>102415.61167042852</v>
      </c>
      <c r="E33" s="197">
        <v>-1240.066565926536</v>
      </c>
      <c r="F33" s="197">
        <v>3322.618591788967</v>
      </c>
      <c r="G33" s="128">
        <v>-1.196332499121695</v>
      </c>
      <c r="H33" s="128">
        <v>5.8710222995522372</v>
      </c>
      <c r="I33" s="128">
        <v>5.7953419806331681</v>
      </c>
      <c r="J33" s="131">
        <v>3.3530308133413342</v>
      </c>
      <c r="K33" s="152">
        <f>B33-'[19]Selected 1 New'!AG36</f>
        <v>0</v>
      </c>
      <c r="L33" s="152">
        <f>C33-'[19]Selected 1 New'!AQ36</f>
        <v>0</v>
      </c>
      <c r="M33" s="152">
        <f>D33-'[19]Selected 1 New'!AR36</f>
        <v>0</v>
      </c>
      <c r="N33" s="298">
        <f>E33-'[19]Selected 1 New'!BA36</f>
        <v>0</v>
      </c>
      <c r="O33" s="298">
        <f>F33-'[19]Selected 1 New'!BB36</f>
        <v>0</v>
      </c>
      <c r="P33" s="298">
        <f>G33-'[19]Selected 1 New'!BC36</f>
        <v>0</v>
      </c>
      <c r="Q33" s="152">
        <f>H33-'[19]Selected 1 New'!CE36</f>
        <v>0</v>
      </c>
      <c r="R33" s="152">
        <f>I33-'[19]Selected 1 New'!CF36</f>
        <v>0</v>
      </c>
      <c r="S33" s="152">
        <f>J33-'[19]Selected 1 New'!CG36</f>
        <v>0</v>
      </c>
      <c r="T33" s="152"/>
      <c r="U33" s="152"/>
      <c r="V33" s="152"/>
      <c r="W33" s="152"/>
      <c r="X33" s="152"/>
    </row>
    <row r="34" spans="1:24" ht="16.5">
      <c r="A34" s="111" t="s">
        <v>10</v>
      </c>
      <c r="B34" s="198">
        <v>5580.9588908913602</v>
      </c>
      <c r="C34" s="198">
        <v>5674.1029982227838</v>
      </c>
      <c r="D34" s="198">
        <v>5500.9925908491805</v>
      </c>
      <c r="E34" s="198">
        <v>-173.11040737360327</v>
      </c>
      <c r="F34" s="198">
        <v>-79.966300042179682</v>
      </c>
      <c r="G34" s="128">
        <v>-3.0508858832457548</v>
      </c>
      <c r="H34" s="129">
        <v>6.1101177619301836</v>
      </c>
      <c r="I34" s="129">
        <v>45.540858579818007</v>
      </c>
      <c r="J34" s="130">
        <v>-1.432841588793849</v>
      </c>
      <c r="K34" s="152">
        <f>B34-'[19]Selected 1 New'!AG37</f>
        <v>0</v>
      </c>
      <c r="L34" s="152">
        <f>C34-'[19]Selected 1 New'!AQ37</f>
        <v>0</v>
      </c>
      <c r="M34" s="152">
        <f>D34-'[19]Selected 1 New'!AR37</f>
        <v>0</v>
      </c>
      <c r="N34" s="298">
        <f>E34-'[19]Selected 1 New'!BA37</f>
        <v>0</v>
      </c>
      <c r="O34" s="298">
        <f>F34-'[19]Selected 1 New'!BB37</f>
        <v>0</v>
      </c>
      <c r="P34" s="298">
        <f>G34-'[19]Selected 1 New'!BC37</f>
        <v>0</v>
      </c>
      <c r="Q34" s="152">
        <f>H34-'[19]Selected 1 New'!CE37</f>
        <v>0</v>
      </c>
      <c r="R34" s="152">
        <f>I34-'[19]Selected 1 New'!CF37</f>
        <v>0</v>
      </c>
      <c r="S34" s="152">
        <f>J34-'[19]Selected 1 New'!CG37</f>
        <v>0</v>
      </c>
      <c r="T34" s="152"/>
      <c r="U34" s="152"/>
      <c r="V34" s="152"/>
      <c r="W34" s="152"/>
      <c r="X34" s="152"/>
    </row>
    <row r="35" spans="1:24" ht="16.5">
      <c r="A35" s="173" t="s">
        <v>25</v>
      </c>
      <c r="B35" s="197">
        <v>42436.376729598924</v>
      </c>
      <c r="C35" s="197">
        <v>43592.603372934042</v>
      </c>
      <c r="D35" s="197">
        <v>42921.546294590771</v>
      </c>
      <c r="E35" s="197">
        <v>-671.0570783432704</v>
      </c>
      <c r="F35" s="197">
        <v>485.16956499184744</v>
      </c>
      <c r="G35" s="128">
        <v>-1.539382891639633</v>
      </c>
      <c r="H35" s="128">
        <v>5.3589684717859143</v>
      </c>
      <c r="I35" s="128">
        <v>4.598696743498337</v>
      </c>
      <c r="J35" s="131">
        <v>1.1432869683556817</v>
      </c>
      <c r="K35" s="152">
        <f>B35-'[19]Selected 1 New'!AG38</f>
        <v>0</v>
      </c>
      <c r="L35" s="152">
        <f>C35-'[19]Selected 1 New'!AQ38</f>
        <v>0</v>
      </c>
      <c r="M35" s="152">
        <f>D35-'[19]Selected 1 New'!AR38</f>
        <v>0</v>
      </c>
      <c r="N35" s="298">
        <f>E35-'[19]Selected 1 New'!BA38</f>
        <v>0</v>
      </c>
      <c r="O35" s="298">
        <f>F35-'[19]Selected 1 New'!BB38</f>
        <v>0</v>
      </c>
      <c r="P35" s="298">
        <f>G35-'[19]Selected 1 New'!BC38</f>
        <v>0</v>
      </c>
      <c r="Q35" s="152">
        <f>H35-'[19]Selected 1 New'!CE38</f>
        <v>0</v>
      </c>
      <c r="R35" s="152">
        <f>I35-'[19]Selected 1 New'!CF38</f>
        <v>0</v>
      </c>
      <c r="S35" s="152">
        <f>J35-'[19]Selected 1 New'!CG38</f>
        <v>0</v>
      </c>
      <c r="T35" s="152"/>
      <c r="U35" s="152"/>
      <c r="V35" s="152"/>
      <c r="W35" s="152"/>
      <c r="X35" s="152"/>
    </row>
    <row r="36" spans="1:24" ht="16.5">
      <c r="A36" s="173" t="s">
        <v>26</v>
      </c>
      <c r="B36" s="197">
        <v>30538.321183972846</v>
      </c>
      <c r="C36" s="197">
        <v>31263.990105945817</v>
      </c>
      <c r="D36" s="197">
        <v>30864.255612336034</v>
      </c>
      <c r="E36" s="197">
        <v>-399.73449360978339</v>
      </c>
      <c r="F36" s="197">
        <v>325.93442836318718</v>
      </c>
      <c r="G36" s="128">
        <v>-1.2785779814258689</v>
      </c>
      <c r="H36" s="128">
        <v>3.8646879911291308</v>
      </c>
      <c r="I36" s="128">
        <v>3.915628938943911</v>
      </c>
      <c r="J36" s="131">
        <v>1.0672964843078745</v>
      </c>
      <c r="K36" s="152">
        <f>B36-'[19]Selected 1 New'!AG39</f>
        <v>0</v>
      </c>
      <c r="L36" s="152">
        <f>C36-'[19]Selected 1 New'!AQ39</f>
        <v>0</v>
      </c>
      <c r="M36" s="152">
        <f>D36-'[19]Selected 1 New'!AR39</f>
        <v>0</v>
      </c>
      <c r="N36" s="298">
        <f>E36-'[19]Selected 1 New'!BA39</f>
        <v>0</v>
      </c>
      <c r="O36" s="298">
        <f>F36-'[19]Selected 1 New'!BB39</f>
        <v>0</v>
      </c>
      <c r="P36" s="298">
        <f>G36-'[19]Selected 1 New'!BC39</f>
        <v>0</v>
      </c>
      <c r="Q36" s="152">
        <f>H36-'[19]Selected 1 New'!CE39</f>
        <v>0</v>
      </c>
      <c r="R36" s="152">
        <f>I36-'[19]Selected 1 New'!CF39</f>
        <v>0</v>
      </c>
      <c r="S36" s="152">
        <f>J36-'[19]Selected 1 New'!CG39</f>
        <v>0</v>
      </c>
      <c r="T36" s="152"/>
      <c r="U36" s="152"/>
      <c r="V36" s="152"/>
      <c r="W36" s="152"/>
      <c r="X36" s="152"/>
    </row>
    <row r="37" spans="1:24">
      <c r="A37" s="174" t="s">
        <v>27</v>
      </c>
      <c r="B37" s="199">
        <v>12730.391663919112</v>
      </c>
      <c r="C37" s="199">
        <v>12884.581352143259</v>
      </c>
      <c r="D37" s="199">
        <v>12715.892997033559</v>
      </c>
      <c r="E37" s="198">
        <v>-168.68835510969984</v>
      </c>
      <c r="F37" s="198">
        <v>-14.498666885552666</v>
      </c>
      <c r="G37" s="129">
        <v>-1.3092265126770286</v>
      </c>
      <c r="H37" s="183">
        <v>1.3758200180564728</v>
      </c>
      <c r="I37" s="183">
        <v>0.28488439033192492</v>
      </c>
      <c r="J37" s="184">
        <v>-0.11389018710747223</v>
      </c>
      <c r="K37" s="152">
        <f>B37-'[19]Selected 1 New'!AG40</f>
        <v>0</v>
      </c>
      <c r="L37" s="152">
        <f>C37-'[19]Selected 1 New'!AQ40</f>
        <v>0</v>
      </c>
      <c r="M37" s="152">
        <f>D37-'[19]Selected 1 New'!AR40</f>
        <v>0</v>
      </c>
      <c r="N37" s="298">
        <f>E37-'[19]Selected 1 New'!BA40</f>
        <v>0</v>
      </c>
      <c r="O37" s="298">
        <f>F37-'[19]Selected 1 New'!BB40</f>
        <v>0</v>
      </c>
      <c r="P37" s="298">
        <f>G37-'[19]Selected 1 New'!BC40</f>
        <v>0</v>
      </c>
      <c r="Q37" s="152">
        <f>H37-'[19]Selected 1 New'!CE40</f>
        <v>0</v>
      </c>
      <c r="R37" s="152">
        <f>I37-'[19]Selected 1 New'!CF40</f>
        <v>0</v>
      </c>
      <c r="S37" s="152">
        <f>J37-'[19]Selected 1 New'!CG40</f>
        <v>0</v>
      </c>
      <c r="T37" s="152"/>
      <c r="U37" s="152"/>
      <c r="V37" s="152"/>
      <c r="W37" s="152"/>
      <c r="X37" s="152"/>
    </row>
    <row r="38" spans="1:24">
      <c r="A38" s="174" t="s">
        <v>28</v>
      </c>
      <c r="B38" s="199">
        <v>7427.8413482230753</v>
      </c>
      <c r="C38" s="199">
        <v>8491.7939283608284</v>
      </c>
      <c r="D38" s="199">
        <v>8215.1906860116451</v>
      </c>
      <c r="E38" s="198">
        <v>-276.60324234918335</v>
      </c>
      <c r="F38" s="198">
        <v>787.34933778856976</v>
      </c>
      <c r="G38" s="129">
        <v>-3.257300455977699</v>
      </c>
      <c r="H38" s="183">
        <v>20.09020665314425</v>
      </c>
      <c r="I38" s="183">
        <v>17.380675151752413</v>
      </c>
      <c r="J38" s="184">
        <v>10.599975159363396</v>
      </c>
      <c r="K38" s="152">
        <f>B38-'[19]Selected 1 New'!AG41</f>
        <v>0</v>
      </c>
      <c r="L38" s="152">
        <f>C38-'[19]Selected 1 New'!AQ41</f>
        <v>0</v>
      </c>
      <c r="M38" s="152">
        <f>D38-'[19]Selected 1 New'!AR41</f>
        <v>0</v>
      </c>
      <c r="N38" s="298">
        <f>E38-'[19]Selected 1 New'!BA41</f>
        <v>0</v>
      </c>
      <c r="O38" s="298">
        <f>F38-'[19]Selected 1 New'!BB41</f>
        <v>0</v>
      </c>
      <c r="P38" s="298">
        <f>G38-'[19]Selected 1 New'!BC41</f>
        <v>0</v>
      </c>
      <c r="Q38" s="152">
        <f>H38-'[19]Selected 1 New'!CE41</f>
        <v>0</v>
      </c>
      <c r="R38" s="152">
        <f>I38-'[19]Selected 1 New'!CF41</f>
        <v>0</v>
      </c>
      <c r="S38" s="152">
        <f>J38-'[19]Selected 1 New'!CG41</f>
        <v>0</v>
      </c>
      <c r="T38" s="152"/>
      <c r="U38" s="152"/>
      <c r="V38" s="152"/>
      <c r="W38" s="152"/>
      <c r="X38" s="152"/>
    </row>
    <row r="39" spans="1:24">
      <c r="A39" s="174" t="s">
        <v>107</v>
      </c>
      <c r="B39" s="199">
        <v>10380.088171830657</v>
      </c>
      <c r="C39" s="199">
        <v>9887.6148254417294</v>
      </c>
      <c r="D39" s="199">
        <v>9933.1719292908274</v>
      </c>
      <c r="E39" s="198">
        <v>45.557103849097984</v>
      </c>
      <c r="F39" s="198">
        <v>-446.91624253982991</v>
      </c>
      <c r="G39" s="129">
        <v>0.46074917614988919</v>
      </c>
      <c r="H39" s="183">
        <v>-3.9800393014297129</v>
      </c>
      <c r="I39" s="183">
        <v>-1.1589559733974113</v>
      </c>
      <c r="J39" s="184">
        <v>-4.3055148968065993</v>
      </c>
      <c r="K39" s="152">
        <f>B39-'[19]Selected 1 New'!AG42</f>
        <v>0</v>
      </c>
      <c r="L39" s="152">
        <f>C39-'[19]Selected 1 New'!AQ42</f>
        <v>0</v>
      </c>
      <c r="M39" s="152">
        <f>D39-'[19]Selected 1 New'!AR42</f>
        <v>0</v>
      </c>
      <c r="N39" s="298">
        <f>E39-'[19]Selected 1 New'!BA42</f>
        <v>0</v>
      </c>
      <c r="O39" s="298">
        <f>F39-'[19]Selected 1 New'!BB42</f>
        <v>0</v>
      </c>
      <c r="P39" s="298">
        <f>G39-'[19]Selected 1 New'!BC42</f>
        <v>0</v>
      </c>
      <c r="Q39" s="152">
        <f>H39-'[19]Selected 1 New'!CE42</f>
        <v>0</v>
      </c>
      <c r="R39" s="152">
        <f>I39-'[19]Selected 1 New'!CF42</f>
        <v>0</v>
      </c>
      <c r="S39" s="152">
        <f>J39-'[19]Selected 1 New'!CG42</f>
        <v>0</v>
      </c>
      <c r="T39" s="152"/>
      <c r="U39" s="152"/>
      <c r="V39" s="152"/>
      <c r="W39" s="152"/>
      <c r="X39" s="152"/>
    </row>
    <row r="40" spans="1:24" ht="16.5">
      <c r="A40" s="173" t="s">
        <v>29</v>
      </c>
      <c r="B40" s="197">
        <v>3831.0282335160837</v>
      </c>
      <c r="C40" s="197">
        <v>3608.7316159282168</v>
      </c>
      <c r="D40" s="197">
        <v>3557.7177359547345</v>
      </c>
      <c r="E40" s="197">
        <v>-51.01387997348229</v>
      </c>
      <c r="F40" s="197">
        <v>-273.31049756134917</v>
      </c>
      <c r="G40" s="128">
        <v>-1.413623549845525</v>
      </c>
      <c r="H40" s="128">
        <v>-7.2023771915317241</v>
      </c>
      <c r="I40" s="128">
        <v>-7.4858972033162843</v>
      </c>
      <c r="J40" s="131">
        <v>-7.1341290353923483</v>
      </c>
      <c r="K40" s="152">
        <f>B40-'[19]Selected 1 New'!AG43</f>
        <v>0</v>
      </c>
      <c r="L40" s="152">
        <f>C40-'[19]Selected 1 New'!AQ43</f>
        <v>0</v>
      </c>
      <c r="M40" s="152">
        <f>D40-'[19]Selected 1 New'!AR43</f>
        <v>0</v>
      </c>
      <c r="N40" s="298">
        <f>E40-'[19]Selected 1 New'!BA43</f>
        <v>0</v>
      </c>
      <c r="O40" s="298">
        <f>F40-'[19]Selected 1 New'!BB43</f>
        <v>0</v>
      </c>
      <c r="P40" s="298">
        <f>G40-'[19]Selected 1 New'!BC43</f>
        <v>0</v>
      </c>
      <c r="Q40" s="152">
        <f>H40-'[19]Selected 1 New'!CE43</f>
        <v>0</v>
      </c>
      <c r="R40" s="152">
        <f>I40-'[19]Selected 1 New'!CF43</f>
        <v>0</v>
      </c>
      <c r="S40" s="152">
        <f>J40-'[19]Selected 1 New'!CG43</f>
        <v>0</v>
      </c>
      <c r="T40" s="152"/>
      <c r="U40" s="152"/>
      <c r="V40" s="152"/>
      <c r="W40" s="152"/>
      <c r="X40" s="152"/>
    </row>
    <row r="41" spans="1:24" ht="16.5">
      <c r="A41" s="173" t="s">
        <v>30</v>
      </c>
      <c r="B41" s="197">
        <v>318.93068577999998</v>
      </c>
      <c r="C41" s="197">
        <v>257.22485304000003</v>
      </c>
      <c r="D41" s="197">
        <v>250.32880292999999</v>
      </c>
      <c r="E41" s="197">
        <v>-6.8960501100000329</v>
      </c>
      <c r="F41" s="197">
        <v>-68.601882849999981</v>
      </c>
      <c r="G41" s="128">
        <v>-2.6809423850375964</v>
      </c>
      <c r="H41" s="128">
        <v>-30.389011556254047</v>
      </c>
      <c r="I41" s="128">
        <v>-24.271522316588033</v>
      </c>
      <c r="J41" s="131">
        <v>-21.509966243048154</v>
      </c>
      <c r="K41" s="152">
        <f>B41-'[19]Selected 1 New'!AG44</f>
        <v>0</v>
      </c>
      <c r="L41" s="152">
        <f>C41-'[19]Selected 1 New'!AQ44</f>
        <v>0</v>
      </c>
      <c r="M41" s="152">
        <f>D41-'[19]Selected 1 New'!AR44</f>
        <v>0</v>
      </c>
      <c r="N41" s="298">
        <f>E41-'[19]Selected 1 New'!BA44</f>
        <v>0</v>
      </c>
      <c r="O41" s="298">
        <f>F41-'[19]Selected 1 New'!BB44</f>
        <v>0</v>
      </c>
      <c r="P41" s="298">
        <f>G41-'[19]Selected 1 New'!BC44</f>
        <v>0</v>
      </c>
      <c r="Q41" s="152">
        <f>H41-'[19]Selected 1 New'!CE44</f>
        <v>0</v>
      </c>
      <c r="R41" s="152">
        <f>I41-'[19]Selected 1 New'!CF44</f>
        <v>0</v>
      </c>
      <c r="S41" s="152">
        <f>J41-'[19]Selected 1 New'!CG44</f>
        <v>0</v>
      </c>
      <c r="T41" s="152"/>
      <c r="U41" s="152"/>
      <c r="V41" s="152"/>
      <c r="W41" s="152"/>
      <c r="X41" s="152"/>
    </row>
    <row r="42" spans="1:24" ht="16.5">
      <c r="A42" s="173" t="s">
        <v>75</v>
      </c>
      <c r="B42" s="197">
        <v>7748.0966263299997</v>
      </c>
      <c r="C42" s="197">
        <v>8462.6567980200016</v>
      </c>
      <c r="D42" s="197">
        <v>8249.2441433699987</v>
      </c>
      <c r="E42" s="197">
        <v>-213.41265465000288</v>
      </c>
      <c r="F42" s="197">
        <v>501.147517039999</v>
      </c>
      <c r="G42" s="128">
        <v>-2.5218162539680833</v>
      </c>
      <c r="H42" s="128">
        <v>20.979672201755221</v>
      </c>
      <c r="I42" s="128">
        <v>15.142765306029872</v>
      </c>
      <c r="J42" s="131">
        <v>6.4680080955233876</v>
      </c>
      <c r="K42" s="152">
        <f>B42-'[19]Selected 1 New'!AG45</f>
        <v>0</v>
      </c>
      <c r="L42" s="152">
        <f>C42-'[19]Selected 1 New'!AQ45</f>
        <v>0</v>
      </c>
      <c r="M42" s="152">
        <f>D42-'[19]Selected 1 New'!AR45</f>
        <v>0</v>
      </c>
      <c r="N42" s="298">
        <f>E42-'[19]Selected 1 New'!BA45</f>
        <v>0</v>
      </c>
      <c r="O42" s="298">
        <f>F42-'[19]Selected 1 New'!BB45</f>
        <v>0</v>
      </c>
      <c r="P42" s="298">
        <f>G42-'[19]Selected 1 New'!BC45</f>
        <v>0</v>
      </c>
      <c r="Q42" s="152">
        <f>H42-'[19]Selected 1 New'!CE45</f>
        <v>0</v>
      </c>
      <c r="R42" s="152">
        <f>I42-'[19]Selected 1 New'!CF45</f>
        <v>0</v>
      </c>
      <c r="S42" s="152">
        <f>J42-'[19]Selected 1 New'!CG45</f>
        <v>0</v>
      </c>
      <c r="T42" s="152"/>
      <c r="U42" s="152"/>
      <c r="V42" s="152"/>
      <c r="W42" s="152"/>
      <c r="X42" s="152"/>
    </row>
    <row r="43" spans="1:24" ht="16.5">
      <c r="A43" s="175"/>
      <c r="B43" s="200"/>
      <c r="C43" s="200"/>
      <c r="D43" s="200"/>
      <c r="E43" s="197"/>
      <c r="F43" s="197"/>
      <c r="G43" s="128"/>
      <c r="H43" s="201"/>
      <c r="I43" s="201"/>
      <c r="J43" s="202"/>
      <c r="K43" s="152">
        <f>B43-'[19]Selected 1 New'!AG46</f>
        <v>0</v>
      </c>
      <c r="L43" s="152">
        <f>C43-'[19]Selected 1 New'!AQ46</f>
        <v>0</v>
      </c>
      <c r="M43" s="152">
        <f>D43-'[19]Selected 1 New'!AR46</f>
        <v>0</v>
      </c>
      <c r="N43" s="298">
        <f>E43-'[19]Selected 1 New'!BA46</f>
        <v>0</v>
      </c>
      <c r="O43" s="298">
        <f>F43-'[19]Selected 1 New'!BB46</f>
        <v>0</v>
      </c>
      <c r="P43" s="298">
        <f>G43-'[19]Selected 1 New'!BC46</f>
        <v>0</v>
      </c>
      <c r="Q43" s="152">
        <f>H43-'[19]Selected 1 New'!CE46</f>
        <v>0</v>
      </c>
      <c r="R43" s="152">
        <f>I43-'[19]Selected 1 New'!CF46</f>
        <v>0</v>
      </c>
      <c r="S43" s="152">
        <f>J43-'[19]Selected 1 New'!CG46</f>
        <v>0</v>
      </c>
      <c r="T43" s="152"/>
      <c r="U43" s="152"/>
      <c r="V43" s="152"/>
      <c r="W43" s="152"/>
      <c r="X43" s="152"/>
    </row>
    <row r="44" spans="1:24" ht="16.5">
      <c r="A44" s="173" t="s">
        <v>125</v>
      </c>
      <c r="B44" s="197">
        <v>55583.028520950626</v>
      </c>
      <c r="C44" s="197">
        <v>59148.708397421011</v>
      </c>
      <c r="D44" s="197">
        <v>58732.726358597763</v>
      </c>
      <c r="E44" s="197">
        <v>-415.98203882324742</v>
      </c>
      <c r="F44" s="197">
        <v>3149.6978376471379</v>
      </c>
      <c r="G44" s="128">
        <v>-0.70328169472148261</v>
      </c>
      <c r="H44" s="128">
        <v>6.7472243969635315</v>
      </c>
      <c r="I44" s="128">
        <v>7.2461822708669956</v>
      </c>
      <c r="J44" s="131">
        <v>5.6666538716218611</v>
      </c>
      <c r="K44" s="152">
        <f>B44-'[19]Selected 1 New'!AG47</f>
        <v>0</v>
      </c>
      <c r="L44" s="152">
        <f>C44-'[19]Selected 1 New'!AQ47</f>
        <v>0</v>
      </c>
      <c r="M44" s="152">
        <f>D44-'[19]Selected 1 New'!AR47</f>
        <v>0</v>
      </c>
      <c r="N44" s="298">
        <f>E44-'[19]Selected 1 New'!BA47</f>
        <v>0</v>
      </c>
      <c r="O44" s="298">
        <f>F44-'[19]Selected 1 New'!BB47</f>
        <v>0</v>
      </c>
      <c r="P44" s="298">
        <f>G44-'[19]Selected 1 New'!BC47</f>
        <v>0</v>
      </c>
      <c r="Q44" s="152">
        <f>H44-'[19]Selected 1 New'!CE47</f>
        <v>0</v>
      </c>
      <c r="R44" s="152">
        <f>I44-'[19]Selected 1 New'!CF47</f>
        <v>0</v>
      </c>
      <c r="S44" s="152">
        <f>J44-'[19]Selected 1 New'!CG47</f>
        <v>0</v>
      </c>
      <c r="T44" s="152"/>
      <c r="U44" s="152"/>
      <c r="V44" s="152"/>
      <c r="W44" s="152"/>
      <c r="X44" s="152"/>
    </row>
    <row r="45" spans="1:24" ht="16.5">
      <c r="A45" s="173" t="s">
        <v>33</v>
      </c>
      <c r="B45" s="197">
        <v>47056.442638201748</v>
      </c>
      <c r="C45" s="197">
        <v>50924.056543990846</v>
      </c>
      <c r="D45" s="197">
        <v>50739.012037581131</v>
      </c>
      <c r="E45" s="197">
        <v>-185.04450640971481</v>
      </c>
      <c r="F45" s="197">
        <v>3682.569399379383</v>
      </c>
      <c r="G45" s="128">
        <v>-0.36337346034062534</v>
      </c>
      <c r="H45" s="128">
        <v>9.0867756869320147</v>
      </c>
      <c r="I45" s="128">
        <v>9.1277386845538047</v>
      </c>
      <c r="J45" s="131">
        <v>7.8258559145517808</v>
      </c>
      <c r="K45" s="152">
        <f>B45-'[19]Selected 1 New'!AG48</f>
        <v>0</v>
      </c>
      <c r="L45" s="152">
        <f>C45-'[19]Selected 1 New'!AQ48</f>
        <v>0</v>
      </c>
      <c r="M45" s="152">
        <f>D45-'[19]Selected 1 New'!AR48</f>
        <v>0</v>
      </c>
      <c r="N45" s="298">
        <f>E45-'[19]Selected 1 New'!BA48</f>
        <v>0</v>
      </c>
      <c r="O45" s="298">
        <f>F45-'[19]Selected 1 New'!BB48</f>
        <v>0</v>
      </c>
      <c r="P45" s="298">
        <f>G45-'[19]Selected 1 New'!BC48</f>
        <v>0</v>
      </c>
      <c r="Q45" s="152">
        <f>H45-'[19]Selected 1 New'!CE48</f>
        <v>0</v>
      </c>
      <c r="R45" s="152">
        <f>I45-'[19]Selected 1 New'!CF48</f>
        <v>0</v>
      </c>
      <c r="S45" s="152">
        <f>J45-'[19]Selected 1 New'!CG48</f>
        <v>0</v>
      </c>
      <c r="T45" s="152"/>
      <c r="U45" s="152"/>
      <c r="V45" s="152"/>
      <c r="W45" s="152"/>
      <c r="X45" s="152"/>
    </row>
    <row r="46" spans="1:24">
      <c r="A46" s="174" t="s">
        <v>27</v>
      </c>
      <c r="B46" s="199">
        <v>38337.049322217688</v>
      </c>
      <c r="C46" s="199">
        <v>40404.908784318737</v>
      </c>
      <c r="D46" s="199">
        <v>40343.37033879853</v>
      </c>
      <c r="E46" s="198">
        <v>-61.538445520207461</v>
      </c>
      <c r="F46" s="198">
        <v>2006.3210165808414</v>
      </c>
      <c r="G46" s="129">
        <v>-0.1523043792740566</v>
      </c>
      <c r="H46" s="183">
        <v>5.6983602506741988</v>
      </c>
      <c r="I46" s="183">
        <v>5.9215195535512493</v>
      </c>
      <c r="J46" s="184">
        <v>5.2333735956515284</v>
      </c>
      <c r="K46" s="152">
        <f>B46-'[19]Selected 1 New'!AG49</f>
        <v>0</v>
      </c>
      <c r="L46" s="152">
        <f>C46-'[19]Selected 1 New'!AQ49</f>
        <v>0</v>
      </c>
      <c r="M46" s="152">
        <f>D46-'[19]Selected 1 New'!AR49</f>
        <v>0</v>
      </c>
      <c r="N46" s="298">
        <f>E46-'[19]Selected 1 New'!BA49</f>
        <v>0</v>
      </c>
      <c r="O46" s="298">
        <f>F46-'[19]Selected 1 New'!BB49</f>
        <v>0</v>
      </c>
      <c r="P46" s="298">
        <f>G46-'[19]Selected 1 New'!BC49</f>
        <v>0</v>
      </c>
      <c r="Q46" s="152">
        <f>H46-'[19]Selected 1 New'!CE49</f>
        <v>0</v>
      </c>
      <c r="R46" s="152">
        <f>I46-'[19]Selected 1 New'!CF49</f>
        <v>0</v>
      </c>
      <c r="S46" s="152">
        <f>J46-'[19]Selected 1 New'!CG49</f>
        <v>0</v>
      </c>
      <c r="T46" s="152"/>
      <c r="U46" s="152"/>
      <c r="V46" s="152"/>
      <c r="W46" s="152"/>
      <c r="X46" s="152"/>
    </row>
    <row r="47" spans="1:24">
      <c r="A47" s="174" t="s">
        <v>34</v>
      </c>
      <c r="B47" s="199">
        <v>6555.9027572936993</v>
      </c>
      <c r="C47" s="199">
        <v>8119.0270069881008</v>
      </c>
      <c r="D47" s="199">
        <v>8016.3606096284002</v>
      </c>
      <c r="E47" s="198">
        <v>-102.66639735970057</v>
      </c>
      <c r="F47" s="198">
        <v>1460.4578523347009</v>
      </c>
      <c r="G47" s="129">
        <v>-1.2645160223181335</v>
      </c>
      <c r="H47" s="183">
        <v>28.707724526893685</v>
      </c>
      <c r="I47" s="183">
        <v>26.05922226347765</v>
      </c>
      <c r="J47" s="184">
        <v>22.276990773084364</v>
      </c>
      <c r="K47" s="152">
        <f>B47-'[19]Selected 1 New'!AG50</f>
        <v>0</v>
      </c>
      <c r="L47" s="152">
        <f>C47-'[19]Selected 1 New'!AQ50</f>
        <v>0</v>
      </c>
      <c r="M47" s="152">
        <f>D47-'[19]Selected 1 New'!AR50</f>
        <v>0</v>
      </c>
      <c r="N47" s="298">
        <f>E47-'[19]Selected 1 New'!BA50</f>
        <v>0</v>
      </c>
      <c r="O47" s="298">
        <f>F47-'[19]Selected 1 New'!BB50</f>
        <v>0</v>
      </c>
      <c r="P47" s="298">
        <f>G47-'[19]Selected 1 New'!BC50</f>
        <v>0</v>
      </c>
      <c r="Q47" s="152">
        <f>H47-'[19]Selected 1 New'!CE50</f>
        <v>0</v>
      </c>
      <c r="R47" s="152">
        <f>I47-'[19]Selected 1 New'!CF50</f>
        <v>0</v>
      </c>
      <c r="S47" s="152">
        <f>J47-'[19]Selected 1 New'!CG50</f>
        <v>0</v>
      </c>
      <c r="T47" s="152"/>
      <c r="U47" s="152"/>
      <c r="V47" s="152"/>
      <c r="W47" s="152"/>
      <c r="X47" s="152"/>
    </row>
    <row r="48" spans="1:24">
      <c r="A48" s="174" t="s">
        <v>106</v>
      </c>
      <c r="B48" s="199">
        <v>2163.4905586903628</v>
      </c>
      <c r="C48" s="199">
        <v>2400.1207526840062</v>
      </c>
      <c r="D48" s="199">
        <v>2379.2810891541994</v>
      </c>
      <c r="E48" s="198">
        <v>-20.839663529806785</v>
      </c>
      <c r="F48" s="198">
        <v>215.7905304638366</v>
      </c>
      <c r="G48" s="129">
        <v>-0.86827562765341781</v>
      </c>
      <c r="H48" s="183">
        <v>11.608957532076872</v>
      </c>
      <c r="I48" s="183">
        <v>15.506769953740829</v>
      </c>
      <c r="J48" s="184">
        <v>9.9741840608938048</v>
      </c>
      <c r="K48" s="152">
        <f>B48-'[19]Selected 1 New'!AG51</f>
        <v>0</v>
      </c>
      <c r="L48" s="152">
        <f>C48-'[19]Selected 1 New'!AQ51</f>
        <v>0</v>
      </c>
      <c r="M48" s="152">
        <f>D48-'[19]Selected 1 New'!AR51</f>
        <v>0</v>
      </c>
      <c r="N48" s="298">
        <f>E48-'[19]Selected 1 New'!BA51</f>
        <v>0</v>
      </c>
      <c r="O48" s="298">
        <f>F48-'[19]Selected 1 New'!BB51</f>
        <v>0</v>
      </c>
      <c r="P48" s="298">
        <f>G48-'[19]Selected 1 New'!BC51</f>
        <v>0</v>
      </c>
      <c r="Q48" s="152">
        <f>H48-'[19]Selected 1 New'!CE51</f>
        <v>0</v>
      </c>
      <c r="R48" s="152">
        <f>I48-'[19]Selected 1 New'!CF51</f>
        <v>0</v>
      </c>
      <c r="S48" s="152">
        <f>J48-'[19]Selected 1 New'!CG51</f>
        <v>0</v>
      </c>
      <c r="T48" s="152"/>
      <c r="U48" s="152"/>
      <c r="V48" s="152"/>
      <c r="W48" s="152"/>
      <c r="X48" s="152"/>
    </row>
    <row r="49" spans="1:24" ht="16.5">
      <c r="A49" s="173" t="s">
        <v>29</v>
      </c>
      <c r="B49" s="197">
        <v>6856.7238752784824</v>
      </c>
      <c r="C49" s="197">
        <v>6602.9309223217633</v>
      </c>
      <c r="D49" s="197">
        <v>6384.2296968773344</v>
      </c>
      <c r="E49" s="197">
        <v>-218.70122544442893</v>
      </c>
      <c r="F49" s="197">
        <v>-472.49417840114802</v>
      </c>
      <c r="G49" s="128">
        <v>-3.3121840591288247</v>
      </c>
      <c r="H49" s="128">
        <v>-5.0723788900334199</v>
      </c>
      <c r="I49" s="128">
        <v>-4.8108054939102942</v>
      </c>
      <c r="J49" s="131">
        <v>-6.8909611498969383</v>
      </c>
      <c r="K49" s="152">
        <f>B49-'[19]Selected 1 New'!AG52</f>
        <v>0</v>
      </c>
      <c r="L49" s="152">
        <f>C49-'[19]Selected 1 New'!AQ52</f>
        <v>0</v>
      </c>
      <c r="M49" s="152">
        <f>D49-'[19]Selected 1 New'!AR52</f>
        <v>0</v>
      </c>
      <c r="N49" s="298">
        <f>E49-'[19]Selected 1 New'!BA52</f>
        <v>0</v>
      </c>
      <c r="O49" s="298">
        <f>F49-'[19]Selected 1 New'!BB52</f>
        <v>0</v>
      </c>
      <c r="P49" s="298">
        <f>G49-'[19]Selected 1 New'!BC52</f>
        <v>0</v>
      </c>
      <c r="Q49" s="152">
        <f>H49-'[19]Selected 1 New'!CE52</f>
        <v>0</v>
      </c>
      <c r="R49" s="152">
        <f>I49-'[19]Selected 1 New'!CF52</f>
        <v>0</v>
      </c>
      <c r="S49" s="152">
        <f>J49-'[19]Selected 1 New'!CG52</f>
        <v>0</v>
      </c>
      <c r="T49" s="152"/>
      <c r="U49" s="152"/>
      <c r="V49" s="152"/>
      <c r="W49" s="152"/>
      <c r="X49" s="152"/>
    </row>
    <row r="50" spans="1:24" ht="16.5">
      <c r="A50" s="173" t="s">
        <v>30</v>
      </c>
      <c r="B50" s="197">
        <v>61.600355219999997</v>
      </c>
      <c r="C50" s="197">
        <v>51.939555730000002</v>
      </c>
      <c r="D50" s="197">
        <v>50.638412289999991</v>
      </c>
      <c r="E50" s="197">
        <v>-1.3011434400000113</v>
      </c>
      <c r="F50" s="197">
        <v>-10.961942930000006</v>
      </c>
      <c r="G50" s="128">
        <v>-2.5051108383826204</v>
      </c>
      <c r="H50" s="128">
        <v>11.148470775209816</v>
      </c>
      <c r="I50" s="128">
        <v>7.3588636658695492</v>
      </c>
      <c r="J50" s="131">
        <v>-17.795259281948034</v>
      </c>
      <c r="K50" s="152">
        <f>B50-'[19]Selected 1 New'!AG53</f>
        <v>0</v>
      </c>
      <c r="L50" s="152">
        <f>C50-'[19]Selected 1 New'!AQ53</f>
        <v>0</v>
      </c>
      <c r="M50" s="152">
        <f>D50-'[19]Selected 1 New'!AR53</f>
        <v>0</v>
      </c>
      <c r="N50" s="298">
        <f>E50-'[19]Selected 1 New'!BA53</f>
        <v>0</v>
      </c>
      <c r="O50" s="298">
        <f>F50-'[19]Selected 1 New'!BB53</f>
        <v>0</v>
      </c>
      <c r="P50" s="298">
        <f>G50-'[19]Selected 1 New'!BC53</f>
        <v>0</v>
      </c>
      <c r="Q50" s="152">
        <f>H50-'[19]Selected 1 New'!CE53</f>
        <v>0</v>
      </c>
      <c r="R50" s="152">
        <f>I50-'[19]Selected 1 New'!CF53</f>
        <v>0</v>
      </c>
      <c r="S50" s="152">
        <f>J50-'[19]Selected 1 New'!CG53</f>
        <v>0</v>
      </c>
      <c r="T50" s="152"/>
      <c r="U50" s="152"/>
      <c r="V50" s="152"/>
      <c r="W50" s="152"/>
      <c r="X50" s="152"/>
    </row>
    <row r="51" spans="1:24" ht="16.5">
      <c r="A51" s="173" t="s">
        <v>31</v>
      </c>
      <c r="B51" s="197">
        <v>1608.2616522503993</v>
      </c>
      <c r="C51" s="197">
        <v>1569.7813753783994</v>
      </c>
      <c r="D51" s="197">
        <v>1558.8462118493001</v>
      </c>
      <c r="E51" s="197">
        <v>-10.935163529099327</v>
      </c>
      <c r="F51" s="197">
        <v>-49.415440401099204</v>
      </c>
      <c r="G51" s="128">
        <v>-0.69660423423378859</v>
      </c>
      <c r="H51" s="128">
        <v>-8.5712219112487418</v>
      </c>
      <c r="I51" s="128">
        <v>4.4692984570359471</v>
      </c>
      <c r="J51" s="131">
        <v>-3.0725995569162166</v>
      </c>
      <c r="K51" s="152">
        <f>B51-'[19]Selected 1 New'!AG54</f>
        <v>0</v>
      </c>
      <c r="L51" s="152">
        <f>C51-'[19]Selected 1 New'!AQ54</f>
        <v>0</v>
      </c>
      <c r="M51" s="152">
        <f>D51-'[19]Selected 1 New'!AR54</f>
        <v>0</v>
      </c>
      <c r="N51" s="298">
        <f>E51-'[19]Selected 1 New'!BA54</f>
        <v>0</v>
      </c>
      <c r="O51" s="298">
        <f>F51-'[19]Selected 1 New'!BB54</f>
        <v>0</v>
      </c>
      <c r="P51" s="298">
        <f>G51-'[19]Selected 1 New'!BC54</f>
        <v>0</v>
      </c>
      <c r="Q51" s="152">
        <f>H51-'[19]Selected 1 New'!CE54</f>
        <v>0</v>
      </c>
      <c r="R51" s="152">
        <f>I51-'[19]Selected 1 New'!CF54</f>
        <v>0</v>
      </c>
      <c r="S51" s="152">
        <f>J51-'[19]Selected 1 New'!CG54</f>
        <v>0</v>
      </c>
      <c r="T51" s="152"/>
      <c r="U51" s="152"/>
      <c r="V51" s="152"/>
      <c r="W51" s="152"/>
      <c r="X51" s="152"/>
    </row>
    <row r="52" spans="1:24" ht="17.25" thickBot="1">
      <c r="A52" s="176" t="s">
        <v>35</v>
      </c>
      <c r="B52" s="203">
        <v>1073.5878280899999</v>
      </c>
      <c r="C52" s="203">
        <v>914.36646599999995</v>
      </c>
      <c r="D52" s="203">
        <v>761.33901723999998</v>
      </c>
      <c r="E52" s="203">
        <v>-153.02744875999997</v>
      </c>
      <c r="F52" s="203">
        <v>-312.24881084999993</v>
      </c>
      <c r="G52" s="132">
        <v>-16.735899056910512</v>
      </c>
      <c r="H52" s="132">
        <v>-18.061159083262652</v>
      </c>
      <c r="I52" s="132">
        <v>-20.4360515026153</v>
      </c>
      <c r="J52" s="133">
        <v>-29.08460795476006</v>
      </c>
      <c r="K52" s="152">
        <f>B52-'[19]Selected 1 New'!AG55</f>
        <v>0</v>
      </c>
      <c r="L52" s="152">
        <f>C52-'[19]Selected 1 New'!AQ55</f>
        <v>0</v>
      </c>
      <c r="M52" s="152">
        <f>D52-'[19]Selected 1 New'!AR55</f>
        <v>0</v>
      </c>
      <c r="N52" s="298">
        <f>E52-'[19]Selected 1 New'!BA55</f>
        <v>0</v>
      </c>
      <c r="O52" s="298">
        <f>F52-'[19]Selected 1 New'!BB55</f>
        <v>0</v>
      </c>
      <c r="P52" s="298">
        <f>G52-'[19]Selected 1 New'!BC55</f>
        <v>0</v>
      </c>
      <c r="Q52" s="152">
        <f>H52-'[19]Selected 1 New'!CE55</f>
        <v>0</v>
      </c>
      <c r="R52" s="152">
        <f>I52-'[19]Selected 1 New'!CF55</f>
        <v>0</v>
      </c>
      <c r="S52" s="152">
        <f>J52-'[19]Selected 1 New'!CG55</f>
        <v>0</v>
      </c>
      <c r="T52" s="152"/>
      <c r="U52" s="152"/>
      <c r="V52" s="152"/>
      <c r="W52" s="152"/>
      <c r="X52" s="152"/>
    </row>
    <row r="53" spans="1:24">
      <c r="M53" s="152"/>
      <c r="N53" s="152"/>
      <c r="O53" s="152"/>
      <c r="P53" s="152"/>
      <c r="Q53" s="152"/>
      <c r="R53" s="152"/>
      <c r="S53" s="152"/>
      <c r="T53" s="152"/>
      <c r="U53" s="152"/>
    </row>
    <row r="56" spans="1:24">
      <c r="H56" s="151"/>
      <c r="I56" s="151"/>
      <c r="J56" s="151"/>
    </row>
    <row r="57" spans="1:24">
      <c r="H57" s="151"/>
      <c r="I57" s="151"/>
      <c r="J57" s="151"/>
    </row>
  </sheetData>
  <mergeCells count="13">
    <mergeCell ref="A1:J1"/>
    <mergeCell ref="E30:F30"/>
    <mergeCell ref="A2:J2"/>
    <mergeCell ref="E3:F3"/>
    <mergeCell ref="E20:F20"/>
    <mergeCell ref="A29:J29"/>
    <mergeCell ref="A19:J19"/>
    <mergeCell ref="B3:D3"/>
    <mergeCell ref="H3:J3"/>
    <mergeCell ref="H30:J30"/>
    <mergeCell ref="B30:D30"/>
    <mergeCell ref="B20:D20"/>
    <mergeCell ref="H20:J20"/>
  </mergeCells>
  <pageMargins left="0.75" right="0.75" top="1" bottom="1" header="0.5" footer="0.5"/>
  <pageSetup paperSize="9"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F34"/>
  <sheetViews>
    <sheetView zoomScale="90" zoomScaleNormal="90" workbookViewId="0">
      <selection activeCell="C4" sqref="C4"/>
    </sheetView>
  </sheetViews>
  <sheetFormatPr defaultRowHeight="15"/>
  <cols>
    <col min="1" max="1" width="62.140625" customWidth="1"/>
    <col min="2" max="3" width="13.42578125" style="103" customWidth="1"/>
    <col min="4" max="4" width="9.5703125" bestFit="1" customWidth="1"/>
    <col min="5" max="5" width="10" bestFit="1" customWidth="1"/>
  </cols>
  <sheetData>
    <row r="1" spans="1:6" ht="15.75" thickBot="1">
      <c r="A1" s="32" t="s">
        <v>111</v>
      </c>
    </row>
    <row r="2" spans="1:6" ht="17.25" thickBot="1">
      <c r="A2" s="51" t="s">
        <v>36</v>
      </c>
      <c r="B2" s="137">
        <v>43921</v>
      </c>
      <c r="C2" s="204">
        <v>43951</v>
      </c>
    </row>
    <row r="3" spans="1:6" ht="15.75">
      <c r="A3" s="52"/>
      <c r="B3" s="101"/>
      <c r="C3" s="101"/>
    </row>
    <row r="4" spans="1:6" ht="15.75">
      <c r="A4" s="52" t="s">
        <v>37</v>
      </c>
      <c r="B4" s="102">
        <v>5.25</v>
      </c>
      <c r="C4" s="102">
        <v>4.25</v>
      </c>
    </row>
    <row r="5" spans="1:6" ht="15.75">
      <c r="A5" s="52"/>
      <c r="B5" s="102"/>
      <c r="C5" s="102"/>
    </row>
    <row r="6" spans="1:6" ht="15.75">
      <c r="A6" s="52" t="s">
        <v>38</v>
      </c>
      <c r="B6" s="102">
        <v>9</v>
      </c>
      <c r="C6" s="102">
        <v>8</v>
      </c>
    </row>
    <row r="7" spans="1:6" ht="15.75">
      <c r="A7" s="52"/>
      <c r="B7" s="113"/>
      <c r="C7" s="113"/>
    </row>
    <row r="8" spans="1:6" ht="15.75">
      <c r="A8" s="52" t="s">
        <v>39</v>
      </c>
      <c r="B8" s="102">
        <v>10</v>
      </c>
      <c r="C8" s="102">
        <v>9</v>
      </c>
    </row>
    <row r="9" spans="1:6" ht="15.75">
      <c r="A9" s="52"/>
      <c r="B9" s="102"/>
      <c r="C9" s="102"/>
    </row>
    <row r="10" spans="1:6" ht="15.75">
      <c r="A10" s="52" t="s">
        <v>40</v>
      </c>
      <c r="B10" s="102">
        <v>9.3687698880426158</v>
      </c>
      <c r="C10" s="102">
        <v>8.1060900711997466</v>
      </c>
      <c r="D10" s="139"/>
    </row>
    <row r="11" spans="1:6" ht="15.75">
      <c r="A11" s="52"/>
      <c r="B11" s="102"/>
      <c r="C11" s="102"/>
      <c r="D11" s="139"/>
    </row>
    <row r="12" spans="1:6" ht="15.75">
      <c r="A12" s="52" t="s">
        <v>41</v>
      </c>
      <c r="B12" s="102">
        <v>5.3043395919241005</v>
      </c>
      <c r="C12" s="102">
        <v>4.616928202240512</v>
      </c>
      <c r="D12" s="139"/>
    </row>
    <row r="13" spans="1:6" ht="16.5" thickBot="1">
      <c r="A13" s="52"/>
      <c r="B13" s="83"/>
      <c r="C13" s="83"/>
    </row>
    <row r="14" spans="1:6" ht="17.25" thickBot="1">
      <c r="A14" s="51" t="s">
        <v>118</v>
      </c>
      <c r="B14" s="137">
        <f>B2</f>
        <v>43921</v>
      </c>
      <c r="C14" s="204">
        <f>C2</f>
        <v>43951</v>
      </c>
    </row>
    <row r="15" spans="1:6" ht="15.75">
      <c r="A15" s="52"/>
      <c r="B15" s="83"/>
      <c r="C15" s="83"/>
    </row>
    <row r="16" spans="1:6" ht="15.75">
      <c r="A16" s="52" t="s">
        <v>117</v>
      </c>
      <c r="B16" s="134">
        <v>32973.943338110003</v>
      </c>
      <c r="C16" s="134">
        <v>35548.506967660003</v>
      </c>
      <c r="D16" s="136"/>
      <c r="E16" s="136"/>
      <c r="F16" s="136"/>
    </row>
    <row r="17" spans="1:5" ht="15.75">
      <c r="A17" s="52" t="s">
        <v>46</v>
      </c>
      <c r="B17" s="134">
        <v>805.22164400000474</v>
      </c>
      <c r="C17" s="134">
        <v>2574.5636295500008</v>
      </c>
      <c r="E17" s="224"/>
    </row>
    <row r="18" spans="1:5" ht="16.5" thickBot="1">
      <c r="A18" s="52"/>
      <c r="B18" s="102"/>
      <c r="C18" s="102"/>
    </row>
    <row r="19" spans="1:5" ht="17.25" thickBot="1">
      <c r="A19" s="51" t="s">
        <v>108</v>
      </c>
      <c r="B19" s="137">
        <f>B2</f>
        <v>43921</v>
      </c>
      <c r="C19" s="204">
        <f>C2</f>
        <v>43951</v>
      </c>
    </row>
    <row r="20" spans="1:5" ht="15.75">
      <c r="A20" s="52"/>
      <c r="B20" s="83"/>
      <c r="C20" s="83"/>
    </row>
    <row r="21" spans="1:5" ht="16.5">
      <c r="A21" s="53" t="s">
        <v>112</v>
      </c>
      <c r="B21" s="207">
        <v>17.962199999999999</v>
      </c>
      <c r="C21" s="207">
        <v>18.127050000000001</v>
      </c>
    </row>
    <row r="22" spans="1:5" ht="15.75">
      <c r="A22" s="52" t="s">
        <v>115</v>
      </c>
      <c r="B22" s="207">
        <f t="shared" ref="B22:C24" si="0">1/B21</f>
        <v>5.5672467737804945E-2</v>
      </c>
      <c r="C22" s="207">
        <f t="shared" si="0"/>
        <v>5.516617430856096E-2</v>
      </c>
      <c r="E22" s="139"/>
    </row>
    <row r="23" spans="1:5" ht="16.5">
      <c r="A23" s="53" t="s">
        <v>113</v>
      </c>
      <c r="B23" s="207">
        <v>22.159500000000001</v>
      </c>
      <c r="C23" s="207">
        <v>22.5869</v>
      </c>
    </row>
    <row r="24" spans="1:5" ht="15.75">
      <c r="A24" s="52" t="s">
        <v>116</v>
      </c>
      <c r="B24" s="207">
        <f t="shared" si="0"/>
        <v>4.5127372007491139E-2</v>
      </c>
      <c r="C24" s="207">
        <f t="shared" si="0"/>
        <v>4.427345053991473E-2</v>
      </c>
    </row>
    <row r="25" spans="1:5" ht="16.5">
      <c r="A25" s="53" t="s">
        <v>47</v>
      </c>
      <c r="B25" s="207">
        <v>6.0277500000000002</v>
      </c>
      <c r="C25" s="207">
        <v>5.8766499999999997</v>
      </c>
    </row>
    <row r="26" spans="1:5" ht="15.75">
      <c r="A26" s="52" t="s">
        <v>114</v>
      </c>
      <c r="B26" s="207">
        <f t="shared" ref="B26:C26" si="1">1/B25</f>
        <v>0.16589938202480195</v>
      </c>
      <c r="C26" s="207">
        <f t="shared" si="1"/>
        <v>0.17016497494320745</v>
      </c>
    </row>
    <row r="27" spans="1:5" ht="16.5">
      <c r="A27" s="53" t="s">
        <v>48</v>
      </c>
      <c r="B27" s="207">
        <v>19.786249999999999</v>
      </c>
      <c r="C27" s="207">
        <v>19.686499999999999</v>
      </c>
    </row>
    <row r="28" spans="1:5" ht="15.75">
      <c r="A28" s="52" t="s">
        <v>49</v>
      </c>
      <c r="B28" s="207">
        <f t="shared" ref="B28:C28" si="2">1/B27</f>
        <v>5.0540147829932408E-2</v>
      </c>
      <c r="C28" s="207">
        <f t="shared" si="2"/>
        <v>5.0796230919665765E-2</v>
      </c>
    </row>
    <row r="29" spans="1:5" ht="17.25" thickBot="1">
      <c r="A29" s="53"/>
      <c r="B29" s="83"/>
      <c r="C29" s="83"/>
    </row>
    <row r="30" spans="1:5" ht="17.25" thickBot="1">
      <c r="A30" s="51" t="s">
        <v>42</v>
      </c>
      <c r="B30" s="137">
        <f>B2</f>
        <v>43921</v>
      </c>
      <c r="C30" s="204">
        <f>C2</f>
        <v>43951</v>
      </c>
    </row>
    <row r="31" spans="1:5" ht="15.75">
      <c r="A31" s="52"/>
      <c r="B31" s="84"/>
      <c r="C31" s="84"/>
    </row>
    <row r="32" spans="1:5" ht="15.75">
      <c r="A32" s="52" t="s">
        <v>43</v>
      </c>
      <c r="B32" s="16">
        <v>2.4</v>
      </c>
      <c r="C32" s="16">
        <v>1.6</v>
      </c>
    </row>
    <row r="33" spans="1:4" ht="15.75">
      <c r="A33" s="52" t="s">
        <v>44</v>
      </c>
      <c r="B33" s="16">
        <v>1.0458342836528089</v>
      </c>
      <c r="C33" s="16">
        <v>0.7</v>
      </c>
      <c r="D33" s="135"/>
    </row>
    <row r="34" spans="1:4" ht="16.5" thickBot="1">
      <c r="A34" s="54" t="s">
        <v>45</v>
      </c>
      <c r="B34" s="85">
        <v>9.7035580741049898E-2</v>
      </c>
      <c r="C34" s="85">
        <v>-0.34253538649478799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46"/>
  <sheetViews>
    <sheetView topLeftCell="A10" zoomScale="90" zoomScaleNormal="90" workbookViewId="0">
      <selection activeCell="G39" sqref="G39"/>
    </sheetView>
  </sheetViews>
  <sheetFormatPr defaultRowHeight="15"/>
  <cols>
    <col min="1" max="3" width="9.140625" style="222"/>
    <col min="4" max="4" width="10.85546875" style="222" customWidth="1"/>
    <col min="5" max="16384" width="9.140625" style="222"/>
  </cols>
  <sheetData>
    <row r="1" spans="2:11">
      <c r="B1" s="220" t="s">
        <v>119</v>
      </c>
      <c r="C1" s="221"/>
      <c r="D1" s="221"/>
      <c r="E1" s="221"/>
      <c r="F1" s="221"/>
      <c r="G1" s="221"/>
      <c r="H1" s="221"/>
      <c r="I1" s="221"/>
      <c r="J1" s="221"/>
      <c r="K1" s="221"/>
    </row>
    <row r="18" spans="2:16">
      <c r="B18" s="220" t="s">
        <v>120</v>
      </c>
      <c r="D18" s="221"/>
      <c r="E18" s="221"/>
      <c r="F18" s="221"/>
      <c r="G18" s="221"/>
      <c r="H18" s="221"/>
      <c r="I18" s="221"/>
      <c r="J18" s="221"/>
      <c r="K18" s="221"/>
      <c r="L18" s="221"/>
      <c r="M18" s="221"/>
    </row>
    <row r="20" spans="2:16">
      <c r="P20" s="222" t="s">
        <v>109</v>
      </c>
    </row>
    <row r="35" spans="1:16">
      <c r="A35" s="223" t="s">
        <v>97</v>
      </c>
    </row>
    <row r="36" spans="1:16">
      <c r="A36" s="223" t="s">
        <v>128</v>
      </c>
    </row>
    <row r="44" spans="1:16">
      <c r="A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</row>
    <row r="46" spans="1:16">
      <c r="P46" s="222" t="s">
        <v>109</v>
      </c>
    </row>
  </sheetData>
  <pageMargins left="0.25" right="0.25" top="0.75" bottom="0.75" header="0.3" footer="0.3"/>
  <pageSetup paperSize="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A1515"/>
  <sheetViews>
    <sheetView topLeftCell="A70" zoomScale="80" zoomScaleNormal="80" workbookViewId="0">
      <selection activeCell="K81" sqref="K1:S1048576"/>
    </sheetView>
  </sheetViews>
  <sheetFormatPr defaultRowHeight="12.75"/>
  <cols>
    <col min="1" max="1" width="52.42578125" style="104" customWidth="1"/>
    <col min="2" max="10" width="12.140625" style="104" customWidth="1"/>
    <col min="11" max="23" width="5.5703125" style="151" customWidth="1"/>
    <col min="24" max="27" width="5.5703125" style="104" customWidth="1"/>
    <col min="28" max="16384" width="9.140625" style="104"/>
  </cols>
  <sheetData>
    <row r="1" spans="1:27" ht="20.25" thickBot="1">
      <c r="A1" s="278" t="s">
        <v>98</v>
      </c>
      <c r="B1" s="279"/>
      <c r="C1" s="279"/>
      <c r="D1" s="279"/>
      <c r="E1" s="279"/>
      <c r="F1" s="279"/>
      <c r="G1" s="279"/>
      <c r="H1" s="279"/>
      <c r="I1" s="279"/>
      <c r="J1" s="279"/>
    </row>
    <row r="2" spans="1:27" ht="19.5" customHeight="1">
      <c r="A2" s="280" t="s">
        <v>123</v>
      </c>
      <c r="B2" s="281"/>
      <c r="C2" s="281"/>
      <c r="D2" s="281"/>
      <c r="E2" s="281"/>
      <c r="F2" s="281"/>
      <c r="G2" s="281"/>
      <c r="H2" s="281"/>
      <c r="I2" s="281"/>
      <c r="J2" s="282"/>
    </row>
    <row r="3" spans="1:27" ht="19.5" customHeight="1">
      <c r="A3" s="283"/>
      <c r="B3" s="284"/>
      <c r="C3" s="284"/>
      <c r="D3" s="284"/>
      <c r="E3" s="284"/>
      <c r="F3" s="284"/>
      <c r="G3" s="284"/>
      <c r="H3" s="284"/>
      <c r="I3" s="284"/>
      <c r="J3" s="285"/>
    </row>
    <row r="4" spans="1:27" ht="16.5">
      <c r="A4" s="114"/>
      <c r="B4" s="286" t="s">
        <v>95</v>
      </c>
      <c r="C4" s="288"/>
      <c r="D4" s="287"/>
      <c r="E4" s="286" t="s">
        <v>1</v>
      </c>
      <c r="F4" s="287"/>
      <c r="G4" s="115" t="s">
        <v>2</v>
      </c>
      <c r="H4" s="286" t="s">
        <v>93</v>
      </c>
      <c r="I4" s="288"/>
      <c r="J4" s="289"/>
    </row>
    <row r="5" spans="1:27" ht="17.25" thickBot="1">
      <c r="A5" s="116"/>
      <c r="B5" s="165">
        <v>43585</v>
      </c>
      <c r="C5" s="147">
        <v>43920</v>
      </c>
      <c r="D5" s="147">
        <v>43951</v>
      </c>
      <c r="E5" s="148" t="s">
        <v>4</v>
      </c>
      <c r="F5" s="140" t="s">
        <v>5</v>
      </c>
      <c r="G5" s="148" t="s">
        <v>4</v>
      </c>
      <c r="H5" s="205">
        <v>43889</v>
      </c>
      <c r="I5" s="205">
        <v>43920</v>
      </c>
      <c r="J5" s="206">
        <v>43951</v>
      </c>
    </row>
    <row r="6" spans="1:27" ht="17.25" thickTop="1">
      <c r="A6" s="119" t="s">
        <v>50</v>
      </c>
      <c r="B6" s="225">
        <v>34743.99441182171</v>
      </c>
      <c r="C6" s="177">
        <v>36119.208709179802</v>
      </c>
      <c r="D6" s="177">
        <v>39017.725941456418</v>
      </c>
      <c r="E6" s="177">
        <v>2898.5172322766157</v>
      </c>
      <c r="F6" s="177">
        <v>4273.7315296347078</v>
      </c>
      <c r="G6" s="177">
        <v>8.0248635999047906</v>
      </c>
      <c r="H6" s="177">
        <v>1.0876401587353541</v>
      </c>
      <c r="I6" s="177">
        <v>6.9478861670089884</v>
      </c>
      <c r="J6" s="227">
        <v>12.300633827469667</v>
      </c>
      <c r="K6" s="151">
        <f>B6- '[19]Selected 2 New '!AG6</f>
        <v>0</v>
      </c>
      <c r="L6" s="151">
        <f>C6-'[19]Selected 2 New '!AR6</f>
        <v>0</v>
      </c>
      <c r="M6" s="151">
        <f>D6-'[19]Selected 2 New '!AS6</f>
        <v>0</v>
      </c>
      <c r="N6" s="151">
        <f>E6-'[19]Selected 2 New '!BB6</f>
        <v>0</v>
      </c>
      <c r="O6" s="151">
        <f>F6-'[19]Selected 2 New '!BC6</f>
        <v>0</v>
      </c>
      <c r="P6" s="151">
        <f>G6-'[19]Selected 2 New '!BD6</f>
        <v>0</v>
      </c>
      <c r="Q6" s="151">
        <f>H6-'[19]Selected 2 New '!CF6</f>
        <v>0</v>
      </c>
      <c r="R6" s="151">
        <f>I6-'[19]Selected 2 New '!CG6</f>
        <v>0</v>
      </c>
      <c r="S6" s="151">
        <f>J6-'[19]Selected 2 New '!CH6</f>
        <v>0</v>
      </c>
      <c r="X6" s="151"/>
      <c r="Y6" s="151"/>
      <c r="Z6" s="151"/>
      <c r="AA6" s="151"/>
    </row>
    <row r="7" spans="1:27" ht="16.5">
      <c r="A7" s="119" t="s">
        <v>51</v>
      </c>
      <c r="B7" s="179">
        <v>34230.886789341712</v>
      </c>
      <c r="C7" s="177">
        <v>31349.290395359803</v>
      </c>
      <c r="D7" s="177">
        <v>34811.862003686416</v>
      </c>
      <c r="E7" s="177">
        <v>3462.5716083266125</v>
      </c>
      <c r="F7" s="177">
        <v>580.975214344704</v>
      </c>
      <c r="G7" s="177">
        <v>11.045135518726539</v>
      </c>
      <c r="H7" s="177">
        <v>-1.0744958004177079</v>
      </c>
      <c r="I7" s="177">
        <v>-2.7593948252009284</v>
      </c>
      <c r="J7" s="227">
        <v>1.6972251344817408</v>
      </c>
      <c r="K7" s="151">
        <f>B7- '[19]Selected 2 New '!AG7</f>
        <v>0</v>
      </c>
      <c r="L7" s="151">
        <f>C7-'[19]Selected 2 New '!AR7</f>
        <v>0</v>
      </c>
      <c r="M7" s="151">
        <f>D7-'[19]Selected 2 New '!AS7</f>
        <v>0</v>
      </c>
      <c r="N7" s="151">
        <f>E7-'[19]Selected 2 New '!BB7</f>
        <v>0</v>
      </c>
      <c r="O7" s="151">
        <f>F7-'[19]Selected 2 New '!BC7</f>
        <v>0</v>
      </c>
      <c r="P7" s="151">
        <f>G7-'[19]Selected 2 New '!BD7</f>
        <v>0</v>
      </c>
      <c r="Q7" s="151">
        <f>H7-'[19]Selected 2 New '!CF7</f>
        <v>0</v>
      </c>
      <c r="R7" s="151">
        <f>I7-'[19]Selected 2 New '!CG7</f>
        <v>0</v>
      </c>
      <c r="S7" s="151">
        <f>J7-'[19]Selected 2 New '!CH7</f>
        <v>0</v>
      </c>
      <c r="X7" s="151"/>
      <c r="Y7" s="151"/>
      <c r="Z7" s="151"/>
      <c r="AA7" s="151"/>
    </row>
    <row r="8" spans="1:27" ht="16.5">
      <c r="A8" s="107" t="s">
        <v>52</v>
      </c>
      <c r="B8" s="183">
        <v>11966.079893660002</v>
      </c>
      <c r="C8" s="181">
        <v>15122.550420939999</v>
      </c>
      <c r="D8" s="181">
        <v>15407.174225140001</v>
      </c>
      <c r="E8" s="181">
        <v>284.62380420000227</v>
      </c>
      <c r="F8" s="181">
        <v>3441.0943314799988</v>
      </c>
      <c r="G8" s="181">
        <v>1.882115094857852</v>
      </c>
      <c r="H8" s="181">
        <v>28.695502954189465</v>
      </c>
      <c r="I8" s="181">
        <v>36.131862055828265</v>
      </c>
      <c r="J8" s="228">
        <v>28.757073010211116</v>
      </c>
      <c r="K8" s="151">
        <f>B8- '[19]Selected 2 New '!AG8</f>
        <v>0</v>
      </c>
      <c r="L8" s="151">
        <f>C8-'[19]Selected 2 New '!AR8</f>
        <v>0</v>
      </c>
      <c r="M8" s="151">
        <f>D8-'[19]Selected 2 New '!AS8</f>
        <v>0</v>
      </c>
      <c r="N8" s="151">
        <f>E8-'[19]Selected 2 New '!BB8</f>
        <v>0</v>
      </c>
      <c r="O8" s="151">
        <f>F8-'[19]Selected 2 New '!BC8</f>
        <v>0</v>
      </c>
      <c r="P8" s="151">
        <f>G8-'[19]Selected 2 New '!BD8</f>
        <v>0</v>
      </c>
      <c r="Q8" s="151">
        <f>H8-'[19]Selected 2 New '!CF8</f>
        <v>0</v>
      </c>
      <c r="R8" s="151">
        <f>I8-'[19]Selected 2 New '!CG8</f>
        <v>0</v>
      </c>
      <c r="S8" s="151">
        <f>J8-'[19]Selected 2 New '!CH8</f>
        <v>0</v>
      </c>
      <c r="X8" s="151"/>
      <c r="Y8" s="151"/>
      <c r="Z8" s="151"/>
      <c r="AA8" s="151"/>
    </row>
    <row r="9" spans="1:27" ht="16.5">
      <c r="A9" s="107" t="s">
        <v>53</v>
      </c>
      <c r="B9" s="183">
        <v>22136.647147529999</v>
      </c>
      <c r="C9" s="181">
        <v>16096.049481880002</v>
      </c>
      <c r="D9" s="181">
        <v>19254.872178850001</v>
      </c>
      <c r="E9" s="181">
        <v>3158.822696969999</v>
      </c>
      <c r="F9" s="181">
        <v>-2881.774968679998</v>
      </c>
      <c r="G9" s="181">
        <v>19.624832170937466</v>
      </c>
      <c r="H9" s="181">
        <v>-13.597606553947656</v>
      </c>
      <c r="I9" s="181">
        <v>-23.114951498714149</v>
      </c>
      <c r="J9" s="228">
        <v>-13.018118550087408</v>
      </c>
      <c r="K9" s="151">
        <f>B9- '[19]Selected 2 New '!AG9</f>
        <v>0</v>
      </c>
      <c r="L9" s="151">
        <f>C9-'[19]Selected 2 New '!AR9</f>
        <v>0</v>
      </c>
      <c r="M9" s="151">
        <f>D9-'[19]Selected 2 New '!AS9</f>
        <v>0</v>
      </c>
      <c r="N9" s="151">
        <f>E9-'[19]Selected 2 New '!BB9</f>
        <v>0</v>
      </c>
      <c r="O9" s="151">
        <f>F9-'[19]Selected 2 New '!BC9</f>
        <v>0</v>
      </c>
      <c r="P9" s="151">
        <f>G9-'[19]Selected 2 New '!BD9</f>
        <v>0</v>
      </c>
      <c r="Q9" s="151">
        <f>H9-'[19]Selected 2 New '!CF9</f>
        <v>0</v>
      </c>
      <c r="R9" s="151">
        <f>I9-'[19]Selected 2 New '!CG9</f>
        <v>0</v>
      </c>
      <c r="S9" s="151">
        <f>J9-'[19]Selected 2 New '!CH9</f>
        <v>0</v>
      </c>
      <c r="X9" s="151"/>
      <c r="Y9" s="151"/>
      <c r="Z9" s="151"/>
      <c r="AA9" s="151"/>
    </row>
    <row r="10" spans="1:27" ht="16.5">
      <c r="A10" s="107" t="s">
        <v>54</v>
      </c>
      <c r="B10" s="183">
        <v>128.15974815170671</v>
      </c>
      <c r="C10" s="181">
        <v>130.69049253980251</v>
      </c>
      <c r="D10" s="181">
        <v>149.81559969641268</v>
      </c>
      <c r="E10" s="181">
        <v>19.12510715661017</v>
      </c>
      <c r="F10" s="181">
        <v>21.655851544705968</v>
      </c>
      <c r="G10" s="181">
        <v>14.633893242682134</v>
      </c>
      <c r="H10" s="181">
        <v>-46.626436180502296</v>
      </c>
      <c r="I10" s="181">
        <v>-32.952742319398624</v>
      </c>
      <c r="J10" s="228">
        <v>16.897545334648484</v>
      </c>
      <c r="K10" s="151">
        <f>B10- '[19]Selected 2 New '!AG10</f>
        <v>0</v>
      </c>
      <c r="L10" s="151">
        <f>C10-'[19]Selected 2 New '!AR10</f>
        <v>0</v>
      </c>
      <c r="M10" s="151">
        <f>D10-'[19]Selected 2 New '!AS10</f>
        <v>0</v>
      </c>
      <c r="N10" s="151">
        <f>E10-'[19]Selected 2 New '!BB10</f>
        <v>0</v>
      </c>
      <c r="O10" s="151">
        <f>F10-'[19]Selected 2 New '!BC10</f>
        <v>0</v>
      </c>
      <c r="P10" s="151">
        <f>G10-'[19]Selected 2 New '!BD10</f>
        <v>0</v>
      </c>
      <c r="Q10" s="151">
        <f>H10-'[19]Selected 2 New '!CF10</f>
        <v>0</v>
      </c>
      <c r="R10" s="151">
        <f>I10-'[19]Selected 2 New '!CG10</f>
        <v>0</v>
      </c>
      <c r="S10" s="151">
        <f>J10-'[19]Selected 2 New '!CH10</f>
        <v>0</v>
      </c>
      <c r="X10" s="151"/>
      <c r="Y10" s="151"/>
      <c r="Z10" s="151"/>
      <c r="AA10" s="151"/>
    </row>
    <row r="11" spans="1:27" ht="16.5">
      <c r="A11" s="107" t="s">
        <v>94</v>
      </c>
      <c r="B11" s="183">
        <v>0</v>
      </c>
      <c r="C11" s="181">
        <v>0</v>
      </c>
      <c r="D11" s="181">
        <v>0</v>
      </c>
      <c r="E11" s="181">
        <v>0</v>
      </c>
      <c r="F11" s="181">
        <v>0</v>
      </c>
      <c r="G11" s="181">
        <v>0</v>
      </c>
      <c r="H11" s="181">
        <v>0</v>
      </c>
      <c r="I11" s="181">
        <v>0</v>
      </c>
      <c r="J11" s="228">
        <v>0</v>
      </c>
      <c r="K11" s="151">
        <f>B11- '[19]Selected 2 New '!AG11</f>
        <v>0</v>
      </c>
      <c r="L11" s="151">
        <f>C11-'[19]Selected 2 New '!AR11</f>
        <v>0</v>
      </c>
      <c r="M11" s="151">
        <f>D11-'[19]Selected 2 New '!AS11</f>
        <v>0</v>
      </c>
      <c r="N11" s="151">
        <f>E11-'[19]Selected 2 New '!BB11</f>
        <v>0</v>
      </c>
      <c r="O11" s="151">
        <f>F11-'[19]Selected 2 New '!BC11</f>
        <v>0</v>
      </c>
      <c r="P11" s="151" t="e">
        <f>G11-'[19]Selected 2 New '!BD11</f>
        <v>#DIV/0!</v>
      </c>
      <c r="Q11" s="151" t="e">
        <f>H11-'[19]Selected 2 New '!CF11</f>
        <v>#DIV/0!</v>
      </c>
      <c r="R11" s="151" t="e">
        <f>I11-'[19]Selected 2 New '!CG11</f>
        <v>#DIV/0!</v>
      </c>
      <c r="S11" s="151" t="e">
        <f>J11-'[19]Selected 2 New '!CH11</f>
        <v>#DIV/0!</v>
      </c>
      <c r="X11" s="151"/>
      <c r="Y11" s="151"/>
      <c r="Z11" s="151"/>
      <c r="AA11" s="151"/>
    </row>
    <row r="12" spans="1:27" ht="16.5">
      <c r="A12" s="119" t="s">
        <v>55</v>
      </c>
      <c r="B12" s="179">
        <v>513.10762248000003</v>
      </c>
      <c r="C12" s="177">
        <v>4769.9183138200005</v>
      </c>
      <c r="D12" s="177">
        <v>4205.863937770001</v>
      </c>
      <c r="E12" s="177">
        <v>-564.05437604999952</v>
      </c>
      <c r="F12" s="177">
        <v>3692.7563152900011</v>
      </c>
      <c r="G12" s="177">
        <v>-11.825241837281595</v>
      </c>
      <c r="H12" s="177">
        <v>89.798675508634517</v>
      </c>
      <c r="I12" s="177">
        <v>210.98088998495433</v>
      </c>
      <c r="J12" s="227">
        <v>719.68455612524792</v>
      </c>
      <c r="K12" s="151">
        <f>B12- '[19]Selected 2 New '!AG12</f>
        <v>0</v>
      </c>
      <c r="L12" s="151">
        <f>C12-'[19]Selected 2 New '!AR12</f>
        <v>0</v>
      </c>
      <c r="M12" s="151">
        <f>D12-'[19]Selected 2 New '!AS12</f>
        <v>0</v>
      </c>
      <c r="N12" s="151">
        <f>E12-'[19]Selected 2 New '!BB12</f>
        <v>0</v>
      </c>
      <c r="O12" s="151">
        <f>F12-'[19]Selected 2 New '!BC12</f>
        <v>0</v>
      </c>
      <c r="P12" s="151">
        <f>G12-'[19]Selected 2 New '!BD12</f>
        <v>0</v>
      </c>
      <c r="Q12" s="151">
        <f>H12-'[19]Selected 2 New '!CF12</f>
        <v>0</v>
      </c>
      <c r="R12" s="151">
        <f>I12-'[19]Selected 2 New '!CG12</f>
        <v>0</v>
      </c>
      <c r="S12" s="151">
        <f>J12-'[19]Selected 2 New '!CH12</f>
        <v>0</v>
      </c>
      <c r="X12" s="151"/>
      <c r="Y12" s="151"/>
      <c r="Z12" s="151"/>
      <c r="AA12" s="151"/>
    </row>
    <row r="13" spans="1:27" ht="16.5">
      <c r="A13" s="107" t="s">
        <v>56</v>
      </c>
      <c r="B13" s="183">
        <v>447.92977809000001</v>
      </c>
      <c r="C13" s="181">
        <v>1678.7272669199999</v>
      </c>
      <c r="D13" s="181">
        <v>213.23069802999999</v>
      </c>
      <c r="E13" s="181">
        <v>-1465.4965688899999</v>
      </c>
      <c r="F13" s="181">
        <v>-234.69908006000003</v>
      </c>
      <c r="G13" s="181">
        <v>-87.298073830585992</v>
      </c>
      <c r="H13" s="181">
        <v>95.076423976111016</v>
      </c>
      <c r="I13" s="181">
        <v>210.15912213762419</v>
      </c>
      <c r="J13" s="228">
        <v>-52.396400404717738</v>
      </c>
      <c r="K13" s="151">
        <f>B13- '[19]Selected 2 New '!AG13</f>
        <v>0</v>
      </c>
      <c r="L13" s="151">
        <f>C13-'[19]Selected 2 New '!AR13</f>
        <v>0</v>
      </c>
      <c r="M13" s="151">
        <f>D13-'[19]Selected 2 New '!AS13</f>
        <v>0</v>
      </c>
      <c r="N13" s="151">
        <f>E13-'[19]Selected 2 New '!BB13</f>
        <v>0</v>
      </c>
      <c r="O13" s="151">
        <f>F13-'[19]Selected 2 New '!BC13</f>
        <v>0</v>
      </c>
      <c r="P13" s="151">
        <f>G13-'[19]Selected 2 New '!BD13</f>
        <v>0</v>
      </c>
      <c r="Q13" s="151">
        <f>H13-'[19]Selected 2 New '!CF13</f>
        <v>0</v>
      </c>
      <c r="R13" s="151">
        <f>I13-'[19]Selected 2 New '!CG13</f>
        <v>0</v>
      </c>
      <c r="S13" s="151">
        <f>J13-'[19]Selected 2 New '!CH13</f>
        <v>0</v>
      </c>
      <c r="X13" s="151"/>
      <c r="Y13" s="151"/>
      <c r="Z13" s="151"/>
      <c r="AA13" s="151"/>
    </row>
    <row r="14" spans="1:27" ht="16.5">
      <c r="A14" s="107" t="s">
        <v>57</v>
      </c>
      <c r="B14" s="183">
        <v>0</v>
      </c>
      <c r="C14" s="183">
        <v>3002.2067223399999</v>
      </c>
      <c r="D14" s="183">
        <v>3905.3596982800004</v>
      </c>
      <c r="E14" s="183">
        <v>903.15297594000049</v>
      </c>
      <c r="F14" s="183">
        <v>3905.3596982800004</v>
      </c>
      <c r="G14" s="183">
        <v>30.082970943321953</v>
      </c>
      <c r="H14" s="183">
        <v>0</v>
      </c>
      <c r="I14" s="183">
        <v>223.98232873262407</v>
      </c>
      <c r="J14" s="184">
        <v>0</v>
      </c>
      <c r="K14" s="151">
        <f>B14- '[19]Selected 2 New '!AG14</f>
        <v>0</v>
      </c>
      <c r="L14" s="151">
        <f>C14-'[19]Selected 2 New '!AR14</f>
        <v>0</v>
      </c>
      <c r="M14" s="151">
        <f>D14-'[19]Selected 2 New '!AS14</f>
        <v>0</v>
      </c>
      <c r="N14" s="151">
        <f>E14-'[19]Selected 2 New '!BB14</f>
        <v>0</v>
      </c>
      <c r="O14" s="151">
        <f>F14-'[19]Selected 2 New '!BC14</f>
        <v>0</v>
      </c>
      <c r="P14" s="151">
        <f>G14-'[19]Selected 2 New '!BD14</f>
        <v>0</v>
      </c>
      <c r="Q14" s="151" t="e">
        <f>H14-'[19]Selected 2 New '!CF14</f>
        <v>#DIV/0!</v>
      </c>
      <c r="R14" s="151">
        <f>I14-'[19]Selected 2 New '!CG14</f>
        <v>0</v>
      </c>
      <c r="S14" s="151" t="e">
        <f>J14-'[19]Selected 2 New '!CH14</f>
        <v>#DIV/0!</v>
      </c>
      <c r="X14" s="151"/>
      <c r="Y14" s="151"/>
      <c r="Z14" s="151"/>
      <c r="AA14" s="151"/>
    </row>
    <row r="15" spans="1:27" ht="16.5">
      <c r="A15" s="107" t="s">
        <v>58</v>
      </c>
      <c r="B15" s="183">
        <v>65.177844390000018</v>
      </c>
      <c r="C15" s="181">
        <v>88.984324560000005</v>
      </c>
      <c r="D15" s="181">
        <v>87.273541460000004</v>
      </c>
      <c r="E15" s="181">
        <v>-1.7107831000000004</v>
      </c>
      <c r="F15" s="181">
        <v>22.095697069999986</v>
      </c>
      <c r="G15" s="181">
        <v>-1.9225668211331595</v>
      </c>
      <c r="H15" s="181">
        <v>33.51537026830718</v>
      </c>
      <c r="I15" s="181">
        <v>34.977333337752071</v>
      </c>
      <c r="J15" s="228">
        <v>33.900625706164107</v>
      </c>
      <c r="K15" s="151">
        <f>B15- '[19]Selected 2 New '!AG15</f>
        <v>0</v>
      </c>
      <c r="L15" s="151">
        <f>C15-'[19]Selected 2 New '!AR15</f>
        <v>0</v>
      </c>
      <c r="M15" s="151">
        <f>D15-'[19]Selected 2 New '!AS15</f>
        <v>0</v>
      </c>
      <c r="N15" s="151">
        <f>E15-'[19]Selected 2 New '!BB15</f>
        <v>0</v>
      </c>
      <c r="O15" s="151">
        <f>F15-'[19]Selected 2 New '!BC15</f>
        <v>0</v>
      </c>
      <c r="P15" s="151">
        <f>G15-'[19]Selected 2 New '!BD15</f>
        <v>0</v>
      </c>
      <c r="Q15" s="151">
        <f>H15-'[19]Selected 2 New '!CF15</f>
        <v>0</v>
      </c>
      <c r="R15" s="151">
        <f>I15-'[19]Selected 2 New '!CG15</f>
        <v>0</v>
      </c>
      <c r="S15" s="151">
        <f>J15-'[19]Selected 2 New '!CH15</f>
        <v>0</v>
      </c>
      <c r="X15" s="151"/>
      <c r="Y15" s="151"/>
      <c r="Z15" s="151"/>
      <c r="AA15" s="151"/>
    </row>
    <row r="16" spans="1:27" ht="16.5">
      <c r="A16" s="120"/>
      <c r="B16" s="183"/>
      <c r="C16" s="181"/>
      <c r="D16" s="181"/>
      <c r="E16" s="181"/>
      <c r="F16" s="181"/>
      <c r="G16" s="181"/>
      <c r="H16" s="181"/>
      <c r="I16" s="181"/>
      <c r="J16" s="228"/>
      <c r="K16" s="151">
        <f>B16- '[19]Selected 2 New '!AG16</f>
        <v>0</v>
      </c>
      <c r="L16" s="151">
        <f>C16-'[19]Selected 2 New '!AR16</f>
        <v>0</v>
      </c>
      <c r="M16" s="151">
        <f>D16-'[19]Selected 2 New '!AS16</f>
        <v>0</v>
      </c>
      <c r="N16" s="151">
        <f>E16-'[19]Selected 2 New '!BB16</f>
        <v>0</v>
      </c>
      <c r="O16" s="151">
        <f>F16-'[19]Selected 2 New '!BC16</f>
        <v>0</v>
      </c>
      <c r="P16" s="151">
        <f>G16-'[19]Selected 2 New '!BD16</f>
        <v>0</v>
      </c>
      <c r="Q16" s="151">
        <f>H16-'[19]Selected 2 New '!CF16</f>
        <v>0</v>
      </c>
      <c r="R16" s="151">
        <f>I16-'[19]Selected 2 New '!CG16</f>
        <v>0</v>
      </c>
      <c r="S16" s="151">
        <f>J16-'[19]Selected 2 New '!CH16</f>
        <v>0</v>
      </c>
      <c r="X16" s="151"/>
      <c r="Y16" s="151"/>
      <c r="Z16" s="151"/>
      <c r="AA16" s="151"/>
    </row>
    <row r="17" spans="1:27" ht="16.5">
      <c r="A17" s="119" t="s">
        <v>59</v>
      </c>
      <c r="B17" s="179">
        <v>34743.977396541726</v>
      </c>
      <c r="C17" s="177">
        <v>36119.26833767983</v>
      </c>
      <c r="D17" s="177">
        <v>39017.785518496406</v>
      </c>
      <c r="E17" s="177">
        <v>2898.517180816576</v>
      </c>
      <c r="F17" s="177">
        <v>4273.8081219546802</v>
      </c>
      <c r="G17" s="177">
        <v>8.0248502093626968</v>
      </c>
      <c r="H17" s="177">
        <v>1.0876375771240276</v>
      </c>
      <c r="I17" s="177">
        <v>6.9481166076349297</v>
      </c>
      <c r="J17" s="227">
        <v>12.300860299258872</v>
      </c>
      <c r="K17" s="151">
        <f>B17- '[19]Selected 2 New '!AG17</f>
        <v>0</v>
      </c>
      <c r="L17" s="151">
        <f>C17-'[19]Selected 2 New '!AR17</f>
        <v>0</v>
      </c>
      <c r="M17" s="151">
        <f>D17-'[19]Selected 2 New '!AS17</f>
        <v>0</v>
      </c>
      <c r="N17" s="151">
        <f>E17-'[19]Selected 2 New '!BB17</f>
        <v>0</v>
      </c>
      <c r="O17" s="151">
        <f>F17-'[19]Selected 2 New '!BC17</f>
        <v>0</v>
      </c>
      <c r="P17" s="151">
        <f>G17-'[19]Selected 2 New '!BD17</f>
        <v>0</v>
      </c>
      <c r="Q17" s="151">
        <f>H17-'[19]Selected 2 New '!CF17</f>
        <v>0</v>
      </c>
      <c r="R17" s="151">
        <f>I17-'[19]Selected 2 New '!CG17</f>
        <v>0</v>
      </c>
      <c r="S17" s="151">
        <f>J17-'[19]Selected 2 New '!CH17</f>
        <v>0</v>
      </c>
      <c r="X17" s="151"/>
      <c r="Y17" s="151"/>
      <c r="Z17" s="151"/>
      <c r="AA17" s="151"/>
    </row>
    <row r="18" spans="1:27" ht="16.5">
      <c r="A18" s="119" t="s">
        <v>60</v>
      </c>
      <c r="B18" s="179">
        <v>8001.8704114100001</v>
      </c>
      <c r="C18" s="177">
        <v>7800.1628773900011</v>
      </c>
      <c r="D18" s="177">
        <v>10262.110466780001</v>
      </c>
      <c r="E18" s="177">
        <v>2461.9475893899998</v>
      </c>
      <c r="F18" s="177">
        <v>2260.2400553700008</v>
      </c>
      <c r="G18" s="177">
        <v>31.56277154835243</v>
      </c>
      <c r="H18" s="177">
        <v>-20.664785177763505</v>
      </c>
      <c r="I18" s="177">
        <v>-21.551760080901616</v>
      </c>
      <c r="J18" s="227">
        <v>28.246396644303161</v>
      </c>
      <c r="K18" s="151">
        <f>B18- '[19]Selected 2 New '!AG18</f>
        <v>0</v>
      </c>
      <c r="L18" s="151">
        <f>C18-'[19]Selected 2 New '!AR18</f>
        <v>0</v>
      </c>
      <c r="M18" s="151">
        <f>D18-'[19]Selected 2 New '!AS18</f>
        <v>0</v>
      </c>
      <c r="N18" s="151">
        <f>E18-'[19]Selected 2 New '!BB18</f>
        <v>0</v>
      </c>
      <c r="O18" s="151">
        <f>F18-'[19]Selected 2 New '!BC18</f>
        <v>0</v>
      </c>
      <c r="P18" s="151">
        <f>G18-'[19]Selected 2 New '!BD18</f>
        <v>0</v>
      </c>
      <c r="Q18" s="151">
        <f>H18-'[19]Selected 2 New '!CF18</f>
        <v>0</v>
      </c>
      <c r="R18" s="151">
        <f>I18-'[19]Selected 2 New '!CG18</f>
        <v>0</v>
      </c>
      <c r="S18" s="151">
        <f>J18-'[19]Selected 2 New '!CH18</f>
        <v>0</v>
      </c>
      <c r="X18" s="151"/>
      <c r="Y18" s="151"/>
      <c r="Z18" s="151"/>
      <c r="AA18" s="151"/>
    </row>
    <row r="19" spans="1:27" ht="16.5">
      <c r="A19" s="107" t="s">
        <v>61</v>
      </c>
      <c r="B19" s="183">
        <v>4081.5388406900001</v>
      </c>
      <c r="C19" s="181">
        <v>4079.4569403700002</v>
      </c>
      <c r="D19" s="181">
        <v>4367.1479329000003</v>
      </c>
      <c r="E19" s="181">
        <v>287.69099253000013</v>
      </c>
      <c r="F19" s="181">
        <v>285.6090922100002</v>
      </c>
      <c r="G19" s="181">
        <v>7.0521884833010944</v>
      </c>
      <c r="H19" s="181">
        <v>1.117808414946893</v>
      </c>
      <c r="I19" s="181">
        <v>2.5045911225965369</v>
      </c>
      <c r="J19" s="228">
        <v>6.9975835918228597</v>
      </c>
      <c r="K19" s="151">
        <f>B19- '[19]Selected 2 New '!AG19</f>
        <v>0</v>
      </c>
      <c r="L19" s="151">
        <f>C19-'[19]Selected 2 New '!AR19</f>
        <v>0</v>
      </c>
      <c r="M19" s="151">
        <f>D19-'[19]Selected 2 New '!AS19</f>
        <v>0</v>
      </c>
      <c r="N19" s="151">
        <f>E19-'[19]Selected 2 New '!BB19</f>
        <v>0</v>
      </c>
      <c r="O19" s="151">
        <f>F19-'[19]Selected 2 New '!BC19</f>
        <v>0</v>
      </c>
      <c r="P19" s="151">
        <f>G19-'[19]Selected 2 New '!BD19</f>
        <v>0</v>
      </c>
      <c r="Q19" s="151">
        <f>H19-'[19]Selected 2 New '!CF19</f>
        <v>0</v>
      </c>
      <c r="R19" s="151">
        <f>I19-'[19]Selected 2 New '!CG19</f>
        <v>0</v>
      </c>
      <c r="S19" s="151">
        <f>J19-'[19]Selected 2 New '!CH19</f>
        <v>0</v>
      </c>
      <c r="X19" s="151"/>
      <c r="Y19" s="151"/>
      <c r="Z19" s="151"/>
      <c r="AA19" s="151"/>
    </row>
    <row r="20" spans="1:27" ht="16.5">
      <c r="A20" s="107" t="s">
        <v>62</v>
      </c>
      <c r="B20" s="183">
        <v>3920.3315707200004</v>
      </c>
      <c r="C20" s="183">
        <v>3720.7059370200009</v>
      </c>
      <c r="D20" s="183">
        <v>5894.9625338800006</v>
      </c>
      <c r="E20" s="183">
        <v>2174.2565968599997</v>
      </c>
      <c r="F20" s="183">
        <v>1974.6309631600002</v>
      </c>
      <c r="G20" s="183">
        <v>58.436668569443896</v>
      </c>
      <c r="H20" s="183">
        <v>-47.191793822776077</v>
      </c>
      <c r="I20" s="183">
        <v>-37.606485821619742</v>
      </c>
      <c r="J20" s="184">
        <v>50.368978427948207</v>
      </c>
      <c r="K20" s="151">
        <f>B20- '[19]Selected 2 New '!AG20</f>
        <v>0</v>
      </c>
      <c r="L20" s="151">
        <f>C20-'[19]Selected 2 New '!AR20</f>
        <v>0</v>
      </c>
      <c r="M20" s="151">
        <f>D20-'[19]Selected 2 New '!AS20</f>
        <v>0</v>
      </c>
      <c r="N20" s="151">
        <f>E20-'[19]Selected 2 New '!BB20</f>
        <v>0</v>
      </c>
      <c r="O20" s="151">
        <f>F20-'[19]Selected 2 New '!BC20</f>
        <v>0</v>
      </c>
      <c r="P20" s="151">
        <f>G20-'[19]Selected 2 New '!BD20</f>
        <v>0</v>
      </c>
      <c r="Q20" s="151">
        <f>H20-'[19]Selected 2 New '!CF20</f>
        <v>0</v>
      </c>
      <c r="R20" s="151">
        <f>I20-'[19]Selected 2 New '!CG20</f>
        <v>0</v>
      </c>
      <c r="S20" s="151">
        <f>J20-'[19]Selected 2 New '!CH20</f>
        <v>0</v>
      </c>
      <c r="X20" s="151"/>
      <c r="Y20" s="151"/>
      <c r="Z20" s="151"/>
      <c r="AA20" s="151"/>
    </row>
    <row r="21" spans="1:27" ht="16.5">
      <c r="A21" s="107" t="s">
        <v>63</v>
      </c>
      <c r="B21" s="183">
        <v>16508.58456558</v>
      </c>
      <c r="C21" s="181">
        <v>18976.05660485</v>
      </c>
      <c r="D21" s="181">
        <v>19480.517117750001</v>
      </c>
      <c r="E21" s="181">
        <v>504.46051290000105</v>
      </c>
      <c r="F21" s="181">
        <v>2971.9325521700011</v>
      </c>
      <c r="G21" s="181">
        <v>2.6584053968887815</v>
      </c>
      <c r="H21" s="181">
        <v>11.513412588013352</v>
      </c>
      <c r="I21" s="181">
        <v>36.256829358505883</v>
      </c>
      <c r="J21" s="228">
        <v>18.002346236069243</v>
      </c>
      <c r="K21" s="151">
        <f>B21- '[19]Selected 2 New '!AG21</f>
        <v>0</v>
      </c>
      <c r="L21" s="151">
        <f>C21-'[19]Selected 2 New '!AR21</f>
        <v>0</v>
      </c>
      <c r="M21" s="151">
        <f>D21-'[19]Selected 2 New '!AS21</f>
        <v>0</v>
      </c>
      <c r="N21" s="151">
        <f>E21-'[19]Selected 2 New '!BB21</f>
        <v>0</v>
      </c>
      <c r="O21" s="151">
        <f>F21-'[19]Selected 2 New '!BC21</f>
        <v>0</v>
      </c>
      <c r="P21" s="151">
        <f>G21-'[19]Selected 2 New '!BD21</f>
        <v>0</v>
      </c>
      <c r="Q21" s="151">
        <f>H21-'[19]Selected 2 New '!CF21</f>
        <v>0</v>
      </c>
      <c r="R21" s="151">
        <f>I21-'[19]Selected 2 New '!CG21</f>
        <v>0</v>
      </c>
      <c r="S21" s="151">
        <f>J21-'[19]Selected 2 New '!CH21</f>
        <v>0</v>
      </c>
      <c r="X21" s="151"/>
      <c r="Y21" s="151"/>
      <c r="Z21" s="151"/>
      <c r="AA21" s="151"/>
    </row>
    <row r="22" spans="1:27" ht="16.5">
      <c r="A22" s="119" t="s">
        <v>64</v>
      </c>
      <c r="B22" s="179">
        <v>7995.7164522700004</v>
      </c>
      <c r="C22" s="179">
        <v>7885.9358299500009</v>
      </c>
      <c r="D22" s="179">
        <v>8357.7311013899998</v>
      </c>
      <c r="E22" s="179">
        <v>471.79527143999894</v>
      </c>
      <c r="F22" s="179">
        <v>362.01464911999938</v>
      </c>
      <c r="G22" s="179">
        <v>5.9827429694287844</v>
      </c>
      <c r="H22" s="179">
        <v>1.828512439222024</v>
      </c>
      <c r="I22" s="179">
        <v>46.155179044737991</v>
      </c>
      <c r="J22" s="180">
        <v>4.5276073917956694</v>
      </c>
      <c r="K22" s="151">
        <f>B22- '[19]Selected 2 New '!AG22</f>
        <v>0</v>
      </c>
      <c r="L22" s="151">
        <f>C22-'[19]Selected 2 New '!AR22</f>
        <v>0</v>
      </c>
      <c r="M22" s="151">
        <f>D22-'[19]Selected 2 New '!AS22</f>
        <v>0</v>
      </c>
      <c r="N22" s="151">
        <f>E22-'[19]Selected 2 New '!BB22</f>
        <v>0</v>
      </c>
      <c r="O22" s="151">
        <f>F22-'[19]Selected 2 New '!BC22</f>
        <v>0</v>
      </c>
      <c r="P22" s="151">
        <f>G22-'[19]Selected 2 New '!BD22</f>
        <v>0</v>
      </c>
      <c r="Q22" s="151">
        <f>H22-'[19]Selected 2 New '!CF22</f>
        <v>0</v>
      </c>
      <c r="R22" s="151">
        <f>I22-'[19]Selected 2 New '!CG22</f>
        <v>0</v>
      </c>
      <c r="S22" s="151">
        <f>J22-'[19]Selected 2 New '!CH22</f>
        <v>0</v>
      </c>
      <c r="X22" s="151"/>
      <c r="Y22" s="151"/>
      <c r="Z22" s="151"/>
      <c r="AA22" s="151"/>
    </row>
    <row r="23" spans="1:27" ht="16.5">
      <c r="A23" s="121" t="s">
        <v>104</v>
      </c>
      <c r="B23" s="179">
        <v>8512.8681133099999</v>
      </c>
      <c r="C23" s="179">
        <v>11090.1207749</v>
      </c>
      <c r="D23" s="179">
        <v>11122.786016360002</v>
      </c>
      <c r="E23" s="179">
        <v>32.665241460001198</v>
      </c>
      <c r="F23" s="179">
        <v>2609.9179030500018</v>
      </c>
      <c r="G23" s="179">
        <v>0.29454360437564731</v>
      </c>
      <c r="H23" s="179">
        <v>20.016565955321667</v>
      </c>
      <c r="I23" s="179">
        <v>29.996499677255429</v>
      </c>
      <c r="J23" s="180">
        <v>30.658502731521878</v>
      </c>
      <c r="K23" s="151">
        <f>B23- '[19]Selected 2 New '!AG23</f>
        <v>0</v>
      </c>
      <c r="L23" s="151">
        <f>C23-'[19]Selected 2 New '!AR23</f>
        <v>0</v>
      </c>
      <c r="M23" s="151">
        <f>D23-'[19]Selected 2 New '!AS23</f>
        <v>0</v>
      </c>
      <c r="N23" s="151">
        <f>E23-'[19]Selected 2 New '!BB23</f>
        <v>0</v>
      </c>
      <c r="O23" s="151">
        <f>F23-'[19]Selected 2 New '!BC23</f>
        <v>0</v>
      </c>
      <c r="P23" s="151">
        <f>G23-'[19]Selected 2 New '!BD23</f>
        <v>0</v>
      </c>
      <c r="Q23" s="151">
        <f>H23-'[19]Selected 2 New '!CF23</f>
        <v>0</v>
      </c>
      <c r="R23" s="151">
        <f>I23-'[19]Selected 2 New '!CG23</f>
        <v>0</v>
      </c>
      <c r="S23" s="151">
        <f>J23-'[19]Selected 2 New '!CH23</f>
        <v>0</v>
      </c>
      <c r="X23" s="151"/>
      <c r="Y23" s="151"/>
      <c r="Z23" s="151"/>
      <c r="AA23" s="151"/>
    </row>
    <row r="24" spans="1:27" ht="16.5">
      <c r="A24" s="121" t="s">
        <v>65</v>
      </c>
      <c r="B24" s="179">
        <v>2858.7765340219125</v>
      </c>
      <c r="C24" s="226">
        <v>3579.4670397445202</v>
      </c>
      <c r="D24" s="226">
        <v>3612.703282766628</v>
      </c>
      <c r="E24" s="226">
        <v>33.236243022107828</v>
      </c>
      <c r="F24" s="226">
        <v>753.9267487447155</v>
      </c>
      <c r="G24" s="226">
        <v>0.92852490756500572</v>
      </c>
      <c r="H24" s="226">
        <v>12.20540567234174</v>
      </c>
      <c r="I24" s="226">
        <v>23.068666221888904</v>
      </c>
      <c r="J24" s="180">
        <v>26.372356837700849</v>
      </c>
      <c r="K24" s="151">
        <f>B24- '[19]Selected 2 New '!AG24</f>
        <v>0</v>
      </c>
      <c r="L24" s="151">
        <f>C24-'[19]Selected 2 New '!AR24</f>
        <v>0</v>
      </c>
      <c r="M24" s="151">
        <f>D24-'[19]Selected 2 New '!AS24</f>
        <v>0</v>
      </c>
      <c r="N24" s="151">
        <f>E24-'[19]Selected 2 New '!BB24</f>
        <v>0</v>
      </c>
      <c r="O24" s="151">
        <f>F24-'[19]Selected 2 New '!BC24</f>
        <v>0</v>
      </c>
      <c r="P24" s="151">
        <f>G24-'[19]Selected 2 New '!BD24</f>
        <v>0</v>
      </c>
      <c r="Q24" s="151">
        <f>H24-'[19]Selected 2 New '!CF24</f>
        <v>0</v>
      </c>
      <c r="R24" s="151">
        <f>I24-'[19]Selected 2 New '!CG24</f>
        <v>0</v>
      </c>
      <c r="S24" s="151">
        <f>J24-'[19]Selected 2 New '!CH24</f>
        <v>0</v>
      </c>
      <c r="X24" s="151"/>
      <c r="Y24" s="151"/>
      <c r="Z24" s="151"/>
      <c r="AA24" s="151"/>
    </row>
    <row r="25" spans="1:27" ht="16.5">
      <c r="A25" s="121" t="s">
        <v>103</v>
      </c>
      <c r="B25" s="179">
        <v>8057.5555790200224</v>
      </c>
      <c r="C25" s="179">
        <v>6604.0285781300272</v>
      </c>
      <c r="D25" s="179">
        <v>6524.1673363099899</v>
      </c>
      <c r="E25" s="179">
        <v>-79.861241820037321</v>
      </c>
      <c r="F25" s="179">
        <v>-1533.3882427100325</v>
      </c>
      <c r="G25" s="179">
        <v>-1.2092806818629924</v>
      </c>
      <c r="H25" s="179">
        <v>-0.71488555744447524</v>
      </c>
      <c r="I25" s="179">
        <v>-9.7083112100310558</v>
      </c>
      <c r="J25" s="180">
        <v>-19.030439538048171</v>
      </c>
      <c r="K25" s="151">
        <f>B25- '[19]Selected 2 New '!AG25</f>
        <v>0</v>
      </c>
      <c r="L25" s="151">
        <f>C25-'[19]Selected 2 New '!AR25</f>
        <v>0</v>
      </c>
      <c r="M25" s="151">
        <f>D25-'[19]Selected 2 New '!AS25</f>
        <v>0</v>
      </c>
      <c r="N25" s="151">
        <f>E25-'[19]Selected 2 New '!BB25</f>
        <v>0</v>
      </c>
      <c r="O25" s="151">
        <f>F25-'[19]Selected 2 New '!BC25</f>
        <v>0</v>
      </c>
      <c r="P25" s="151">
        <f>G25-'[19]Selected 2 New '!BD25</f>
        <v>0</v>
      </c>
      <c r="Q25" s="151">
        <f>H25-'[19]Selected 2 New '!CF25</f>
        <v>0</v>
      </c>
      <c r="R25" s="151">
        <f>I25-'[19]Selected 2 New '!CG25</f>
        <v>0</v>
      </c>
      <c r="S25" s="151">
        <f>J25-'[19]Selected 2 New '!CH25</f>
        <v>0</v>
      </c>
      <c r="X25" s="151"/>
      <c r="Y25" s="151"/>
      <c r="Z25" s="151"/>
      <c r="AA25" s="151"/>
    </row>
    <row r="26" spans="1:27" ht="17.25" thickBot="1">
      <c r="A26" s="127" t="s">
        <v>66</v>
      </c>
      <c r="B26" s="187">
        <v>-682.80969349020529</v>
      </c>
      <c r="C26" s="187">
        <v>-840.44676243471758</v>
      </c>
      <c r="D26" s="187">
        <v>-861.71268511021538</v>
      </c>
      <c r="E26" s="187">
        <v>-21.265922675497791</v>
      </c>
      <c r="F26" s="187">
        <v>-178.90299162001008</v>
      </c>
      <c r="G26" s="187">
        <v>2.5303116896889293</v>
      </c>
      <c r="H26" s="187">
        <v>47.838433050048479</v>
      </c>
      <c r="I26" s="187">
        <v>162.91294146786953</v>
      </c>
      <c r="J26" s="188">
        <v>26.201003489792484</v>
      </c>
      <c r="K26" s="151">
        <f>B26- '[19]Selected 2 New '!AG26</f>
        <v>0</v>
      </c>
      <c r="L26" s="151">
        <f>C26-'[19]Selected 2 New '!AR26</f>
        <v>0</v>
      </c>
      <c r="M26" s="151">
        <f>D26-'[19]Selected 2 New '!AS26</f>
        <v>0</v>
      </c>
      <c r="N26" s="151">
        <f>E26-'[19]Selected 2 New '!BB26</f>
        <v>0</v>
      </c>
      <c r="O26" s="151">
        <f>F26-'[19]Selected 2 New '!BC26</f>
        <v>0</v>
      </c>
      <c r="P26" s="151">
        <f>G26-'[19]Selected 2 New '!BD26</f>
        <v>0</v>
      </c>
      <c r="Q26" s="151">
        <f>H26-'[19]Selected 2 New '!CF26</f>
        <v>0</v>
      </c>
      <c r="R26" s="151">
        <f>I26-'[19]Selected 2 New '!CG26</f>
        <v>0</v>
      </c>
      <c r="S26" s="151">
        <f>J26-'[19]Selected 2 New '!CH26</f>
        <v>0</v>
      </c>
      <c r="X26" s="151"/>
      <c r="Y26" s="151"/>
      <c r="Z26" s="151"/>
      <c r="AA26" s="151"/>
    </row>
    <row r="27" spans="1:27">
      <c r="A27" s="108"/>
      <c r="B27" s="122"/>
      <c r="C27" s="122"/>
      <c r="D27" s="122"/>
      <c r="E27" s="122"/>
      <c r="F27" s="122"/>
      <c r="G27" s="122"/>
      <c r="H27" s="108"/>
      <c r="I27" s="108"/>
      <c r="J27" s="108"/>
    </row>
    <row r="28" spans="1:27" ht="13.5" thickBot="1">
      <c r="A28" s="109"/>
      <c r="B28" s="122"/>
      <c r="C28" s="122"/>
      <c r="D28" s="122"/>
      <c r="E28" s="122"/>
      <c r="F28" s="122"/>
      <c r="G28" s="122"/>
      <c r="H28" s="108"/>
      <c r="I28" s="108"/>
      <c r="J28" s="108"/>
    </row>
    <row r="29" spans="1:27" ht="19.5" customHeight="1">
      <c r="A29" s="280" t="s">
        <v>102</v>
      </c>
      <c r="B29" s="281"/>
      <c r="C29" s="281"/>
      <c r="D29" s="281"/>
      <c r="E29" s="281"/>
      <c r="F29" s="281"/>
      <c r="G29" s="281"/>
      <c r="H29" s="281"/>
      <c r="I29" s="281"/>
      <c r="J29" s="282"/>
    </row>
    <row r="30" spans="1:27" ht="19.5" customHeight="1">
      <c r="A30" s="283"/>
      <c r="B30" s="284"/>
      <c r="C30" s="284"/>
      <c r="D30" s="284"/>
      <c r="E30" s="284"/>
      <c r="F30" s="284"/>
      <c r="G30" s="284"/>
      <c r="H30" s="284"/>
      <c r="I30" s="284"/>
      <c r="J30" s="285"/>
    </row>
    <row r="31" spans="1:27" ht="16.5">
      <c r="A31" s="142"/>
      <c r="B31" s="286" t="str">
        <f>B4</f>
        <v>N$ Million</v>
      </c>
      <c r="C31" s="288"/>
      <c r="D31" s="287"/>
      <c r="E31" s="286" t="s">
        <v>1</v>
      </c>
      <c r="F31" s="287"/>
      <c r="G31" s="146" t="s">
        <v>2</v>
      </c>
      <c r="H31" s="286" t="str">
        <f>H4</f>
        <v>Annual percentage change</v>
      </c>
      <c r="I31" s="288"/>
      <c r="J31" s="289"/>
    </row>
    <row r="32" spans="1:27" ht="17.25" thickBot="1">
      <c r="A32" s="143"/>
      <c r="B32" s="148">
        <f>B5</f>
        <v>43585</v>
      </c>
      <c r="C32" s="148">
        <f>C5</f>
        <v>43920</v>
      </c>
      <c r="D32" s="117">
        <f>D5</f>
        <v>43951</v>
      </c>
      <c r="E32" s="148" t="s">
        <v>4</v>
      </c>
      <c r="F32" s="140" t="s">
        <v>5</v>
      </c>
      <c r="G32" s="148" t="s">
        <v>4</v>
      </c>
      <c r="H32" s="118">
        <f>H5</f>
        <v>43889</v>
      </c>
      <c r="I32" s="149">
        <f>I5</f>
        <v>43920</v>
      </c>
      <c r="J32" s="138">
        <f>J5</f>
        <v>43951</v>
      </c>
    </row>
    <row r="33" spans="1:27" ht="17.25" thickTop="1">
      <c r="A33" s="144" t="s">
        <v>50</v>
      </c>
      <c r="B33" s="229">
        <v>152561.18872104352</v>
      </c>
      <c r="C33" s="230">
        <v>159470.64043089512</v>
      </c>
      <c r="D33" s="230">
        <v>163879.89468894666</v>
      </c>
      <c r="E33" s="230">
        <v>4409.2542580515437</v>
      </c>
      <c r="F33" s="230">
        <v>11318.705967903137</v>
      </c>
      <c r="G33" s="229">
        <v>2.764931680300279</v>
      </c>
      <c r="H33" s="230">
        <v>6.4488869603516861</v>
      </c>
      <c r="I33" s="230">
        <v>6.2115732746942882</v>
      </c>
      <c r="J33" s="232">
        <v>7.4191254425785047</v>
      </c>
      <c r="K33" s="151">
        <f>B33- '[19]Selected 2 New '!AG34</f>
        <v>0</v>
      </c>
      <c r="L33" s="151">
        <f>C33-'[19]Selected 2 New '!AR34</f>
        <v>0</v>
      </c>
      <c r="M33" s="151">
        <f>D33-'[19]Selected 2 New '!AS34</f>
        <v>0</v>
      </c>
      <c r="N33" s="151">
        <f>E33-'[19]Selected 2 New '!BB34</f>
        <v>0</v>
      </c>
      <c r="O33" s="151">
        <f>F33-'[19]Selected 2 New '!BC34</f>
        <v>0</v>
      </c>
      <c r="P33" s="151">
        <f>G33-'[19]Selected 2 New '!BD34</f>
        <v>0</v>
      </c>
      <c r="Q33" s="151">
        <f>H33-'[19]Selected 2 New '!CF34</f>
        <v>0</v>
      </c>
      <c r="R33" s="151">
        <f>I33-'[19]Selected 2 New '!CG34</f>
        <v>0</v>
      </c>
      <c r="S33" s="151">
        <f>J33-'[19]Selected 2 New '!CH34</f>
        <v>0</v>
      </c>
      <c r="X33" s="151"/>
      <c r="Y33" s="151"/>
      <c r="Z33" s="151"/>
      <c r="AA33" s="151"/>
    </row>
    <row r="34" spans="1:27" ht="16.5">
      <c r="A34" s="121" t="s">
        <v>51</v>
      </c>
      <c r="B34" s="230">
        <v>19654.076689573667</v>
      </c>
      <c r="C34" s="230">
        <v>18463.932474406589</v>
      </c>
      <c r="D34" s="230">
        <v>23125.943723554516</v>
      </c>
      <c r="E34" s="230">
        <v>4662.0112491479267</v>
      </c>
      <c r="F34" s="230">
        <v>3471.8670339808486</v>
      </c>
      <c r="G34" s="230">
        <v>25.249286714030617</v>
      </c>
      <c r="H34" s="230">
        <v>10.042829615595267</v>
      </c>
      <c r="I34" s="230">
        <v>7.3190025027157759</v>
      </c>
      <c r="J34" s="232">
        <v>17.664869679798528</v>
      </c>
      <c r="K34" s="151">
        <f>B34- '[19]Selected 2 New '!AG35</f>
        <v>0</v>
      </c>
      <c r="L34" s="151">
        <f>C34-'[19]Selected 2 New '!AR35</f>
        <v>0</v>
      </c>
      <c r="M34" s="151">
        <f>D34-'[19]Selected 2 New '!AS35</f>
        <v>0</v>
      </c>
      <c r="N34" s="151">
        <f>E34-'[19]Selected 2 New '!BB35</f>
        <v>0</v>
      </c>
      <c r="O34" s="151">
        <f>F34-'[19]Selected 2 New '!BC35</f>
        <v>0</v>
      </c>
      <c r="P34" s="151">
        <f>G34-'[19]Selected 2 New '!BD35</f>
        <v>0</v>
      </c>
      <c r="Q34" s="151">
        <f>H34-'[19]Selected 2 New '!CF35</f>
        <v>0</v>
      </c>
      <c r="R34" s="151">
        <f>I34-'[19]Selected 2 New '!CG35</f>
        <v>0</v>
      </c>
      <c r="S34" s="151">
        <f>J34-'[19]Selected 2 New '!CH35</f>
        <v>0</v>
      </c>
      <c r="X34" s="151"/>
      <c r="Y34" s="151"/>
      <c r="Z34" s="151"/>
      <c r="AA34" s="151"/>
    </row>
    <row r="35" spans="1:27" ht="16.5">
      <c r="A35" s="123" t="s">
        <v>67</v>
      </c>
      <c r="B35" s="231">
        <v>141.52751178639315</v>
      </c>
      <c r="C35" s="231">
        <v>197.68864494637376</v>
      </c>
      <c r="D35" s="231">
        <v>223.63975510578942</v>
      </c>
      <c r="E35" s="231">
        <v>25.951110159415663</v>
      </c>
      <c r="F35" s="231">
        <v>82.112243319396271</v>
      </c>
      <c r="G35" s="231">
        <v>13.127263918701715</v>
      </c>
      <c r="H35" s="231">
        <v>-5.1290401589247097</v>
      </c>
      <c r="I35" s="231">
        <v>18.668296882168022</v>
      </c>
      <c r="J35" s="233">
        <v>58.018573408771516</v>
      </c>
      <c r="K35" s="151">
        <f>B35- '[19]Selected 2 New '!AG36</f>
        <v>0</v>
      </c>
      <c r="L35" s="151">
        <f>C35-'[19]Selected 2 New '!AR36</f>
        <v>0</v>
      </c>
      <c r="M35" s="151">
        <f>D35-'[19]Selected 2 New '!AS36</f>
        <v>0</v>
      </c>
      <c r="N35" s="151">
        <f>E35-'[19]Selected 2 New '!BB36</f>
        <v>0</v>
      </c>
      <c r="O35" s="151">
        <f>F35-'[19]Selected 2 New '!BC36</f>
        <v>0</v>
      </c>
      <c r="P35" s="151">
        <f>G35-'[19]Selected 2 New '!BD36</f>
        <v>0</v>
      </c>
      <c r="Q35" s="151">
        <f>H35-'[19]Selected 2 New '!CF36</f>
        <v>0</v>
      </c>
      <c r="R35" s="151">
        <f>I35-'[19]Selected 2 New '!CG36</f>
        <v>0</v>
      </c>
      <c r="S35" s="151">
        <f>J35-'[19]Selected 2 New '!CH36</f>
        <v>0</v>
      </c>
      <c r="X35" s="151"/>
      <c r="Y35" s="151"/>
      <c r="Z35" s="151"/>
      <c r="AA35" s="151"/>
    </row>
    <row r="36" spans="1:27" ht="16.5">
      <c r="A36" s="123" t="s">
        <v>52</v>
      </c>
      <c r="B36" s="231">
        <v>10451.883652798315</v>
      </c>
      <c r="C36" s="231">
        <v>7885.9859986717493</v>
      </c>
      <c r="D36" s="231">
        <v>12179.903544437806</v>
      </c>
      <c r="E36" s="231">
        <v>4293.9175457660567</v>
      </c>
      <c r="F36" s="231">
        <v>1728.0198916394911</v>
      </c>
      <c r="G36" s="231">
        <v>54.44997678780166</v>
      </c>
      <c r="H36" s="231">
        <v>7.6497685126690556</v>
      </c>
      <c r="I36" s="231">
        <v>0.31733541666794451</v>
      </c>
      <c r="J36" s="233">
        <v>16.533095363885366</v>
      </c>
      <c r="K36" s="151">
        <f>B36- '[19]Selected 2 New '!AG37</f>
        <v>0</v>
      </c>
      <c r="L36" s="151">
        <f>C36-'[19]Selected 2 New '!AR37</f>
        <v>0</v>
      </c>
      <c r="M36" s="151">
        <f>D36-'[19]Selected 2 New '!AS37</f>
        <v>0</v>
      </c>
      <c r="N36" s="151">
        <f>E36-'[19]Selected 2 New '!BB37</f>
        <v>0</v>
      </c>
      <c r="O36" s="151">
        <f>F36-'[19]Selected 2 New '!BC37</f>
        <v>0</v>
      </c>
      <c r="P36" s="151">
        <f>G36-'[19]Selected 2 New '!BD37</f>
        <v>0</v>
      </c>
      <c r="Q36" s="151">
        <f>H36-'[19]Selected 2 New '!CF37</f>
        <v>0</v>
      </c>
      <c r="R36" s="151">
        <f>I36-'[19]Selected 2 New '!CG37</f>
        <v>0</v>
      </c>
      <c r="S36" s="151">
        <f>J36-'[19]Selected 2 New '!CH37</f>
        <v>0</v>
      </c>
      <c r="X36" s="151"/>
      <c r="Y36" s="151"/>
      <c r="Z36" s="151"/>
      <c r="AA36" s="151"/>
    </row>
    <row r="37" spans="1:27" ht="16.5">
      <c r="A37" s="123" t="s">
        <v>68</v>
      </c>
      <c r="B37" s="231">
        <v>1073.5878280899999</v>
      </c>
      <c r="C37" s="231">
        <v>914.36646599999995</v>
      </c>
      <c r="D37" s="231">
        <v>761.33901723999998</v>
      </c>
      <c r="E37" s="231">
        <v>-153.02744875999997</v>
      </c>
      <c r="F37" s="231">
        <v>-312.24881084999993</v>
      </c>
      <c r="G37" s="231">
        <v>-16.735899056910512</v>
      </c>
      <c r="H37" s="231">
        <v>-18.061159083262652</v>
      </c>
      <c r="I37" s="231">
        <v>-20.4360515026153</v>
      </c>
      <c r="J37" s="233">
        <v>-29.08460795476006</v>
      </c>
      <c r="K37" s="151">
        <f>B37- '[19]Selected 2 New '!AG38</f>
        <v>0</v>
      </c>
      <c r="L37" s="151">
        <f>C37-'[19]Selected 2 New '!AR38</f>
        <v>0</v>
      </c>
      <c r="M37" s="151">
        <f>D37-'[19]Selected 2 New '!AS38</f>
        <v>0</v>
      </c>
      <c r="N37" s="151">
        <f>E37-'[19]Selected 2 New '!BB38</f>
        <v>0</v>
      </c>
      <c r="O37" s="151">
        <f>F37-'[19]Selected 2 New '!BC38</f>
        <v>0</v>
      </c>
      <c r="P37" s="151">
        <f>G37-'[19]Selected 2 New '!BD38</f>
        <v>0</v>
      </c>
      <c r="Q37" s="151">
        <f>H37-'[19]Selected 2 New '!CF38</f>
        <v>0</v>
      </c>
      <c r="R37" s="151">
        <f>I37-'[19]Selected 2 New '!CG38</f>
        <v>0</v>
      </c>
      <c r="S37" s="151">
        <f>J37-'[19]Selected 2 New '!CH38</f>
        <v>0</v>
      </c>
      <c r="X37" s="151"/>
      <c r="Y37" s="151"/>
      <c r="Z37" s="151"/>
      <c r="AA37" s="151"/>
    </row>
    <row r="38" spans="1:27" ht="16.5">
      <c r="A38" s="123" t="s">
        <v>69</v>
      </c>
      <c r="B38" s="231">
        <v>7987.0776968989603</v>
      </c>
      <c r="C38" s="231">
        <v>9465.8913647884674</v>
      </c>
      <c r="D38" s="231">
        <v>9961.0614067709212</v>
      </c>
      <c r="E38" s="231">
        <v>495.17004198245377</v>
      </c>
      <c r="F38" s="231">
        <v>1973.9837098719609</v>
      </c>
      <c r="G38" s="231">
        <v>5.2310978744633019</v>
      </c>
      <c r="H38" s="231">
        <v>16.677338068943314</v>
      </c>
      <c r="I38" s="231">
        <v>17.91290424460918</v>
      </c>
      <c r="J38" s="233">
        <v>24.714717757639619</v>
      </c>
      <c r="K38" s="151">
        <f>B38- '[19]Selected 2 New '!AG39</f>
        <v>0</v>
      </c>
      <c r="L38" s="151">
        <f>C38-'[19]Selected 2 New '!AR39</f>
        <v>0</v>
      </c>
      <c r="M38" s="151">
        <f>D38-'[19]Selected 2 New '!AS39</f>
        <v>0</v>
      </c>
      <c r="N38" s="151">
        <f>E38-'[19]Selected 2 New '!BB39</f>
        <v>0</v>
      </c>
      <c r="O38" s="151">
        <f>F38-'[19]Selected 2 New '!BC39</f>
        <v>0</v>
      </c>
      <c r="P38" s="151">
        <f>G38-'[19]Selected 2 New '!BD39</f>
        <v>0</v>
      </c>
      <c r="Q38" s="151">
        <f>H38-'[19]Selected 2 New '!CF39</f>
        <v>0</v>
      </c>
      <c r="R38" s="151">
        <f>I38-'[19]Selected 2 New '!CG39</f>
        <v>0</v>
      </c>
      <c r="S38" s="151">
        <f>J38-'[19]Selected 2 New '!CH39</f>
        <v>0</v>
      </c>
      <c r="X38" s="151"/>
      <c r="Y38" s="151"/>
      <c r="Z38" s="151"/>
      <c r="AA38" s="151"/>
    </row>
    <row r="39" spans="1:27" ht="16.5">
      <c r="A39" s="121" t="s">
        <v>55</v>
      </c>
      <c r="B39" s="230">
        <v>132907.11203146985</v>
      </c>
      <c r="C39" s="230">
        <v>141006.70795648854</v>
      </c>
      <c r="D39" s="230">
        <v>140753.95096539214</v>
      </c>
      <c r="E39" s="230">
        <v>-252.7569910963939</v>
      </c>
      <c r="F39" s="230">
        <v>7846.8389339222922</v>
      </c>
      <c r="G39" s="230">
        <v>-0.17925174962199719</v>
      </c>
      <c r="H39" s="230">
        <v>5.9535269409813907</v>
      </c>
      <c r="I39" s="230">
        <v>6.0682524832662779</v>
      </c>
      <c r="J39" s="232">
        <v>5.9040022869989883</v>
      </c>
      <c r="K39" s="151">
        <f>B39- '[19]Selected 2 New '!AG40</f>
        <v>0</v>
      </c>
      <c r="L39" s="151">
        <f>C39-'[19]Selected 2 New '!AR40</f>
        <v>0</v>
      </c>
      <c r="M39" s="151">
        <f>D39-'[19]Selected 2 New '!AS40</f>
        <v>0</v>
      </c>
      <c r="N39" s="151">
        <f>E39-'[19]Selected 2 New '!BB40</f>
        <v>0</v>
      </c>
      <c r="O39" s="151">
        <f>F39-'[19]Selected 2 New '!BC40</f>
        <v>0</v>
      </c>
      <c r="P39" s="151">
        <f>G39-'[19]Selected 2 New '!BD40</f>
        <v>0</v>
      </c>
      <c r="Q39" s="151">
        <f>H39-'[19]Selected 2 New '!CF40</f>
        <v>0</v>
      </c>
      <c r="R39" s="151">
        <f>I39-'[19]Selected 2 New '!CG40</f>
        <v>0</v>
      </c>
      <c r="S39" s="151">
        <f>J39-'[19]Selected 2 New '!CH40</f>
        <v>0</v>
      </c>
      <c r="X39" s="151"/>
      <c r="Y39" s="151"/>
      <c r="Z39" s="151"/>
      <c r="AA39" s="151"/>
    </row>
    <row r="40" spans="1:27" ht="16.5">
      <c r="A40" s="123" t="s">
        <v>70</v>
      </c>
      <c r="B40" s="231">
        <v>7299.5581423436061</v>
      </c>
      <c r="C40" s="231">
        <v>6303.9702344436264</v>
      </c>
      <c r="D40" s="231">
        <v>6972.2250280342105</v>
      </c>
      <c r="E40" s="231">
        <v>668.25479359058409</v>
      </c>
      <c r="F40" s="231">
        <v>-327.33311430939557</v>
      </c>
      <c r="G40" s="231">
        <v>10.600538529502799</v>
      </c>
      <c r="H40" s="231">
        <v>-47.906740337615702</v>
      </c>
      <c r="I40" s="231">
        <v>-29.429526096711882</v>
      </c>
      <c r="J40" s="233">
        <v>-4.4842866914174806</v>
      </c>
      <c r="K40" s="151">
        <f>B40- '[19]Selected 2 New '!AG41</f>
        <v>0</v>
      </c>
      <c r="L40" s="151">
        <f>C40-'[19]Selected 2 New '!AR41</f>
        <v>0</v>
      </c>
      <c r="M40" s="151">
        <f>D40-'[19]Selected 2 New '!AS41</f>
        <v>0</v>
      </c>
      <c r="N40" s="151">
        <f>E40-'[19]Selected 2 New '!BB41</f>
        <v>0</v>
      </c>
      <c r="O40" s="151">
        <f>F40-'[19]Selected 2 New '!BC41</f>
        <v>0</v>
      </c>
      <c r="P40" s="151">
        <f>G40-'[19]Selected 2 New '!BD41</f>
        <v>0</v>
      </c>
      <c r="Q40" s="151">
        <f>H40-'[19]Selected 2 New '!CF41</f>
        <v>0</v>
      </c>
      <c r="R40" s="151">
        <f>I40-'[19]Selected 2 New '!CG41</f>
        <v>0</v>
      </c>
      <c r="S40" s="151">
        <f>J40-'[19]Selected 2 New '!CH41</f>
        <v>0</v>
      </c>
      <c r="X40" s="151"/>
      <c r="Y40" s="151"/>
      <c r="Z40" s="151"/>
      <c r="AA40" s="151"/>
    </row>
    <row r="41" spans="1:27" ht="16.5">
      <c r="A41" s="123" t="s">
        <v>57</v>
      </c>
      <c r="B41" s="231">
        <v>20107.265370152581</v>
      </c>
      <c r="C41" s="231">
        <v>23976.920594944106</v>
      </c>
      <c r="D41" s="231">
        <v>24404.042944316021</v>
      </c>
      <c r="E41" s="231">
        <v>427.12234937191533</v>
      </c>
      <c r="F41" s="231">
        <v>4296.7775741634396</v>
      </c>
      <c r="G41" s="231">
        <v>1.7813895144732612</v>
      </c>
      <c r="H41" s="231">
        <v>22.80605789035846</v>
      </c>
      <c r="I41" s="231">
        <v>22.423723346005715</v>
      </c>
      <c r="J41" s="233">
        <v>21.36927869138097</v>
      </c>
      <c r="K41" s="151">
        <f>B41- '[19]Selected 2 New '!AG42</f>
        <v>0</v>
      </c>
      <c r="L41" s="151">
        <f>C41-'[19]Selected 2 New '!AR42</f>
        <v>0</v>
      </c>
      <c r="M41" s="151">
        <f>D41-'[19]Selected 2 New '!AS42</f>
        <v>0</v>
      </c>
      <c r="N41" s="151">
        <f>E41-'[19]Selected 2 New '!BB42</f>
        <v>0</v>
      </c>
      <c r="O41" s="151">
        <f>F41-'[19]Selected 2 New '!BC42</f>
        <v>0</v>
      </c>
      <c r="P41" s="151">
        <f>G41-'[19]Selected 2 New '!BD42</f>
        <v>0</v>
      </c>
      <c r="Q41" s="151">
        <f>H41-'[19]Selected 2 New '!CF42</f>
        <v>0</v>
      </c>
      <c r="R41" s="151">
        <f>I41-'[19]Selected 2 New '!CG42</f>
        <v>0</v>
      </c>
      <c r="S41" s="151">
        <f>J41-'[19]Selected 2 New '!CH42</f>
        <v>0</v>
      </c>
      <c r="X41" s="151"/>
      <c r="Y41" s="151"/>
      <c r="Z41" s="151"/>
      <c r="AA41" s="151"/>
    </row>
    <row r="42" spans="1:27" ht="16.5">
      <c r="A42" s="123" t="s">
        <v>10</v>
      </c>
      <c r="B42" s="231">
        <v>5580.9588908913602</v>
      </c>
      <c r="C42" s="231">
        <v>5674.1029982227838</v>
      </c>
      <c r="D42" s="231">
        <v>5500.9925908491805</v>
      </c>
      <c r="E42" s="231">
        <v>-173.11040737360327</v>
      </c>
      <c r="F42" s="231">
        <v>-79.966300042179682</v>
      </c>
      <c r="G42" s="231">
        <v>-3.0508858832457548</v>
      </c>
      <c r="H42" s="231">
        <v>6.1101177619301836</v>
      </c>
      <c r="I42" s="231">
        <v>45.540858579818007</v>
      </c>
      <c r="J42" s="233">
        <v>-1.432841588793849</v>
      </c>
      <c r="K42" s="151">
        <f>B42- '[19]Selected 2 New '!AG43</f>
        <v>0</v>
      </c>
      <c r="L42" s="151">
        <f>C42-'[19]Selected 2 New '!AR43</f>
        <v>0</v>
      </c>
      <c r="M42" s="151">
        <f>D42-'[19]Selected 2 New '!AS43</f>
        <v>0</v>
      </c>
      <c r="N42" s="151">
        <f>E42-'[19]Selected 2 New '!BB43</f>
        <v>0</v>
      </c>
      <c r="O42" s="151">
        <f>F42-'[19]Selected 2 New '!BC43</f>
        <v>0</v>
      </c>
      <c r="P42" s="151">
        <f>G42-'[19]Selected 2 New '!BD43</f>
        <v>0</v>
      </c>
      <c r="Q42" s="151">
        <f>H42-'[19]Selected 2 New '!CF43</f>
        <v>0</v>
      </c>
      <c r="R42" s="151">
        <f>I42-'[19]Selected 2 New '!CG43</f>
        <v>0</v>
      </c>
      <c r="S42" s="151">
        <f>J42-'[19]Selected 2 New '!CH43</f>
        <v>0</v>
      </c>
      <c r="X42" s="151"/>
      <c r="Y42" s="151"/>
      <c r="Z42" s="151"/>
      <c r="AA42" s="151"/>
    </row>
    <row r="43" spans="1:27" ht="16.5">
      <c r="A43" s="123" t="s">
        <v>71</v>
      </c>
      <c r="B43" s="231">
        <v>398.87142165000006</v>
      </c>
      <c r="C43" s="231">
        <v>264.12975648000003</v>
      </c>
      <c r="D43" s="231">
        <v>299.31523195000005</v>
      </c>
      <c r="E43" s="231">
        <v>35.185475470000029</v>
      </c>
      <c r="F43" s="231">
        <v>-99.556189700000004</v>
      </c>
      <c r="G43" s="231">
        <v>13.321284182028265</v>
      </c>
      <c r="H43" s="231">
        <v>-17.490597365071338</v>
      </c>
      <c r="I43" s="231">
        <v>-29.575831680143779</v>
      </c>
      <c r="J43" s="233">
        <v>-24.959469216462978</v>
      </c>
      <c r="K43" s="151">
        <f>B43- '[19]Selected 2 New '!AG44</f>
        <v>0</v>
      </c>
      <c r="L43" s="151">
        <f>C43-'[19]Selected 2 New '!AR44</f>
        <v>0</v>
      </c>
      <c r="M43" s="151">
        <f>D43-'[19]Selected 2 New '!AS44</f>
        <v>0</v>
      </c>
      <c r="N43" s="151">
        <f>E43-'[19]Selected 2 New '!BB44</f>
        <v>0</v>
      </c>
      <c r="O43" s="151">
        <f>F43-'[19]Selected 2 New '!BC44</f>
        <v>0</v>
      </c>
      <c r="P43" s="151">
        <f>G43-'[19]Selected 2 New '!BD44</f>
        <v>0</v>
      </c>
      <c r="Q43" s="151">
        <f>H43-'[19]Selected 2 New '!CF44</f>
        <v>0</v>
      </c>
      <c r="R43" s="151">
        <f>I43-'[19]Selected 2 New '!CG44</f>
        <v>0</v>
      </c>
      <c r="S43" s="151">
        <f>J43-'[19]Selected 2 New '!CH44</f>
        <v>0</v>
      </c>
      <c r="X43" s="151"/>
      <c r="Y43" s="151"/>
      <c r="Z43" s="151"/>
      <c r="AA43" s="151"/>
    </row>
    <row r="44" spans="1:27" ht="16.5">
      <c r="A44" s="123" t="s">
        <v>12</v>
      </c>
      <c r="B44" s="231">
        <v>1069.4794771689799</v>
      </c>
      <c r="C44" s="231">
        <v>1004.427357615873</v>
      </c>
      <c r="D44" s="231">
        <v>625.72745880418188</v>
      </c>
      <c r="E44" s="231">
        <v>-378.69989881169113</v>
      </c>
      <c r="F44" s="231">
        <v>-443.752018364798</v>
      </c>
      <c r="G44" s="231">
        <v>-37.70306492951169</v>
      </c>
      <c r="H44" s="231">
        <v>1.9031163194939325</v>
      </c>
      <c r="I44" s="231">
        <v>-64.584316031265374</v>
      </c>
      <c r="J44" s="233">
        <v>-41.492336023076795</v>
      </c>
      <c r="K44" s="151">
        <f>B44- '[19]Selected 2 New '!AG45</f>
        <v>0</v>
      </c>
      <c r="L44" s="151">
        <f>C44-'[19]Selected 2 New '!AR45</f>
        <v>0</v>
      </c>
      <c r="M44" s="151">
        <f>D44-'[19]Selected 2 New '!AS45</f>
        <v>0</v>
      </c>
      <c r="N44" s="151">
        <f>E44-'[19]Selected 2 New '!BB45</f>
        <v>0</v>
      </c>
      <c r="O44" s="151">
        <f>F44-'[19]Selected 2 New '!BC45</f>
        <v>0</v>
      </c>
      <c r="P44" s="151">
        <f>G44-'[19]Selected 2 New '!BD45</f>
        <v>0</v>
      </c>
      <c r="Q44" s="151">
        <f>H44-'[19]Selected 2 New '!CF45</f>
        <v>0</v>
      </c>
      <c r="R44" s="151">
        <f>I44-'[19]Selected 2 New '!CG45</f>
        <v>0</v>
      </c>
      <c r="S44" s="151">
        <f>J44-'[19]Selected 2 New '!CH45</f>
        <v>0</v>
      </c>
      <c r="X44" s="151"/>
      <c r="Y44" s="151"/>
      <c r="Z44" s="151"/>
      <c r="AA44" s="151"/>
    </row>
    <row r="45" spans="1:27" ht="16.5">
      <c r="A45" s="123" t="s">
        <v>72</v>
      </c>
      <c r="B45" s="231">
        <v>42841.803241312708</v>
      </c>
      <c r="C45" s="231">
        <v>44309.027829361126</v>
      </c>
      <c r="D45" s="231">
        <v>43895.243686090791</v>
      </c>
      <c r="E45" s="231">
        <v>-413.78414327033533</v>
      </c>
      <c r="F45" s="231">
        <v>1053.4404447780835</v>
      </c>
      <c r="G45" s="231">
        <v>-0.93385967497157196</v>
      </c>
      <c r="H45" s="231">
        <v>5.0666250770734678</v>
      </c>
      <c r="I45" s="231">
        <v>5.0716046662675751</v>
      </c>
      <c r="J45" s="233">
        <v>2.458907807508524</v>
      </c>
      <c r="K45" s="151">
        <f>B45- '[19]Selected 2 New '!AG46</f>
        <v>0</v>
      </c>
      <c r="L45" s="151">
        <f>C45-'[19]Selected 2 New '!AR46</f>
        <v>0</v>
      </c>
      <c r="M45" s="151">
        <f>D45-'[19]Selected 2 New '!AS46</f>
        <v>0</v>
      </c>
      <c r="N45" s="151">
        <f>E45-'[19]Selected 2 New '!BB46</f>
        <v>0</v>
      </c>
      <c r="O45" s="151">
        <f>F45-'[19]Selected 2 New '!BC46</f>
        <v>0</v>
      </c>
      <c r="P45" s="151">
        <f>G45-'[19]Selected 2 New '!BD46</f>
        <v>0</v>
      </c>
      <c r="Q45" s="151">
        <f>H45-'[19]Selected 2 New '!CF46</f>
        <v>0</v>
      </c>
      <c r="R45" s="151">
        <f>I45-'[19]Selected 2 New '!CG46</f>
        <v>0</v>
      </c>
      <c r="S45" s="151">
        <f>J45-'[19]Selected 2 New '!CH46</f>
        <v>0</v>
      </c>
      <c r="X45" s="151"/>
      <c r="Y45" s="151"/>
      <c r="Z45" s="151"/>
      <c r="AA45" s="151"/>
    </row>
    <row r="46" spans="1:27" ht="16.5">
      <c r="A46" s="123" t="s">
        <v>14</v>
      </c>
      <c r="B46" s="231">
        <v>55609.175487950626</v>
      </c>
      <c r="C46" s="231">
        <v>59474.129185421014</v>
      </c>
      <c r="D46" s="231">
        <v>59056.404025347758</v>
      </c>
      <c r="E46" s="231">
        <v>-417.72516007325612</v>
      </c>
      <c r="F46" s="231">
        <v>3447.2285373971317</v>
      </c>
      <c r="G46" s="231">
        <v>-0.70236448317035638</v>
      </c>
      <c r="H46" s="231">
        <v>6.8934479481685571</v>
      </c>
      <c r="I46" s="231">
        <v>7.8574474682532696</v>
      </c>
      <c r="J46" s="233">
        <v>6.199028320684377</v>
      </c>
      <c r="K46" s="151">
        <f>B46- '[19]Selected 2 New '!AG47</f>
        <v>0</v>
      </c>
      <c r="L46" s="151">
        <f>C46-'[19]Selected 2 New '!AR47</f>
        <v>0</v>
      </c>
      <c r="M46" s="151">
        <f>D46-'[19]Selected 2 New '!AS47</f>
        <v>0</v>
      </c>
      <c r="N46" s="151">
        <f>E46-'[19]Selected 2 New '!BB47</f>
        <v>0</v>
      </c>
      <c r="O46" s="151">
        <f>F46-'[19]Selected 2 New '!BC47</f>
        <v>0</v>
      </c>
      <c r="P46" s="151">
        <f>G46-'[19]Selected 2 New '!BD47</f>
        <v>0</v>
      </c>
      <c r="Q46" s="151">
        <f>H46-'[19]Selected 2 New '!CF47</f>
        <v>0</v>
      </c>
      <c r="R46" s="151">
        <f>I46-'[19]Selected 2 New '!CG47</f>
        <v>0</v>
      </c>
      <c r="S46" s="151">
        <f>J46-'[19]Selected 2 New '!CH47</f>
        <v>0</v>
      </c>
      <c r="X46" s="151"/>
      <c r="Y46" s="151"/>
      <c r="Z46" s="151"/>
      <c r="AA46" s="151"/>
    </row>
    <row r="47" spans="1:27" ht="16.5">
      <c r="A47" s="124"/>
      <c r="B47" s="230"/>
      <c r="C47" s="230"/>
      <c r="D47" s="230"/>
      <c r="E47" s="230"/>
      <c r="F47" s="230"/>
      <c r="G47" s="230"/>
      <c r="H47" s="230"/>
      <c r="I47" s="230"/>
      <c r="J47" s="232"/>
      <c r="K47" s="151">
        <f>B47- '[19]Selected 2 New '!AG48</f>
        <v>0</v>
      </c>
      <c r="L47" s="151">
        <f>C47-'[19]Selected 2 New '!AR48</f>
        <v>0</v>
      </c>
      <c r="M47" s="151">
        <f>D47-'[19]Selected 2 New '!AS48</f>
        <v>0</v>
      </c>
      <c r="N47" s="151">
        <f>E47-'[19]Selected 2 New '!BB48</f>
        <v>0</v>
      </c>
      <c r="O47" s="151">
        <f>F47-'[19]Selected 2 New '!BC48</f>
        <v>0</v>
      </c>
      <c r="P47" s="151">
        <f>G47-'[19]Selected 2 New '!BD48</f>
        <v>0</v>
      </c>
      <c r="Q47" s="151">
        <f>H47-'[19]Selected 2 New '!CF48</f>
        <v>0</v>
      </c>
      <c r="R47" s="151">
        <f>I47-'[19]Selected 2 New '!CG48</f>
        <v>0</v>
      </c>
      <c r="S47" s="151">
        <f>J47-'[19]Selected 2 New '!CH48</f>
        <v>0</v>
      </c>
      <c r="X47" s="151"/>
      <c r="Y47" s="151"/>
      <c r="Z47" s="151"/>
      <c r="AA47" s="151"/>
    </row>
    <row r="48" spans="1:27" ht="16.5">
      <c r="A48" s="121" t="s">
        <v>59</v>
      </c>
      <c r="B48" s="230">
        <v>152561.18921536481</v>
      </c>
      <c r="C48" s="230">
        <v>159470.63941119422</v>
      </c>
      <c r="D48" s="230">
        <v>163879.89515288849</v>
      </c>
      <c r="E48" s="230">
        <v>4409.2557416942727</v>
      </c>
      <c r="F48" s="230">
        <v>11318.705937523686</v>
      </c>
      <c r="G48" s="230">
        <v>2.7649326283348188</v>
      </c>
      <c r="H48" s="230">
        <v>6.4488867580837734</v>
      </c>
      <c r="I48" s="230">
        <v>6.2115727540815726</v>
      </c>
      <c r="J48" s="232">
        <v>7.4191253986264627</v>
      </c>
      <c r="K48" s="151">
        <f>B48- '[19]Selected 2 New '!AG49</f>
        <v>0</v>
      </c>
      <c r="L48" s="151">
        <f>C48-'[19]Selected 2 New '!AR49</f>
        <v>0</v>
      </c>
      <c r="M48" s="151">
        <f>D48-'[19]Selected 2 New '!AS49</f>
        <v>0</v>
      </c>
      <c r="N48" s="151">
        <f>E48-'[19]Selected 2 New '!BB49</f>
        <v>0</v>
      </c>
      <c r="O48" s="151">
        <f>F48-'[19]Selected 2 New '!BC49</f>
        <v>0</v>
      </c>
      <c r="P48" s="151">
        <f>G48-'[19]Selected 2 New '!BD49</f>
        <v>0</v>
      </c>
      <c r="Q48" s="151">
        <f>H48-'[19]Selected 2 New '!CF49</f>
        <v>0</v>
      </c>
      <c r="R48" s="151">
        <f>I48-'[19]Selected 2 New '!CG49</f>
        <v>0</v>
      </c>
      <c r="S48" s="151">
        <f>J48-'[19]Selected 2 New '!CH49</f>
        <v>0</v>
      </c>
      <c r="X48" s="151"/>
      <c r="Y48" s="151"/>
      <c r="Z48" s="151"/>
      <c r="AA48" s="151"/>
    </row>
    <row r="49" spans="1:27" ht="16.5">
      <c r="A49" s="121" t="s">
        <v>73</v>
      </c>
      <c r="B49" s="230">
        <v>6631.3143806699991</v>
      </c>
      <c r="C49" s="230">
        <v>8440.9036106500007</v>
      </c>
      <c r="D49" s="230">
        <v>8369.2672017100012</v>
      </c>
      <c r="E49" s="230">
        <v>-71.636408939999455</v>
      </c>
      <c r="F49" s="230">
        <v>1737.9528210400022</v>
      </c>
      <c r="G49" s="230">
        <v>-0.84868175546530722</v>
      </c>
      <c r="H49" s="230">
        <v>8.82142440204548</v>
      </c>
      <c r="I49" s="230">
        <v>6.9742719434400726</v>
      </c>
      <c r="J49" s="232">
        <v>26.208270657564682</v>
      </c>
      <c r="K49" s="151">
        <f>B49- '[19]Selected 2 New '!AG50</f>
        <v>0</v>
      </c>
      <c r="L49" s="151">
        <f>C49-'[19]Selected 2 New '!AR50</f>
        <v>0</v>
      </c>
      <c r="M49" s="151">
        <f>D49-'[19]Selected 2 New '!AS50</f>
        <v>0</v>
      </c>
      <c r="N49" s="151">
        <f>E49-'[19]Selected 2 New '!BB50</f>
        <v>0</v>
      </c>
      <c r="O49" s="151">
        <f>F49-'[19]Selected 2 New '!BC50</f>
        <v>0</v>
      </c>
      <c r="P49" s="151">
        <f>G49-'[19]Selected 2 New '!BD50</f>
        <v>0</v>
      </c>
      <c r="Q49" s="151">
        <f>H49-'[19]Selected 2 New '!CF50</f>
        <v>0</v>
      </c>
      <c r="R49" s="151">
        <f>I49-'[19]Selected 2 New '!CG50</f>
        <v>0</v>
      </c>
      <c r="S49" s="151">
        <f>J49-'[19]Selected 2 New '!CH50</f>
        <v>0</v>
      </c>
      <c r="X49" s="151"/>
      <c r="Y49" s="151"/>
      <c r="Z49" s="151"/>
      <c r="AA49" s="151"/>
    </row>
    <row r="50" spans="1:27" ht="16.5">
      <c r="A50" s="123" t="s">
        <v>52</v>
      </c>
      <c r="B50" s="231">
        <v>4049.8056045899993</v>
      </c>
      <c r="C50" s="231">
        <v>4963.1835334699999</v>
      </c>
      <c r="D50" s="231">
        <v>4592.4788217300002</v>
      </c>
      <c r="E50" s="231">
        <v>-370.70471173999977</v>
      </c>
      <c r="F50" s="231">
        <v>542.67321714000082</v>
      </c>
      <c r="G50" s="231">
        <v>-7.4690913451032941</v>
      </c>
      <c r="H50" s="231">
        <v>13.787403792036912</v>
      </c>
      <c r="I50" s="231">
        <v>10.685866557997173</v>
      </c>
      <c r="J50" s="233">
        <v>13.399981878758368</v>
      </c>
      <c r="K50" s="151">
        <f>B50- '[19]Selected 2 New '!AG51</f>
        <v>0</v>
      </c>
      <c r="L50" s="151">
        <f>C50-'[19]Selected 2 New '!AR51</f>
        <v>0</v>
      </c>
      <c r="M50" s="151">
        <f>D50-'[19]Selected 2 New '!AS51</f>
        <v>0</v>
      </c>
      <c r="N50" s="151">
        <f>E50-'[19]Selected 2 New '!BB51</f>
        <v>0</v>
      </c>
      <c r="O50" s="151">
        <f>F50-'[19]Selected 2 New '!BC51</f>
        <v>0</v>
      </c>
      <c r="P50" s="151">
        <f>G50-'[19]Selected 2 New '!BD51</f>
        <v>0</v>
      </c>
      <c r="Q50" s="151">
        <f>H50-'[19]Selected 2 New '!CF51</f>
        <v>0</v>
      </c>
      <c r="R50" s="151">
        <f>I50-'[19]Selected 2 New '!CG51</f>
        <v>0</v>
      </c>
      <c r="S50" s="151">
        <f>J50-'[19]Selected 2 New '!CH51</f>
        <v>0</v>
      </c>
      <c r="X50" s="151"/>
      <c r="Y50" s="151"/>
      <c r="Z50" s="151"/>
      <c r="AA50" s="151"/>
    </row>
    <row r="51" spans="1:27" ht="16.5">
      <c r="A51" s="123" t="s">
        <v>74</v>
      </c>
      <c r="B51" s="231">
        <v>554.26009012999998</v>
      </c>
      <c r="C51" s="231">
        <v>474.63772110999992</v>
      </c>
      <c r="D51" s="231">
        <v>470.97641892000001</v>
      </c>
      <c r="E51" s="231">
        <v>-3.6613021899999012</v>
      </c>
      <c r="F51" s="231">
        <v>-83.283671209999966</v>
      </c>
      <c r="G51" s="231">
        <v>-0.7713887934228012</v>
      </c>
      <c r="H51" s="231">
        <v>-19.227666535393467</v>
      </c>
      <c r="I51" s="231">
        <v>-14.814910960053552</v>
      </c>
      <c r="J51" s="233">
        <v>-15.026099243491629</v>
      </c>
      <c r="K51" s="151">
        <f>B51- '[19]Selected 2 New '!AG52</f>
        <v>0</v>
      </c>
      <c r="L51" s="151">
        <f>C51-'[19]Selected 2 New '!AR52</f>
        <v>0</v>
      </c>
      <c r="M51" s="151">
        <f>D51-'[19]Selected 2 New '!AS52</f>
        <v>0</v>
      </c>
      <c r="N51" s="151">
        <f>E51-'[19]Selected 2 New '!BB52</f>
        <v>0</v>
      </c>
      <c r="O51" s="151">
        <f>F51-'[19]Selected 2 New '!BC52</f>
        <v>0</v>
      </c>
      <c r="P51" s="151">
        <f>G51-'[19]Selected 2 New '!BD52</f>
        <v>0</v>
      </c>
      <c r="Q51" s="151">
        <f>H51-'[19]Selected 2 New '!CF52</f>
        <v>0</v>
      </c>
      <c r="R51" s="151">
        <f>I51-'[19]Selected 2 New '!CG52</f>
        <v>0</v>
      </c>
      <c r="S51" s="151">
        <f>J51-'[19]Selected 2 New '!CH52</f>
        <v>0</v>
      </c>
      <c r="X51" s="151"/>
      <c r="Y51" s="151"/>
      <c r="Z51" s="151"/>
      <c r="AA51" s="151"/>
    </row>
    <row r="52" spans="1:27" ht="16.5">
      <c r="A52" s="123" t="s">
        <v>68</v>
      </c>
      <c r="B52" s="231">
        <v>524.01396863000002</v>
      </c>
      <c r="C52" s="231">
        <v>509.58306871999997</v>
      </c>
      <c r="D52" s="231">
        <v>477.35824491</v>
      </c>
      <c r="E52" s="231">
        <v>-32.224823809999975</v>
      </c>
      <c r="F52" s="231">
        <v>-46.655723720000026</v>
      </c>
      <c r="G52" s="231">
        <v>-6.3237626577633677</v>
      </c>
      <c r="H52" s="231">
        <v>87.4769911724118</v>
      </c>
      <c r="I52" s="231">
        <v>-40.663152264011302</v>
      </c>
      <c r="J52" s="233">
        <v>-8.9035267212395723</v>
      </c>
      <c r="K52" s="151">
        <f>B52- '[19]Selected 2 New '!AG53</f>
        <v>0</v>
      </c>
      <c r="L52" s="151">
        <f>C52-'[19]Selected 2 New '!AR53</f>
        <v>0</v>
      </c>
      <c r="M52" s="151">
        <f>D52-'[19]Selected 2 New '!AS53</f>
        <v>0</v>
      </c>
      <c r="N52" s="151">
        <f>E52-'[19]Selected 2 New '!BB53</f>
        <v>0</v>
      </c>
      <c r="O52" s="151">
        <f>F52-'[19]Selected 2 New '!BC53</f>
        <v>0</v>
      </c>
      <c r="P52" s="151">
        <f>G52-'[19]Selected 2 New '!BD53</f>
        <v>0</v>
      </c>
      <c r="Q52" s="151">
        <f>H52-'[19]Selected 2 New '!CF53</f>
        <v>0</v>
      </c>
      <c r="R52" s="151">
        <f>I52-'[19]Selected 2 New '!CG53</f>
        <v>0</v>
      </c>
      <c r="S52" s="151">
        <f>J52-'[19]Selected 2 New '!CH53</f>
        <v>0</v>
      </c>
      <c r="X52" s="151"/>
      <c r="Y52" s="151"/>
      <c r="Z52" s="151"/>
      <c r="AA52" s="151"/>
    </row>
    <row r="53" spans="1:27" ht="16.5">
      <c r="A53" s="123" t="s">
        <v>75</v>
      </c>
      <c r="B53" s="231">
        <v>1503.2347173200001</v>
      </c>
      <c r="C53" s="231">
        <v>2493.4992873500014</v>
      </c>
      <c r="D53" s="231">
        <v>2828.4537161500002</v>
      </c>
      <c r="E53" s="231">
        <v>334.95442879999882</v>
      </c>
      <c r="F53" s="231">
        <v>1325.2189988300001</v>
      </c>
      <c r="G53" s="231">
        <v>13.433107059596395</v>
      </c>
      <c r="H53" s="231">
        <v>-10.633701862796954</v>
      </c>
      <c r="I53" s="231">
        <v>25.264662969294861</v>
      </c>
      <c r="J53" s="233">
        <v>88.157822831063271</v>
      </c>
      <c r="K53" s="151">
        <f>B53- '[19]Selected 2 New '!AG54</f>
        <v>0</v>
      </c>
      <c r="L53" s="151">
        <f>C53-'[19]Selected 2 New '!AR54</f>
        <v>0</v>
      </c>
      <c r="M53" s="151">
        <f>D53-'[19]Selected 2 New '!AS54</f>
        <v>0</v>
      </c>
      <c r="N53" s="151">
        <f>E53-'[19]Selected 2 New '!BB54</f>
        <v>0</v>
      </c>
      <c r="O53" s="151">
        <f>F53-'[19]Selected 2 New '!BC54</f>
        <v>0</v>
      </c>
      <c r="P53" s="151">
        <f>G53-'[19]Selected 2 New '!BD54</f>
        <v>0</v>
      </c>
      <c r="Q53" s="151">
        <f>H53-'[19]Selected 2 New '!CF54</f>
        <v>0</v>
      </c>
      <c r="R53" s="151">
        <f>I53-'[19]Selected 2 New '!CG54</f>
        <v>0</v>
      </c>
      <c r="S53" s="151">
        <f>J53-'[19]Selected 2 New '!CH54</f>
        <v>0</v>
      </c>
      <c r="X53" s="151"/>
      <c r="Y53" s="151"/>
      <c r="Z53" s="151"/>
      <c r="AA53" s="151"/>
    </row>
    <row r="54" spans="1:27" ht="16.5">
      <c r="A54" s="121" t="s">
        <v>76</v>
      </c>
      <c r="B54" s="230">
        <v>145929.87483469481</v>
      </c>
      <c r="C54" s="230">
        <v>151029.73580054421</v>
      </c>
      <c r="D54" s="230">
        <v>155510.6279511785</v>
      </c>
      <c r="E54" s="230">
        <v>4480.8921506342886</v>
      </c>
      <c r="F54" s="230">
        <v>9580.7531164836837</v>
      </c>
      <c r="G54" s="230">
        <v>2.9668939873879623</v>
      </c>
      <c r="H54" s="230">
        <v>6.3307201557551025</v>
      </c>
      <c r="I54" s="230">
        <v>6.169267019272624</v>
      </c>
      <c r="J54" s="232">
        <v>6.5653130500773074</v>
      </c>
      <c r="K54" s="151">
        <f>B54- '[19]Selected 2 New '!AG55</f>
        <v>0</v>
      </c>
      <c r="L54" s="151">
        <f>C54-'[19]Selected 2 New '!AR55</f>
        <v>0</v>
      </c>
      <c r="M54" s="151">
        <f>D54-'[19]Selected 2 New '!AS55</f>
        <v>0</v>
      </c>
      <c r="N54" s="151">
        <f>E54-'[19]Selected 2 New '!BB55</f>
        <v>0</v>
      </c>
      <c r="O54" s="151">
        <f>F54-'[19]Selected 2 New '!BC55</f>
        <v>0</v>
      </c>
      <c r="P54" s="151">
        <f>G54-'[19]Selected 2 New '!BD55</f>
        <v>0</v>
      </c>
      <c r="Q54" s="151">
        <f>H54-'[19]Selected 2 New '!CF55</f>
        <v>0</v>
      </c>
      <c r="R54" s="151">
        <f>I54-'[19]Selected 2 New '!CG55</f>
        <v>0</v>
      </c>
      <c r="S54" s="151">
        <f>J54-'[19]Selected 2 New '!CH55</f>
        <v>0</v>
      </c>
      <c r="X54" s="151"/>
      <c r="Y54" s="151"/>
      <c r="Z54" s="151"/>
      <c r="AA54" s="151"/>
    </row>
    <row r="55" spans="1:27" ht="16.5">
      <c r="A55" s="121" t="s">
        <v>77</v>
      </c>
      <c r="B55" s="230">
        <v>104032.83220270509</v>
      </c>
      <c r="C55" s="230">
        <v>113776.0370312025</v>
      </c>
      <c r="D55" s="230">
        <v>117879.38825887023</v>
      </c>
      <c r="E55" s="230">
        <v>4103.3512276677211</v>
      </c>
      <c r="F55" s="230">
        <v>13846.556056165136</v>
      </c>
      <c r="G55" s="230">
        <v>3.6065162179470036</v>
      </c>
      <c r="H55" s="230">
        <v>10.334074632235428</v>
      </c>
      <c r="I55" s="230">
        <v>11.8827792656474</v>
      </c>
      <c r="J55" s="232">
        <v>13.309794382205723</v>
      </c>
      <c r="K55" s="151">
        <f>B55- '[19]Selected 2 New '!AG56</f>
        <v>0</v>
      </c>
      <c r="L55" s="151">
        <f>C55-'[19]Selected 2 New '!AR56</f>
        <v>0</v>
      </c>
      <c r="M55" s="151">
        <f>D55-'[19]Selected 2 New '!AS56</f>
        <v>0</v>
      </c>
      <c r="N55" s="151">
        <f>E55-'[19]Selected 2 New '!BB56</f>
        <v>0</v>
      </c>
      <c r="O55" s="151">
        <f>F55-'[19]Selected 2 New '!BC56</f>
        <v>0</v>
      </c>
      <c r="P55" s="151">
        <f>G55-'[19]Selected 2 New '!BD56</f>
        <v>0</v>
      </c>
      <c r="Q55" s="151">
        <f>H55-'[19]Selected 2 New '!CF56</f>
        <v>0</v>
      </c>
      <c r="R55" s="151">
        <f>I55-'[19]Selected 2 New '!CG56</f>
        <v>0</v>
      </c>
      <c r="S55" s="151">
        <f>J55-'[19]Selected 2 New '!CH56</f>
        <v>0</v>
      </c>
      <c r="X55" s="151"/>
      <c r="Y55" s="151"/>
      <c r="Z55" s="151"/>
      <c r="AA55" s="151"/>
    </row>
    <row r="56" spans="1:27" ht="15">
      <c r="A56" s="125" t="s">
        <v>78</v>
      </c>
      <c r="B56" s="231">
        <v>49172.212144549536</v>
      </c>
      <c r="C56" s="231">
        <v>54728.575698768844</v>
      </c>
      <c r="D56" s="231">
        <v>58411.182934474949</v>
      </c>
      <c r="E56" s="231">
        <v>3682.6072357061057</v>
      </c>
      <c r="F56" s="231">
        <v>9238.9707899254136</v>
      </c>
      <c r="G56" s="231">
        <v>6.7288563400142607</v>
      </c>
      <c r="H56" s="231">
        <v>5.0080552237196798</v>
      </c>
      <c r="I56" s="231">
        <v>12.216213285492145</v>
      </c>
      <c r="J56" s="233">
        <v>18.789007829800269</v>
      </c>
      <c r="K56" s="151">
        <f>B56- '[19]Selected 2 New '!AG57</f>
        <v>0</v>
      </c>
      <c r="L56" s="151">
        <f>C56-'[19]Selected 2 New '!AR57</f>
        <v>0</v>
      </c>
      <c r="M56" s="151">
        <f>D56-'[19]Selected 2 New '!AS57</f>
        <v>0</v>
      </c>
      <c r="N56" s="151">
        <f>E56-'[19]Selected 2 New '!BB57</f>
        <v>0</v>
      </c>
      <c r="O56" s="151">
        <f>F56-'[19]Selected 2 New '!BC57</f>
        <v>0</v>
      </c>
      <c r="P56" s="151">
        <f>G56-'[19]Selected 2 New '!BD57</f>
        <v>0</v>
      </c>
      <c r="Q56" s="151">
        <f>H56-'[19]Selected 2 New '!CF57</f>
        <v>0</v>
      </c>
      <c r="R56" s="151">
        <f>I56-'[19]Selected 2 New '!CG57</f>
        <v>0</v>
      </c>
      <c r="S56" s="151">
        <f>J56-'[19]Selected 2 New '!CH57</f>
        <v>0</v>
      </c>
      <c r="X56" s="151"/>
      <c r="Y56" s="151"/>
      <c r="Z56" s="151"/>
      <c r="AA56" s="151"/>
    </row>
    <row r="57" spans="1:27" ht="15">
      <c r="A57" s="125" t="s">
        <v>75</v>
      </c>
      <c r="B57" s="231">
        <v>54860.62005815556</v>
      </c>
      <c r="C57" s="231">
        <v>59047.461332433661</v>
      </c>
      <c r="D57" s="231">
        <v>59468.205324395269</v>
      </c>
      <c r="E57" s="231">
        <v>420.74399196160812</v>
      </c>
      <c r="F57" s="231">
        <v>4607.5852662397083</v>
      </c>
      <c r="G57" s="231">
        <v>0.7125522121820751</v>
      </c>
      <c r="H57" s="231">
        <v>15.356611755574207</v>
      </c>
      <c r="I57" s="231">
        <v>11.575498024543123</v>
      </c>
      <c r="J57" s="233">
        <v>8.398711610177557</v>
      </c>
      <c r="K57" s="151">
        <f>B57- '[19]Selected 2 New '!AG58</f>
        <v>0</v>
      </c>
      <c r="L57" s="151">
        <f>C57-'[19]Selected 2 New '!AR58</f>
        <v>0</v>
      </c>
      <c r="M57" s="151">
        <f>D57-'[19]Selected 2 New '!AS58</f>
        <v>0</v>
      </c>
      <c r="N57" s="151">
        <f>E57-'[19]Selected 2 New '!BB58</f>
        <v>0</v>
      </c>
      <c r="O57" s="151">
        <f>F57-'[19]Selected 2 New '!BC58</f>
        <v>0</v>
      </c>
      <c r="P57" s="151">
        <f>G57-'[19]Selected 2 New '!BD58</f>
        <v>0</v>
      </c>
      <c r="Q57" s="151">
        <f>H57-'[19]Selected 2 New '!CF58</f>
        <v>0</v>
      </c>
      <c r="R57" s="151">
        <f>I57-'[19]Selected 2 New '!CG58</f>
        <v>0</v>
      </c>
      <c r="S57" s="151">
        <f>J57-'[19]Selected 2 New '!CH58</f>
        <v>0</v>
      </c>
      <c r="X57" s="151"/>
      <c r="Y57" s="151"/>
      <c r="Z57" s="151"/>
      <c r="AA57" s="151"/>
    </row>
    <row r="58" spans="1:27" ht="16.5">
      <c r="A58" s="121" t="s">
        <v>79</v>
      </c>
      <c r="B58" s="230">
        <v>3317.7675657099994</v>
      </c>
      <c r="C58" s="230">
        <v>3507.0951776599995</v>
      </c>
      <c r="D58" s="230">
        <v>4321.6156959199998</v>
      </c>
      <c r="E58" s="230">
        <v>814.52051826000024</v>
      </c>
      <c r="F58" s="230">
        <v>1003.8481302100004</v>
      </c>
      <c r="G58" s="230">
        <v>23.224933370740857</v>
      </c>
      <c r="H58" s="230">
        <v>14.479850841212993</v>
      </c>
      <c r="I58" s="230">
        <v>-1.7006904113414265</v>
      </c>
      <c r="J58" s="232">
        <v>30.256734696698913</v>
      </c>
      <c r="K58" s="151">
        <f>B58- '[19]Selected 2 New '!AG59</f>
        <v>0</v>
      </c>
      <c r="L58" s="151">
        <f>C58-'[19]Selected 2 New '!AR59</f>
        <v>0</v>
      </c>
      <c r="M58" s="151">
        <f>D58-'[19]Selected 2 New '!AS59</f>
        <v>0</v>
      </c>
      <c r="N58" s="151">
        <f>E58-'[19]Selected 2 New '!BB59</f>
        <v>0</v>
      </c>
      <c r="O58" s="151">
        <f>F58-'[19]Selected 2 New '!BC59</f>
        <v>0</v>
      </c>
      <c r="P58" s="151">
        <f>G58-'[19]Selected 2 New '!BD59</f>
        <v>0</v>
      </c>
      <c r="Q58" s="151">
        <f>H58-'[19]Selected 2 New '!CF59</f>
        <v>0</v>
      </c>
      <c r="R58" s="151">
        <f>I58-'[19]Selected 2 New '!CG59</f>
        <v>0</v>
      </c>
      <c r="S58" s="151">
        <f>J58-'[19]Selected 2 New '!CH59</f>
        <v>0</v>
      </c>
      <c r="X58" s="151"/>
      <c r="Y58" s="151"/>
      <c r="Z58" s="151"/>
      <c r="AA58" s="151"/>
    </row>
    <row r="59" spans="1:27" ht="16.5">
      <c r="A59" s="121" t="s">
        <v>80</v>
      </c>
      <c r="B59" s="230">
        <v>0</v>
      </c>
      <c r="C59" s="230">
        <v>0</v>
      </c>
      <c r="D59" s="230">
        <v>0</v>
      </c>
      <c r="E59" s="230">
        <v>0</v>
      </c>
      <c r="F59" s="230">
        <v>0</v>
      </c>
      <c r="G59" s="230">
        <v>0</v>
      </c>
      <c r="H59" s="230">
        <v>0</v>
      </c>
      <c r="I59" s="230">
        <v>0</v>
      </c>
      <c r="J59" s="232">
        <v>0</v>
      </c>
      <c r="K59" s="151">
        <f>B59- '[19]Selected 2 New '!AG60</f>
        <v>0</v>
      </c>
      <c r="L59" s="151">
        <f>C59-'[19]Selected 2 New '!AR60</f>
        <v>0</v>
      </c>
      <c r="M59" s="151">
        <f>D59-'[19]Selected 2 New '!AS60</f>
        <v>0</v>
      </c>
      <c r="N59" s="151">
        <f>E59-'[19]Selected 2 New '!BB60</f>
        <v>0</v>
      </c>
      <c r="O59" s="151">
        <f>F59-'[19]Selected 2 New '!BC60</f>
        <v>0</v>
      </c>
      <c r="P59" s="151" t="e">
        <f>G59-'[19]Selected 2 New '!BD60</f>
        <v>#DIV/0!</v>
      </c>
      <c r="Q59" s="151">
        <f>H59-'[19]Selected 2 New '!CF60</f>
        <v>0</v>
      </c>
      <c r="R59" s="151">
        <f>I59-'[19]Selected 2 New '!CG60</f>
        <v>0</v>
      </c>
      <c r="S59" s="151" t="e">
        <f>J59-'[19]Selected 2 New '!CH60</f>
        <v>#DIV/0!</v>
      </c>
      <c r="X59" s="151"/>
      <c r="Y59" s="151"/>
      <c r="Z59" s="151"/>
      <c r="AA59" s="151"/>
    </row>
    <row r="60" spans="1:27" ht="16.5">
      <c r="A60" s="121" t="s">
        <v>81</v>
      </c>
      <c r="B60" s="230">
        <v>30320.894296069997</v>
      </c>
      <c r="C60" s="230">
        <v>24681.382306350002</v>
      </c>
      <c r="D60" s="230">
        <v>25137.834780170007</v>
      </c>
      <c r="E60" s="230">
        <v>456.45247382000525</v>
      </c>
      <c r="F60" s="230">
        <v>-5183.0595158999895</v>
      </c>
      <c r="G60" s="230">
        <v>1.8493796990558735</v>
      </c>
      <c r="H60" s="230">
        <v>-3.9621898449413351</v>
      </c>
      <c r="I60" s="230">
        <v>-18.150156386256782</v>
      </c>
      <c r="J60" s="232">
        <v>-17.094019276904334</v>
      </c>
      <c r="K60" s="151">
        <f>B60- '[19]Selected 2 New '!AG61</f>
        <v>0</v>
      </c>
      <c r="L60" s="151">
        <f>C60-'[19]Selected 2 New '!AR61</f>
        <v>0</v>
      </c>
      <c r="M60" s="151">
        <f>D60-'[19]Selected 2 New '!AS61</f>
        <v>0</v>
      </c>
      <c r="N60" s="151">
        <f>E60-'[19]Selected 2 New '!BB61</f>
        <v>0</v>
      </c>
      <c r="O60" s="151">
        <f>F60-'[19]Selected 2 New '!BC61</f>
        <v>0</v>
      </c>
      <c r="P60" s="151">
        <f>G60-'[19]Selected 2 New '!BD61</f>
        <v>0</v>
      </c>
      <c r="Q60" s="151">
        <f>H60-'[19]Selected 2 New '!CF61</f>
        <v>0</v>
      </c>
      <c r="R60" s="151">
        <f>I60-'[19]Selected 2 New '!CG61</f>
        <v>0</v>
      </c>
      <c r="S60" s="151">
        <f>J60-'[19]Selected 2 New '!CH61</f>
        <v>0</v>
      </c>
      <c r="X60" s="151"/>
      <c r="Y60" s="151"/>
      <c r="Z60" s="151"/>
      <c r="AA60" s="151"/>
    </row>
    <row r="61" spans="1:27" ht="16.5">
      <c r="A61" s="121" t="s">
        <v>82</v>
      </c>
      <c r="B61" s="230">
        <v>2312.3073252999998</v>
      </c>
      <c r="C61" s="230">
        <v>2045.8010921199998</v>
      </c>
      <c r="D61" s="230">
        <v>2183.1807379399997</v>
      </c>
      <c r="E61" s="230">
        <v>137.37964581999995</v>
      </c>
      <c r="F61" s="230">
        <v>-129.12658736000003</v>
      </c>
      <c r="G61" s="230">
        <v>6.7152005319166932</v>
      </c>
      <c r="H61" s="230">
        <v>-4.4083787804927539</v>
      </c>
      <c r="I61" s="230">
        <v>11.645153695137083</v>
      </c>
      <c r="J61" s="232">
        <v>-5.5843177049680008</v>
      </c>
      <c r="K61" s="151">
        <f>B61- '[19]Selected 2 New '!AG62</f>
        <v>0</v>
      </c>
      <c r="L61" s="151">
        <f>C61-'[19]Selected 2 New '!AR62</f>
        <v>0</v>
      </c>
      <c r="M61" s="151">
        <f>D61-'[19]Selected 2 New '!AS62</f>
        <v>0</v>
      </c>
      <c r="N61" s="151">
        <f>E61-'[19]Selected 2 New '!BB62</f>
        <v>0</v>
      </c>
      <c r="O61" s="151">
        <f>F61-'[19]Selected 2 New '!BC62</f>
        <v>0</v>
      </c>
      <c r="P61" s="151">
        <f>G61-'[19]Selected 2 New '!BD62</f>
        <v>0</v>
      </c>
      <c r="Q61" s="151">
        <f>H61-'[19]Selected 2 New '!CF62</f>
        <v>0</v>
      </c>
      <c r="R61" s="151">
        <f>I61-'[19]Selected 2 New '!CG62</f>
        <v>0</v>
      </c>
      <c r="S61" s="151">
        <f>J61-'[19]Selected 2 New '!CH62</f>
        <v>0</v>
      </c>
      <c r="X61" s="151"/>
      <c r="Y61" s="151"/>
      <c r="Z61" s="151"/>
      <c r="AA61" s="151"/>
    </row>
    <row r="62" spans="1:27" ht="16.5">
      <c r="A62" s="121" t="s">
        <v>83</v>
      </c>
      <c r="B62" s="230">
        <v>448.35775651999995</v>
      </c>
      <c r="C62" s="230">
        <v>902.77633944000002</v>
      </c>
      <c r="D62" s="230">
        <v>213.24816068000001</v>
      </c>
      <c r="E62" s="230">
        <v>-689.52817875999995</v>
      </c>
      <c r="F62" s="230">
        <v>-235.10959583999994</v>
      </c>
      <c r="G62" s="230">
        <v>-76.378627644109542</v>
      </c>
      <c r="H62" s="230">
        <v>35.213365417137908</v>
      </c>
      <c r="I62" s="230">
        <v>66.686434865339578</v>
      </c>
      <c r="J62" s="232">
        <v>-52.437945462311276</v>
      </c>
      <c r="K62" s="151">
        <f>B62- '[19]Selected 2 New '!AG63</f>
        <v>0</v>
      </c>
      <c r="L62" s="151">
        <f>C62-'[19]Selected 2 New '!AR63</f>
        <v>0</v>
      </c>
      <c r="M62" s="151">
        <f>D62-'[19]Selected 2 New '!AS63</f>
        <v>0</v>
      </c>
      <c r="N62" s="151">
        <f>E62-'[19]Selected 2 New '!BB63</f>
        <v>0</v>
      </c>
      <c r="O62" s="151">
        <f>F62-'[19]Selected 2 New '!BC63</f>
        <v>0</v>
      </c>
      <c r="P62" s="151">
        <f>G62-'[19]Selected 2 New '!BD63</f>
        <v>0</v>
      </c>
      <c r="Q62" s="151">
        <f>H62-'[19]Selected 2 New '!CF63</f>
        <v>0</v>
      </c>
      <c r="R62" s="151">
        <f>I62-'[19]Selected 2 New '!CG63</f>
        <v>0</v>
      </c>
      <c r="S62" s="151">
        <f>J62-'[19]Selected 2 New '!CH63</f>
        <v>0</v>
      </c>
      <c r="X62" s="151"/>
      <c r="Y62" s="151"/>
      <c r="Z62" s="151"/>
      <c r="AA62" s="151"/>
    </row>
    <row r="63" spans="1:27" ht="16.5">
      <c r="A63" s="121" t="s">
        <v>68</v>
      </c>
      <c r="B63" s="230">
        <v>83.081000000000003</v>
      </c>
      <c r="C63" s="230">
        <v>8.6000213499999987</v>
      </c>
      <c r="D63" s="230">
        <v>8.6342748900000004</v>
      </c>
      <c r="E63" s="230">
        <v>3.4253540000001692E-2</v>
      </c>
      <c r="F63" s="230">
        <v>-74.446725110000003</v>
      </c>
      <c r="G63" s="230">
        <v>0.39829598795127197</v>
      </c>
      <c r="H63" s="230">
        <v>649.80748248686507</v>
      </c>
      <c r="I63" s="230">
        <v>653.06666812609456</v>
      </c>
      <c r="J63" s="232">
        <v>-89.607401343267412</v>
      </c>
      <c r="K63" s="151">
        <f>B63- '[19]Selected 2 New '!AG64</f>
        <v>0</v>
      </c>
      <c r="L63" s="151">
        <f>C63-'[19]Selected 2 New '!AR64</f>
        <v>0</v>
      </c>
      <c r="M63" s="151">
        <f>D63-'[19]Selected 2 New '!AS64</f>
        <v>0</v>
      </c>
      <c r="N63" s="151">
        <f>E63-'[19]Selected 2 New '!BB64</f>
        <v>0</v>
      </c>
      <c r="O63" s="151">
        <f>F63-'[19]Selected 2 New '!BC64</f>
        <v>0</v>
      </c>
      <c r="P63" s="151">
        <f>G63-'[19]Selected 2 New '!BD64</f>
        <v>0</v>
      </c>
      <c r="Q63" s="151">
        <f>H63-'[19]Selected 2 New '!CF64</f>
        <v>0</v>
      </c>
      <c r="R63" s="151">
        <f>I63-'[19]Selected 2 New '!CG64</f>
        <v>0</v>
      </c>
      <c r="S63" s="151">
        <f>J63-'[19]Selected 2 New '!CH64</f>
        <v>0</v>
      </c>
      <c r="X63" s="151"/>
      <c r="Y63" s="151"/>
      <c r="Z63" s="151"/>
      <c r="AA63" s="151"/>
    </row>
    <row r="64" spans="1:27" ht="16.5">
      <c r="A64" s="121" t="s">
        <v>84</v>
      </c>
      <c r="B64" s="230">
        <v>388.71403399999997</v>
      </c>
      <c r="C64" s="230">
        <v>198.150012</v>
      </c>
      <c r="D64" s="230">
        <v>510.57467500000001</v>
      </c>
      <c r="E64" s="230">
        <v>312.42466300000001</v>
      </c>
      <c r="F64" s="230">
        <v>121.86064100000004</v>
      </c>
      <c r="G64" s="230">
        <v>157.67077672445458</v>
      </c>
      <c r="H64" s="230">
        <v>-79.614762056851717</v>
      </c>
      <c r="I64" s="230">
        <v>-44.290565458401687</v>
      </c>
      <c r="J64" s="232">
        <v>31.349689062165453</v>
      </c>
      <c r="K64" s="151">
        <f>B64- '[19]Selected 2 New '!AG65</f>
        <v>0</v>
      </c>
      <c r="L64" s="151">
        <f>C64-'[19]Selected 2 New '!AR65</f>
        <v>0</v>
      </c>
      <c r="M64" s="151">
        <f>D64-'[19]Selected 2 New '!AS65</f>
        <v>0</v>
      </c>
      <c r="N64" s="151">
        <f>E64-'[19]Selected 2 New '!BB65</f>
        <v>0</v>
      </c>
      <c r="O64" s="151">
        <f>F64-'[19]Selected 2 New '!BC65</f>
        <v>0</v>
      </c>
      <c r="P64" s="151">
        <f>G64-'[19]Selected 2 New '!BD65</f>
        <v>0</v>
      </c>
      <c r="Q64" s="151">
        <f>H64-'[19]Selected 2 New '!CF65</f>
        <v>0</v>
      </c>
      <c r="R64" s="151">
        <f>I64-'[19]Selected 2 New '!CG65</f>
        <v>0</v>
      </c>
      <c r="S64" s="151">
        <f>J64-'[19]Selected 2 New '!CH65</f>
        <v>0</v>
      </c>
      <c r="X64" s="151"/>
      <c r="Y64" s="151"/>
      <c r="Z64" s="151"/>
      <c r="AA64" s="151"/>
    </row>
    <row r="65" spans="1:27" ht="16.5">
      <c r="A65" s="121" t="s">
        <v>126</v>
      </c>
      <c r="B65" s="230">
        <v>19887.518173199998</v>
      </c>
      <c r="C65" s="230">
        <v>21726.066061669997</v>
      </c>
      <c r="D65" s="230">
        <v>21971.153257399998</v>
      </c>
      <c r="E65" s="230">
        <v>245.08719573000053</v>
      </c>
      <c r="F65" s="230">
        <v>2083.6350841999993</v>
      </c>
      <c r="G65" s="230">
        <v>1.1280790320452638</v>
      </c>
      <c r="H65" s="230">
        <v>12.111379966253907</v>
      </c>
      <c r="I65" s="230">
        <v>11.246997977916664</v>
      </c>
      <c r="J65" s="232">
        <v>10.477099586050215</v>
      </c>
      <c r="K65" s="151">
        <f>B65- '[19]Selected 2 New '!AG66</f>
        <v>0</v>
      </c>
      <c r="L65" s="151">
        <f>C65-'[19]Selected 2 New '!AR66</f>
        <v>0</v>
      </c>
      <c r="M65" s="151">
        <f>D65-'[19]Selected 2 New '!AS66</f>
        <v>0</v>
      </c>
      <c r="N65" s="151">
        <f>E65-'[19]Selected 2 New '!BB66</f>
        <v>0</v>
      </c>
      <c r="O65" s="151">
        <f>F65-'[19]Selected 2 New '!BC66</f>
        <v>0</v>
      </c>
      <c r="P65" s="151">
        <f>G65-'[19]Selected 2 New '!BD66</f>
        <v>0</v>
      </c>
      <c r="Q65" s="151">
        <f>H65-'[19]Selected 2 New '!CF66</f>
        <v>0</v>
      </c>
      <c r="R65" s="151">
        <f>I65-'[19]Selected 2 New '!CG66</f>
        <v>0</v>
      </c>
      <c r="S65" s="151">
        <f>J65-'[19]Selected 2 New '!CH66</f>
        <v>0</v>
      </c>
      <c r="X65" s="151"/>
      <c r="Y65" s="151"/>
      <c r="Z65" s="151"/>
      <c r="AA65" s="151"/>
    </row>
    <row r="66" spans="1:27" ht="17.25" thickBot="1">
      <c r="A66" s="121" t="s">
        <v>66</v>
      </c>
      <c r="B66" s="235">
        <v>-14861.597518810295</v>
      </c>
      <c r="C66" s="239">
        <v>-15816.17224124828</v>
      </c>
      <c r="D66" s="239">
        <v>-16715.001889691783</v>
      </c>
      <c r="E66" s="239">
        <v>-898.82964844350317</v>
      </c>
      <c r="F66" s="239">
        <v>-1853.4043708814879</v>
      </c>
      <c r="G66" s="239">
        <v>5.6829783763948427</v>
      </c>
      <c r="H66" s="239">
        <v>20.976101530880825</v>
      </c>
      <c r="I66" s="239">
        <v>2.5618272196721961</v>
      </c>
      <c r="J66" s="240">
        <v>12.471097865055469</v>
      </c>
      <c r="K66" s="151">
        <f>B66- '[19]Selected 2 New '!AG67</f>
        <v>0</v>
      </c>
      <c r="L66" s="151">
        <f>C66-'[19]Selected 2 New '!AR67</f>
        <v>0</v>
      </c>
      <c r="M66" s="151">
        <f>D66-'[19]Selected 2 New '!AS67</f>
        <v>0</v>
      </c>
      <c r="N66" s="151">
        <f>E66-'[19]Selected 2 New '!BB67</f>
        <v>0</v>
      </c>
      <c r="O66" s="151">
        <f>F66-'[19]Selected 2 New '!BC67</f>
        <v>0</v>
      </c>
      <c r="P66" s="151">
        <f>G66-'[19]Selected 2 New '!BD67</f>
        <v>0</v>
      </c>
      <c r="Q66" s="151">
        <f>H66-'[19]Selected 2 New '!CF67</f>
        <v>0</v>
      </c>
      <c r="R66" s="151">
        <f>I66-'[19]Selected 2 New '!CG67</f>
        <v>0</v>
      </c>
      <c r="S66" s="151">
        <f>J66-'[19]Selected 2 New '!CH67</f>
        <v>0</v>
      </c>
      <c r="X66" s="151"/>
      <c r="Y66" s="151"/>
      <c r="Z66" s="151"/>
      <c r="AA66" s="151"/>
    </row>
    <row r="67" spans="1:27">
      <c r="A67" s="241"/>
      <c r="B67" s="126"/>
      <c r="C67" s="126"/>
      <c r="D67" s="126"/>
      <c r="E67" s="126"/>
      <c r="F67" s="126"/>
      <c r="G67" s="126"/>
      <c r="H67" s="110"/>
      <c r="I67" s="110"/>
      <c r="J67" s="110"/>
    </row>
    <row r="68" spans="1:27" ht="13.5" thickBot="1">
      <c r="A68" s="110"/>
      <c r="B68" s="126"/>
      <c r="C68" s="126"/>
      <c r="D68" s="126"/>
      <c r="E68" s="126"/>
      <c r="F68" s="126"/>
      <c r="G68" s="126"/>
      <c r="H68" s="110"/>
      <c r="I68" s="110"/>
      <c r="J68" s="110"/>
    </row>
    <row r="69" spans="1:27">
      <c r="A69" s="280" t="s">
        <v>124</v>
      </c>
      <c r="B69" s="281"/>
      <c r="C69" s="281"/>
      <c r="D69" s="281"/>
      <c r="E69" s="281"/>
      <c r="F69" s="281"/>
      <c r="G69" s="281"/>
      <c r="H69" s="281"/>
      <c r="I69" s="281"/>
      <c r="J69" s="282"/>
    </row>
    <row r="70" spans="1:27" ht="19.5" customHeight="1">
      <c r="A70" s="283"/>
      <c r="B70" s="284"/>
      <c r="C70" s="284"/>
      <c r="D70" s="284"/>
      <c r="E70" s="284"/>
      <c r="F70" s="284"/>
      <c r="G70" s="284"/>
      <c r="H70" s="284"/>
      <c r="I70" s="284"/>
      <c r="J70" s="285"/>
    </row>
    <row r="71" spans="1:27" ht="19.5" customHeight="1">
      <c r="A71" s="142"/>
      <c r="B71" s="286" t="str">
        <f>B4</f>
        <v>N$ Million</v>
      </c>
      <c r="C71" s="288"/>
      <c r="D71" s="287"/>
      <c r="E71" s="286" t="s">
        <v>1</v>
      </c>
      <c r="F71" s="287"/>
      <c r="G71" s="145" t="s">
        <v>2</v>
      </c>
      <c r="H71" s="286" t="str">
        <f>H4</f>
        <v>Annual percentage change</v>
      </c>
      <c r="I71" s="288"/>
      <c r="J71" s="289"/>
    </row>
    <row r="72" spans="1:27" ht="17.25" thickBot="1">
      <c r="A72" s="143"/>
      <c r="B72" s="141">
        <f>B5</f>
        <v>43585</v>
      </c>
      <c r="C72" s="141">
        <f>C5</f>
        <v>43920</v>
      </c>
      <c r="D72" s="148">
        <f>D5</f>
        <v>43951</v>
      </c>
      <c r="E72" s="148" t="s">
        <v>4</v>
      </c>
      <c r="F72" s="140" t="s">
        <v>5</v>
      </c>
      <c r="G72" s="148" t="s">
        <v>4</v>
      </c>
      <c r="H72" s="141">
        <f>H5</f>
        <v>43889</v>
      </c>
      <c r="I72" s="141">
        <f>I5</f>
        <v>43920</v>
      </c>
      <c r="J72" s="150">
        <f>J5</f>
        <v>43951</v>
      </c>
    </row>
    <row r="73" spans="1:27" ht="17.25" thickTop="1">
      <c r="A73" s="121" t="s">
        <v>50</v>
      </c>
      <c r="B73" s="230">
        <v>159759.58052016969</v>
      </c>
      <c r="C73" s="230">
        <v>165655.0440662468</v>
      </c>
      <c r="D73" s="230">
        <v>173189.28258053222</v>
      </c>
      <c r="E73" s="230">
        <v>7534.2385142854182</v>
      </c>
      <c r="F73" s="230">
        <v>13429.702060362528</v>
      </c>
      <c r="G73" s="230">
        <v>4.548149171523221</v>
      </c>
      <c r="H73" s="230">
        <v>7.1979982630682429</v>
      </c>
      <c r="I73" s="230">
        <v>5.9068439654534473</v>
      </c>
      <c r="J73" s="232">
        <v>8.406195119338733</v>
      </c>
      <c r="K73" s="151">
        <f>B73- '[19]Selected 2 New '!AG76</f>
        <v>0</v>
      </c>
      <c r="L73" s="151">
        <f>C73-'[19]Selected 2 New '!AR76</f>
        <v>0</v>
      </c>
      <c r="M73" s="151">
        <f>D73-'[19]Selected 2 New '!AS76</f>
        <v>0</v>
      </c>
      <c r="N73" s="151">
        <f>E73-'[19]Selected 2 New '!BB76</f>
        <v>0</v>
      </c>
      <c r="O73" s="151">
        <f>F73-'[19]Selected 2 New '!BC76</f>
        <v>0</v>
      </c>
      <c r="P73" s="151">
        <f>G73-'[19]Selected 2 New '!BD76</f>
        <v>0</v>
      </c>
      <c r="Q73" s="151">
        <f>H73-'[19]Selected 2 New '!CF76</f>
        <v>0</v>
      </c>
      <c r="R73" s="151">
        <f>I73-'[19]Selected 2 New '!CG76</f>
        <v>0</v>
      </c>
      <c r="S73" s="151">
        <f>J73-'[19]Selected 2 New '!CH76</f>
        <v>0</v>
      </c>
    </row>
    <row r="74" spans="1:27" ht="16.5">
      <c r="A74" s="121" t="s">
        <v>6</v>
      </c>
      <c r="B74" s="230">
        <v>44394.872564223464</v>
      </c>
      <c r="C74" s="230">
        <v>37792.852219371875</v>
      </c>
      <c r="D74" s="230">
        <v>45955.835242764289</v>
      </c>
      <c r="E74" s="230">
        <v>8162.9830233924149</v>
      </c>
      <c r="F74" s="230">
        <v>1560.9626785408254</v>
      </c>
      <c r="G74" s="230">
        <v>21.599277493028765</v>
      </c>
      <c r="H74" s="230">
        <v>1.2534530805644408</v>
      </c>
      <c r="I74" s="230">
        <v>-2.2038082422214273</v>
      </c>
      <c r="J74" s="232">
        <v>3.5160877560413581</v>
      </c>
      <c r="K74" s="151">
        <f>B74- '[19]Selected 2 New '!AG77</f>
        <v>0</v>
      </c>
      <c r="L74" s="151">
        <f>C74-'[19]Selected 2 New '!AR77</f>
        <v>0</v>
      </c>
      <c r="M74" s="151">
        <f>D74-'[19]Selected 2 New '!AS77</f>
        <v>0</v>
      </c>
      <c r="N74" s="151">
        <f>E74-'[19]Selected 2 New '!BB77</f>
        <v>0</v>
      </c>
      <c r="O74" s="151">
        <f>F74-'[19]Selected 2 New '!BC77</f>
        <v>0</v>
      </c>
      <c r="P74" s="151">
        <f>G74-'[19]Selected 2 New '!BD77</f>
        <v>0</v>
      </c>
      <c r="Q74" s="151">
        <f>H74-'[19]Selected 2 New '!CF77</f>
        <v>0</v>
      </c>
      <c r="R74" s="151">
        <f>I74-'[19]Selected 2 New '!CG77</f>
        <v>0</v>
      </c>
      <c r="S74" s="151">
        <f>J74-'[19]Selected 2 New '!CH77</f>
        <v>0</v>
      </c>
      <c r="X74" s="151"/>
      <c r="Y74" s="151"/>
      <c r="Z74" s="151"/>
      <c r="AA74" s="151"/>
    </row>
    <row r="75" spans="1:27" ht="16.5">
      <c r="A75" s="121" t="s">
        <v>7</v>
      </c>
      <c r="B75" s="230">
        <v>115364.70795594624</v>
      </c>
      <c r="C75" s="230">
        <v>127862.19184687492</v>
      </c>
      <c r="D75" s="230">
        <v>127233.44733776792</v>
      </c>
      <c r="E75" s="230">
        <v>-628.7445091069967</v>
      </c>
      <c r="F75" s="230">
        <v>11868.739381821681</v>
      </c>
      <c r="G75" s="230">
        <v>-0.49173606366764488</v>
      </c>
      <c r="H75" s="230">
        <v>9.2667232678544735</v>
      </c>
      <c r="I75" s="230">
        <v>8.568206402546366</v>
      </c>
      <c r="J75" s="232">
        <v>10.288015799731355</v>
      </c>
      <c r="K75" s="151">
        <f>B75- '[19]Selected 2 New '!AG78</f>
        <v>0</v>
      </c>
      <c r="L75" s="151">
        <f>C75-'[19]Selected 2 New '!AR78</f>
        <v>0</v>
      </c>
      <c r="M75" s="151">
        <f>D75-'[19]Selected 2 New '!AS78</f>
        <v>0</v>
      </c>
      <c r="N75" s="151">
        <f>E75-'[19]Selected 2 New '!BB78</f>
        <v>0</v>
      </c>
      <c r="O75" s="151">
        <f>F75-'[19]Selected 2 New '!BC78</f>
        <v>0</v>
      </c>
      <c r="P75" s="151">
        <f>G75-'[19]Selected 2 New '!BD78</f>
        <v>0</v>
      </c>
      <c r="Q75" s="151">
        <f>H75-'[19]Selected 2 New '!CF78</f>
        <v>0</v>
      </c>
      <c r="R75" s="151">
        <f>I75-'[19]Selected 2 New '!CG78</f>
        <v>0</v>
      </c>
      <c r="S75" s="151">
        <f>J75-'[19]Selected 2 New '!CH78</f>
        <v>0</v>
      </c>
      <c r="X75" s="151"/>
      <c r="Y75" s="151"/>
      <c r="Z75" s="151"/>
      <c r="AA75" s="151"/>
    </row>
    <row r="76" spans="1:27" ht="16.5">
      <c r="A76" s="107" t="s">
        <v>85</v>
      </c>
      <c r="B76" s="231">
        <v>9799.2415925825808</v>
      </c>
      <c r="C76" s="231">
        <v>17047.390395214105</v>
      </c>
      <c r="D76" s="231">
        <v>17768.490803266024</v>
      </c>
      <c r="E76" s="231">
        <v>721.10040805191966</v>
      </c>
      <c r="F76" s="231">
        <v>7969.2492106834434</v>
      </c>
      <c r="G76" s="231">
        <v>4.2299753295634162</v>
      </c>
      <c r="H76" s="231">
        <v>44.121544454907621</v>
      </c>
      <c r="I76" s="231">
        <v>28.331754982771571</v>
      </c>
      <c r="J76" s="233">
        <v>81.325163130131131</v>
      </c>
      <c r="K76" s="151">
        <f>B76- '[19]Selected 2 New '!AG79</f>
        <v>0</v>
      </c>
      <c r="L76" s="151">
        <f>C76-'[19]Selected 2 New '!AR79</f>
        <v>0</v>
      </c>
      <c r="M76" s="151">
        <f>D76-'[19]Selected 2 New '!AS79</f>
        <v>0</v>
      </c>
      <c r="N76" s="151">
        <f>E76-'[19]Selected 2 New '!BB79</f>
        <v>0</v>
      </c>
      <c r="O76" s="151">
        <f>F76-'[19]Selected 2 New '!BC79</f>
        <v>0</v>
      </c>
      <c r="P76" s="151">
        <f>G76-'[19]Selected 2 New '!BD79</f>
        <v>0</v>
      </c>
      <c r="Q76" s="151">
        <f>H76-'[19]Selected 2 New '!CF79</f>
        <v>0</v>
      </c>
      <c r="R76" s="151">
        <f>I76-'[19]Selected 2 New '!CG79</f>
        <v>0</v>
      </c>
      <c r="S76" s="151">
        <f>J76-'[19]Selected 2 New '!CH79</f>
        <v>0</v>
      </c>
      <c r="X76" s="151"/>
      <c r="Y76" s="151"/>
      <c r="Z76" s="151"/>
      <c r="AA76" s="151"/>
    </row>
    <row r="77" spans="1:27" ht="16.5">
      <c r="A77" s="121" t="s">
        <v>86</v>
      </c>
      <c r="B77" s="230">
        <v>105565.46636336367</v>
      </c>
      <c r="C77" s="230">
        <v>110814.80145166081</v>
      </c>
      <c r="D77" s="230">
        <v>109464.95653450191</v>
      </c>
      <c r="E77" s="230">
        <v>-1349.8449171589018</v>
      </c>
      <c r="F77" s="230">
        <v>3899.4901711382408</v>
      </c>
      <c r="G77" s="230">
        <v>-1.2181088622423033</v>
      </c>
      <c r="H77" s="230">
        <v>5.9863201722073001</v>
      </c>
      <c r="I77" s="230">
        <v>6.0555996068945177</v>
      </c>
      <c r="J77" s="232">
        <v>3.6939070185281224</v>
      </c>
      <c r="K77" s="151">
        <f>B77- '[19]Selected 2 New '!AG80</f>
        <v>0</v>
      </c>
      <c r="L77" s="151">
        <f>C77-'[19]Selected 2 New '!AR80</f>
        <v>0</v>
      </c>
      <c r="M77" s="151">
        <f>D77-'[19]Selected 2 New '!AS80</f>
        <v>0</v>
      </c>
      <c r="N77" s="151">
        <f>E77-'[19]Selected 2 New '!BB80</f>
        <v>0</v>
      </c>
      <c r="O77" s="151">
        <f>F77-'[19]Selected 2 New '!BC80</f>
        <v>0</v>
      </c>
      <c r="P77" s="151">
        <f>G77-'[19]Selected 2 New '!BD80</f>
        <v>0</v>
      </c>
      <c r="Q77" s="151">
        <f>H77-'[19]Selected 2 New '!CF80</f>
        <v>0</v>
      </c>
      <c r="R77" s="151">
        <f>I77-'[19]Selected 2 New '!CG80</f>
        <v>0</v>
      </c>
      <c r="S77" s="151">
        <f>J77-'[19]Selected 2 New '!CH80</f>
        <v>0</v>
      </c>
      <c r="X77" s="151"/>
      <c r="Y77" s="151"/>
      <c r="Z77" s="151"/>
      <c r="AA77" s="151"/>
    </row>
    <row r="78" spans="1:27" ht="16.5">
      <c r="A78" s="111" t="s">
        <v>10</v>
      </c>
      <c r="B78" s="231">
        <v>5580.9598908913604</v>
      </c>
      <c r="C78" s="231">
        <v>5674.1039992227834</v>
      </c>
      <c r="D78" s="231">
        <v>5500.9935918491801</v>
      </c>
      <c r="E78" s="231">
        <v>-173.11040737360327</v>
      </c>
      <c r="F78" s="231">
        <v>-79.966299042180253</v>
      </c>
      <c r="G78" s="231">
        <v>-3.0508853450221523</v>
      </c>
      <c r="H78" s="231">
        <v>6.1101167332423927</v>
      </c>
      <c r="I78" s="231">
        <v>45.540846924231403</v>
      </c>
      <c r="J78" s="233">
        <v>-1.4328413141383294</v>
      </c>
      <c r="K78" s="151">
        <f>B78- '[19]Selected 2 New '!AG81</f>
        <v>0</v>
      </c>
      <c r="L78" s="151">
        <f>C78-'[19]Selected 2 New '!AR81</f>
        <v>0</v>
      </c>
      <c r="M78" s="151">
        <f>D78-'[19]Selected 2 New '!AS81</f>
        <v>0</v>
      </c>
      <c r="N78" s="151">
        <f>E78-'[19]Selected 2 New '!BB81</f>
        <v>0</v>
      </c>
      <c r="O78" s="151">
        <f>F78-'[19]Selected 2 New '!BC81</f>
        <v>0</v>
      </c>
      <c r="P78" s="151">
        <f>G78-'[19]Selected 2 New '!BD81</f>
        <v>0</v>
      </c>
      <c r="Q78" s="151">
        <f>H78-'[19]Selected 2 New '!CF81</f>
        <v>0</v>
      </c>
      <c r="R78" s="151">
        <f>I78-'[19]Selected 2 New '!CG81</f>
        <v>0</v>
      </c>
      <c r="S78" s="151">
        <f>J78-'[19]Selected 2 New '!CH81</f>
        <v>0</v>
      </c>
      <c r="X78" s="151"/>
      <c r="Y78" s="151"/>
      <c r="Z78" s="151"/>
      <c r="AA78" s="151"/>
    </row>
    <row r="79" spans="1:27" ht="16.5">
      <c r="A79" s="111" t="s">
        <v>11</v>
      </c>
      <c r="B79" s="231">
        <v>398.87142165000006</v>
      </c>
      <c r="C79" s="231">
        <v>264.12975648000003</v>
      </c>
      <c r="D79" s="231">
        <v>299.31523195000005</v>
      </c>
      <c r="E79" s="231">
        <v>35.185475470000029</v>
      </c>
      <c r="F79" s="231">
        <v>-99.556189700000004</v>
      </c>
      <c r="G79" s="231">
        <v>13.321284182028265</v>
      </c>
      <c r="H79" s="231">
        <v>-17.490597365071338</v>
      </c>
      <c r="I79" s="231">
        <v>-29.575831680143779</v>
      </c>
      <c r="J79" s="233">
        <v>-24.959469216462978</v>
      </c>
      <c r="K79" s="151">
        <f>B79- '[19]Selected 2 New '!AG82</f>
        <v>0</v>
      </c>
      <c r="L79" s="151">
        <f>C79-'[19]Selected 2 New '!AR82</f>
        <v>0</v>
      </c>
      <c r="M79" s="151">
        <f>D79-'[19]Selected 2 New '!AS82</f>
        <v>0</v>
      </c>
      <c r="N79" s="151">
        <f>E79-'[19]Selected 2 New '!BB82</f>
        <v>0</v>
      </c>
      <c r="O79" s="151">
        <f>F79-'[19]Selected 2 New '!BC82</f>
        <v>0</v>
      </c>
      <c r="P79" s="151">
        <f>G79-'[19]Selected 2 New '!BD82</f>
        <v>0</v>
      </c>
      <c r="Q79" s="151">
        <f>H79-'[19]Selected 2 New '!CF82</f>
        <v>0</v>
      </c>
      <c r="R79" s="151">
        <f>I79-'[19]Selected 2 New '!CG82</f>
        <v>0</v>
      </c>
      <c r="S79" s="151">
        <f>J79-'[19]Selected 2 New '!CH82</f>
        <v>0</v>
      </c>
      <c r="X79" s="151"/>
      <c r="Y79" s="151"/>
      <c r="Z79" s="151"/>
      <c r="AA79" s="151"/>
    </row>
    <row r="80" spans="1:27" ht="16.5">
      <c r="A80" s="111" t="s">
        <v>12</v>
      </c>
      <c r="B80" s="231">
        <v>1069.4794771689799</v>
      </c>
      <c r="C80" s="231">
        <v>1004.427357615873</v>
      </c>
      <c r="D80" s="231">
        <v>625.72745880418188</v>
      </c>
      <c r="E80" s="231">
        <v>-378.69989881169113</v>
      </c>
      <c r="F80" s="231">
        <v>-443.752018364798</v>
      </c>
      <c r="G80" s="231">
        <v>-37.70306492951169</v>
      </c>
      <c r="H80" s="231">
        <v>1.9031163194939325</v>
      </c>
      <c r="I80" s="231">
        <v>-64.584316031265374</v>
      </c>
      <c r="J80" s="233">
        <v>-41.492336023076795</v>
      </c>
      <c r="K80" s="151">
        <f>B80- '[19]Selected 2 New '!AG83</f>
        <v>0</v>
      </c>
      <c r="L80" s="151">
        <f>C80-'[19]Selected 2 New '!AR83</f>
        <v>0</v>
      </c>
      <c r="M80" s="151">
        <f>D80-'[19]Selected 2 New '!AS83</f>
        <v>0</v>
      </c>
      <c r="N80" s="151">
        <f>E80-'[19]Selected 2 New '!BB83</f>
        <v>0</v>
      </c>
      <c r="O80" s="151">
        <f>F80-'[19]Selected 2 New '!BC83</f>
        <v>0</v>
      </c>
      <c r="P80" s="151">
        <f>G80-'[19]Selected 2 New '!BD83</f>
        <v>0</v>
      </c>
      <c r="Q80" s="151">
        <f>H80-'[19]Selected 2 New '!CF83</f>
        <v>0</v>
      </c>
      <c r="R80" s="151">
        <f>I80-'[19]Selected 2 New '!CG83</f>
        <v>0</v>
      </c>
      <c r="S80" s="151">
        <f>J80-'[19]Selected 2 New '!CH83</f>
        <v>0</v>
      </c>
      <c r="X80" s="151"/>
      <c r="Y80" s="151"/>
      <c r="Z80" s="151"/>
      <c r="AA80" s="151"/>
    </row>
    <row r="81" spans="1:27" ht="16.5">
      <c r="A81" s="111" t="s">
        <v>87</v>
      </c>
      <c r="B81" s="231">
        <v>42841.803241312708</v>
      </c>
      <c r="C81" s="231">
        <v>44309.027829361126</v>
      </c>
      <c r="D81" s="231">
        <v>43895.243686090791</v>
      </c>
      <c r="E81" s="231">
        <v>-413.78414327033533</v>
      </c>
      <c r="F81" s="231">
        <v>1053.4404447780835</v>
      </c>
      <c r="G81" s="231">
        <v>-0.93385967497157196</v>
      </c>
      <c r="H81" s="231">
        <v>5.0666250770734678</v>
      </c>
      <c r="I81" s="231">
        <v>5.0716046662675751</v>
      </c>
      <c r="J81" s="233">
        <v>2.458907807508524</v>
      </c>
      <c r="K81" s="151">
        <f>B81- '[19]Selected 2 New '!AG84</f>
        <v>0</v>
      </c>
      <c r="L81" s="151">
        <f>C81-'[19]Selected 2 New '!AR84</f>
        <v>0</v>
      </c>
      <c r="M81" s="151">
        <f>D81-'[19]Selected 2 New '!AS84</f>
        <v>0</v>
      </c>
      <c r="N81" s="151">
        <f>E81-'[19]Selected 2 New '!BB84</f>
        <v>0</v>
      </c>
      <c r="O81" s="151">
        <f>F81-'[19]Selected 2 New '!BC84</f>
        <v>0</v>
      </c>
      <c r="P81" s="151">
        <f>G81-'[19]Selected 2 New '!BD84</f>
        <v>0</v>
      </c>
      <c r="Q81" s="151">
        <f>H81-'[19]Selected 2 New '!CF84</f>
        <v>0</v>
      </c>
      <c r="R81" s="151">
        <f>I81-'[19]Selected 2 New '!CG84</f>
        <v>0</v>
      </c>
      <c r="S81" s="151">
        <f>J81-'[19]Selected 2 New '!CH84</f>
        <v>0</v>
      </c>
      <c r="X81" s="151"/>
      <c r="Y81" s="151"/>
      <c r="Z81" s="151"/>
      <c r="AA81" s="151"/>
    </row>
    <row r="82" spans="1:27" ht="16.5">
      <c r="A82" s="111" t="s">
        <v>14</v>
      </c>
      <c r="B82" s="231">
        <v>55674.352332340626</v>
      </c>
      <c r="C82" s="231">
        <v>59563.112508981016</v>
      </c>
      <c r="D82" s="231">
        <v>59143.676565807757</v>
      </c>
      <c r="E82" s="231">
        <v>-419.43594317325915</v>
      </c>
      <c r="F82" s="231">
        <v>3469.3242334671304</v>
      </c>
      <c r="G82" s="231">
        <v>-0.70418741651558037</v>
      </c>
      <c r="H82" s="231">
        <v>6.9253854646850641</v>
      </c>
      <c r="I82" s="231">
        <v>7.8898325905574467</v>
      </c>
      <c r="J82" s="233">
        <v>6.2314586306410291</v>
      </c>
      <c r="K82" s="151">
        <f>B82- '[19]Selected 2 New '!AG85</f>
        <v>0</v>
      </c>
      <c r="L82" s="151">
        <f>C82-'[19]Selected 2 New '!AR85</f>
        <v>0</v>
      </c>
      <c r="M82" s="151">
        <f>D82-'[19]Selected 2 New '!AS85</f>
        <v>0</v>
      </c>
      <c r="N82" s="151">
        <f>E82-'[19]Selected 2 New '!BB85</f>
        <v>0</v>
      </c>
      <c r="O82" s="151">
        <f>F82-'[19]Selected 2 New '!BC85</f>
        <v>0</v>
      </c>
      <c r="P82" s="151">
        <f>G82-'[19]Selected 2 New '!BD85</f>
        <v>0</v>
      </c>
      <c r="Q82" s="151">
        <f>H82-'[19]Selected 2 New '!CF85</f>
        <v>0</v>
      </c>
      <c r="R82" s="151">
        <f>I82-'[19]Selected 2 New '!CG85</f>
        <v>0</v>
      </c>
      <c r="S82" s="151">
        <f>J82-'[19]Selected 2 New '!CH85</f>
        <v>0</v>
      </c>
      <c r="X82" s="151"/>
      <c r="Y82" s="151"/>
      <c r="Z82" s="151"/>
      <c r="AA82" s="151"/>
    </row>
    <row r="83" spans="1:27" ht="15">
      <c r="A83" s="112"/>
      <c r="B83" s="234"/>
      <c r="C83" s="234"/>
      <c r="D83" s="234"/>
      <c r="E83" s="234"/>
      <c r="F83" s="234"/>
      <c r="G83" s="234"/>
      <c r="H83" s="234"/>
      <c r="I83" s="234"/>
      <c r="J83" s="236"/>
      <c r="K83" s="151">
        <f>B83- '[19]Selected 2 New '!AG86</f>
        <v>0</v>
      </c>
      <c r="L83" s="151">
        <f>C83-'[19]Selected 2 New '!AR86</f>
        <v>0</v>
      </c>
      <c r="M83" s="151">
        <f>D83-'[19]Selected 2 New '!AS86</f>
        <v>0</v>
      </c>
      <c r="N83" s="151">
        <f>E83-'[19]Selected 2 New '!BB86</f>
        <v>0</v>
      </c>
      <c r="O83" s="151">
        <f>F83-'[19]Selected 2 New '!BC86</f>
        <v>0</v>
      </c>
      <c r="P83" s="151">
        <f>G83-'[19]Selected 2 New '!BD86</f>
        <v>0</v>
      </c>
      <c r="Q83" s="151">
        <f>H83-'[19]Selected 2 New '!CF86</f>
        <v>0</v>
      </c>
      <c r="R83" s="151">
        <f>I83-'[19]Selected 2 New '!CG86</f>
        <v>0</v>
      </c>
      <c r="S83" s="151">
        <f>J83-'[19]Selected 2 New '!CH86</f>
        <v>0</v>
      </c>
      <c r="X83" s="151"/>
      <c r="Y83" s="151"/>
      <c r="Z83" s="151"/>
      <c r="AA83" s="151"/>
    </row>
    <row r="84" spans="1:27" ht="16.5">
      <c r="A84" s="121" t="s">
        <v>59</v>
      </c>
      <c r="B84" s="230">
        <v>159759.56399921101</v>
      </c>
      <c r="C84" s="230">
        <v>165655.10267504593</v>
      </c>
      <c r="D84" s="230">
        <v>173189.34262151402</v>
      </c>
      <c r="E84" s="230">
        <v>7534.239946468093</v>
      </c>
      <c r="F84" s="230">
        <v>13429.778622303013</v>
      </c>
      <c r="G84" s="230">
        <v>4.5481484269443087</v>
      </c>
      <c r="H84" s="230">
        <v>7.1979952227223976</v>
      </c>
      <c r="I84" s="230">
        <v>5.9068931078932962</v>
      </c>
      <c r="J84" s="232">
        <v>8.4062439118632852</v>
      </c>
      <c r="K84" s="151">
        <f>B84- '[19]Selected 2 New '!AG87</f>
        <v>0</v>
      </c>
      <c r="L84" s="151">
        <f>C84-'[19]Selected 2 New '!AR87</f>
        <v>0</v>
      </c>
      <c r="M84" s="151">
        <f>D84-'[19]Selected 2 New '!AS87</f>
        <v>0</v>
      </c>
      <c r="N84" s="151">
        <f>E84-'[19]Selected 2 New '!BB87</f>
        <v>0</v>
      </c>
      <c r="O84" s="151">
        <f>F84-'[19]Selected 2 New '!BC87</f>
        <v>0</v>
      </c>
      <c r="P84" s="151">
        <f>G84-'[19]Selected 2 New '!BD87</f>
        <v>0</v>
      </c>
      <c r="Q84" s="151">
        <f>H84-'[19]Selected 2 New '!CF87</f>
        <v>0</v>
      </c>
      <c r="R84" s="151">
        <f>I84-'[19]Selected 2 New '!CG87</f>
        <v>0</v>
      </c>
      <c r="S84" s="151">
        <f>J84-'[19]Selected 2 New '!CH87</f>
        <v>0</v>
      </c>
      <c r="X84" s="151"/>
      <c r="Y84" s="151"/>
      <c r="Z84" s="151"/>
      <c r="AA84" s="151"/>
    </row>
    <row r="85" spans="1:27" ht="16.5">
      <c r="A85" s="121" t="s">
        <v>88</v>
      </c>
      <c r="B85" s="230">
        <v>106858.30820994149</v>
      </c>
      <c r="C85" s="230">
        <v>116394.10197514889</v>
      </c>
      <c r="D85" s="230">
        <v>120744.64104234602</v>
      </c>
      <c r="E85" s="230">
        <v>4350.5390671971254</v>
      </c>
      <c r="F85" s="230">
        <v>13886.332832404529</v>
      </c>
      <c r="G85" s="230">
        <v>3.7377659119926818</v>
      </c>
      <c r="H85" s="230">
        <v>9.9343468663295482</v>
      </c>
      <c r="I85" s="230">
        <v>11.288404023695023</v>
      </c>
      <c r="J85" s="232">
        <v>12.99508953961957</v>
      </c>
      <c r="K85" s="151">
        <f>B85- '[19]Selected 2 New '!AG88</f>
        <v>0</v>
      </c>
      <c r="L85" s="151">
        <f>C85-'[19]Selected 2 New '!AR88</f>
        <v>0</v>
      </c>
      <c r="M85" s="151">
        <f>D85-'[19]Selected 2 New '!AS88</f>
        <v>0</v>
      </c>
      <c r="N85" s="151">
        <f>E85-'[19]Selected 2 New '!BB88</f>
        <v>0</v>
      </c>
      <c r="O85" s="151">
        <f>F85-'[19]Selected 2 New '!BC88</f>
        <v>0</v>
      </c>
      <c r="P85" s="151">
        <f>G85-'[19]Selected 2 New '!BD88</f>
        <v>0</v>
      </c>
      <c r="Q85" s="151">
        <f>H85-'[19]Selected 2 New '!CF88</f>
        <v>0</v>
      </c>
      <c r="R85" s="151">
        <f>I85-'[19]Selected 2 New '!CG88</f>
        <v>0</v>
      </c>
      <c r="S85" s="151">
        <f>J85-'[19]Selected 2 New '!CH88</f>
        <v>0</v>
      </c>
      <c r="X85" s="151"/>
      <c r="Y85" s="151"/>
      <c r="Z85" s="151"/>
      <c r="AA85" s="151"/>
    </row>
    <row r="86" spans="1:27" ht="16.5">
      <c r="A86" s="107" t="s">
        <v>89</v>
      </c>
      <c r="B86" s="231">
        <v>2825.4760072363933</v>
      </c>
      <c r="C86" s="231">
        <v>2618.0649439463741</v>
      </c>
      <c r="D86" s="231">
        <v>2865.2527834757902</v>
      </c>
      <c r="E86" s="231">
        <v>247.18783952941612</v>
      </c>
      <c r="F86" s="231">
        <v>39.776776239396895</v>
      </c>
      <c r="G86" s="231">
        <v>9.4416236732773484</v>
      </c>
      <c r="H86" s="231">
        <v>-4.8280835167685439</v>
      </c>
      <c r="I86" s="231">
        <v>-9.5855880474398134</v>
      </c>
      <c r="J86" s="233">
        <v>1.4077902674637386</v>
      </c>
      <c r="K86" s="151">
        <f>B86- '[19]Selected 2 New '!AG89</f>
        <v>0</v>
      </c>
      <c r="L86" s="151">
        <f>C86-'[19]Selected 2 New '!AR89</f>
        <v>0</v>
      </c>
      <c r="M86" s="151">
        <f>D86-'[19]Selected 2 New '!AS89</f>
        <v>0</v>
      </c>
      <c r="N86" s="151">
        <f>E86-'[19]Selected 2 New '!BB89</f>
        <v>0</v>
      </c>
      <c r="O86" s="151">
        <f>F86-'[19]Selected 2 New '!BC89</f>
        <v>0</v>
      </c>
      <c r="P86" s="151">
        <f>G86-'[19]Selected 2 New '!BD89</f>
        <v>0</v>
      </c>
      <c r="Q86" s="151">
        <f>H86-'[19]Selected 2 New '!CF89</f>
        <v>0</v>
      </c>
      <c r="R86" s="151">
        <f>I86-'[19]Selected 2 New '!CG89</f>
        <v>0</v>
      </c>
      <c r="S86" s="151">
        <f>J86-'[19]Selected 2 New '!CH89</f>
        <v>0</v>
      </c>
      <c r="X86" s="151"/>
      <c r="Y86" s="151"/>
      <c r="Z86" s="151"/>
      <c r="AA86" s="151"/>
    </row>
    <row r="87" spans="1:27" ht="16.5">
      <c r="A87" s="107" t="s">
        <v>90</v>
      </c>
      <c r="B87" s="231">
        <v>49172.212144549536</v>
      </c>
      <c r="C87" s="231">
        <v>54728.575698768858</v>
      </c>
      <c r="D87" s="231">
        <v>58411.182934474957</v>
      </c>
      <c r="E87" s="231">
        <v>3682.6072357060984</v>
      </c>
      <c r="F87" s="231">
        <v>9238.9707899254208</v>
      </c>
      <c r="G87" s="231">
        <v>6.7288563400142323</v>
      </c>
      <c r="H87" s="231">
        <v>5.008055223719694</v>
      </c>
      <c r="I87" s="231">
        <v>12.216213285492188</v>
      </c>
      <c r="J87" s="233">
        <v>18.789007829800283</v>
      </c>
      <c r="K87" s="151">
        <f>B87- '[19]Selected 2 New '!AG90</f>
        <v>0</v>
      </c>
      <c r="L87" s="151">
        <f>C87-'[19]Selected 2 New '!AR90</f>
        <v>0</v>
      </c>
      <c r="M87" s="151">
        <f>D87-'[19]Selected 2 New '!AS90</f>
        <v>0</v>
      </c>
      <c r="N87" s="151">
        <f>E87-'[19]Selected 2 New '!BB90</f>
        <v>0</v>
      </c>
      <c r="O87" s="151">
        <f>F87-'[19]Selected 2 New '!BC90</f>
        <v>0</v>
      </c>
      <c r="P87" s="151">
        <f>G87-'[19]Selected 2 New '!BD90</f>
        <v>0</v>
      </c>
      <c r="Q87" s="151">
        <f>H87-'[19]Selected 2 New '!CF90</f>
        <v>0</v>
      </c>
      <c r="R87" s="151">
        <f>I87-'[19]Selected 2 New '!CG90</f>
        <v>0</v>
      </c>
      <c r="S87" s="151">
        <f>J87-'[19]Selected 2 New '!CH90</f>
        <v>0</v>
      </c>
      <c r="X87" s="151"/>
      <c r="Y87" s="151"/>
      <c r="Z87" s="151"/>
      <c r="AA87" s="151"/>
    </row>
    <row r="88" spans="1:27" ht="16.5">
      <c r="A88" s="107" t="s">
        <v>91</v>
      </c>
      <c r="B88" s="231">
        <v>54860.62005815556</v>
      </c>
      <c r="C88" s="231">
        <v>59047.461332433661</v>
      </c>
      <c r="D88" s="231">
        <v>59468.205324395269</v>
      </c>
      <c r="E88" s="231">
        <v>420.74399196160812</v>
      </c>
      <c r="F88" s="231">
        <v>4607.5852662397083</v>
      </c>
      <c r="G88" s="231">
        <v>0.7125522121820751</v>
      </c>
      <c r="H88" s="231">
        <v>15.356611755574193</v>
      </c>
      <c r="I88" s="231">
        <v>11.575498024543123</v>
      </c>
      <c r="J88" s="233">
        <v>8.398711610177557</v>
      </c>
      <c r="K88" s="151">
        <f>B88- '[19]Selected 2 New '!AG91</f>
        <v>0</v>
      </c>
      <c r="L88" s="151">
        <f>C88-'[19]Selected 2 New '!AR91</f>
        <v>0</v>
      </c>
      <c r="M88" s="151">
        <f>D88-'[19]Selected 2 New '!AS91</f>
        <v>0</v>
      </c>
      <c r="N88" s="151">
        <f>E88-'[19]Selected 2 New '!BB91</f>
        <v>0</v>
      </c>
      <c r="O88" s="151">
        <f>F88-'[19]Selected 2 New '!BC91</f>
        <v>0</v>
      </c>
      <c r="P88" s="151">
        <f>G88-'[19]Selected 2 New '!BD91</f>
        <v>0</v>
      </c>
      <c r="Q88" s="151">
        <f>H88-'[19]Selected 2 New '!CF91</f>
        <v>0</v>
      </c>
      <c r="R88" s="151">
        <f>I88-'[19]Selected 2 New '!CG91</f>
        <v>0</v>
      </c>
      <c r="S88" s="151">
        <f>J88-'[19]Selected 2 New '!CH91</f>
        <v>0</v>
      </c>
      <c r="X88" s="151"/>
      <c r="Y88" s="151"/>
      <c r="Z88" s="151"/>
      <c r="AA88" s="151"/>
    </row>
    <row r="89" spans="1:27" ht="16.5">
      <c r="A89" s="107" t="s">
        <v>21</v>
      </c>
      <c r="B89" s="231">
        <v>0</v>
      </c>
      <c r="C89" s="231">
        <v>0</v>
      </c>
      <c r="D89" s="231">
        <v>0</v>
      </c>
      <c r="E89" s="231">
        <v>0</v>
      </c>
      <c r="F89" s="231">
        <v>0</v>
      </c>
      <c r="G89" s="231">
        <v>0</v>
      </c>
      <c r="H89" s="231">
        <v>0</v>
      </c>
      <c r="I89" s="231">
        <v>0</v>
      </c>
      <c r="J89" s="233">
        <v>0</v>
      </c>
      <c r="K89" s="151">
        <f>B89- '[19]Selected 2 New '!AG92</f>
        <v>0</v>
      </c>
      <c r="L89" s="151">
        <f>C89-'[19]Selected 2 New '!AR92</f>
        <v>0</v>
      </c>
      <c r="M89" s="151">
        <f>D89-'[19]Selected 2 New '!AS92</f>
        <v>0</v>
      </c>
      <c r="N89" s="151">
        <f>E89-'[19]Selected 2 New '!BB92</f>
        <v>0</v>
      </c>
      <c r="O89" s="151">
        <f>F89-'[19]Selected 2 New '!BC92</f>
        <v>0</v>
      </c>
      <c r="P89" s="151" t="e">
        <f>G89-'[19]Selected 2 New '!BD92</f>
        <v>#DIV/0!</v>
      </c>
      <c r="Q89" s="151">
        <f>H89-'[19]Selected 2 New '!CF92</f>
        <v>0</v>
      </c>
      <c r="R89" s="151">
        <f>I89-'[19]Selected 2 New '!CG92</f>
        <v>0</v>
      </c>
      <c r="S89" s="151" t="e">
        <f>J89-'[19]Selected 2 New '!CH92</f>
        <v>#DIV/0!</v>
      </c>
      <c r="X89" s="151"/>
      <c r="Y89" s="151"/>
      <c r="Z89" s="151"/>
      <c r="AA89" s="151"/>
    </row>
    <row r="90" spans="1:27" ht="17.25" thickBot="1">
      <c r="A90" s="127" t="s">
        <v>127</v>
      </c>
      <c r="B90" s="235">
        <v>52901.255789269504</v>
      </c>
      <c r="C90" s="235">
        <v>49261.000699897035</v>
      </c>
      <c r="D90" s="235">
        <v>52444.70157916801</v>
      </c>
      <c r="E90" s="235">
        <v>3183.7008792709748</v>
      </c>
      <c r="F90" s="235">
        <v>-456.55421010149439</v>
      </c>
      <c r="G90" s="235">
        <v>6.4629236800656855</v>
      </c>
      <c r="H90" s="235">
        <v>1.6296599281149042</v>
      </c>
      <c r="I90" s="235">
        <v>-4.9528859577650337</v>
      </c>
      <c r="J90" s="237">
        <v>-0.86303094943561121</v>
      </c>
      <c r="K90" s="151">
        <f>B90- '[19]Selected 2 New '!AG93</f>
        <v>0</v>
      </c>
      <c r="L90" s="151">
        <f>C90-'[19]Selected 2 New '!AR93</f>
        <v>0</v>
      </c>
      <c r="M90" s="151">
        <f>D90-'[19]Selected 2 New '!AS93</f>
        <v>0</v>
      </c>
      <c r="N90" s="151">
        <f>E90-'[19]Selected 2 New '!BB93</f>
        <v>0</v>
      </c>
      <c r="O90" s="151">
        <f>F90-'[19]Selected 2 New '!BC93</f>
        <v>0</v>
      </c>
      <c r="P90" s="151">
        <f>G90-'[19]Selected 2 New '!BD93</f>
        <v>0</v>
      </c>
      <c r="Q90" s="151">
        <f>H90-'[19]Selected 2 New '!CF93</f>
        <v>0</v>
      </c>
      <c r="R90" s="151">
        <f>I90-'[19]Selected 2 New '!CG93</f>
        <v>0</v>
      </c>
      <c r="S90" s="151">
        <f>J90-'[19]Selected 2 New '!CH93</f>
        <v>0</v>
      </c>
      <c r="X90" s="151"/>
      <c r="Y90" s="151"/>
      <c r="Z90" s="151"/>
      <c r="AA90" s="151"/>
    </row>
    <row r="91" spans="1:27">
      <c r="A91" s="106"/>
      <c r="X91" s="151"/>
      <c r="Y91" s="151"/>
      <c r="Z91" s="151"/>
      <c r="AA91" s="151"/>
    </row>
    <row r="92" spans="1:27">
      <c r="A92" s="106"/>
    </row>
    <row r="93" spans="1:27">
      <c r="A93" s="106"/>
    </row>
    <row r="94" spans="1:27">
      <c r="A94" s="106"/>
    </row>
    <row r="95" spans="1:27">
      <c r="A95" s="106"/>
    </row>
    <row r="96" spans="1:27">
      <c r="A96" s="106"/>
    </row>
    <row r="97" spans="1:1">
      <c r="A97" s="106"/>
    </row>
    <row r="98" spans="1:1">
      <c r="A98" s="106"/>
    </row>
    <row r="99" spans="1:1">
      <c r="A99" s="106"/>
    </row>
    <row r="100" spans="1:1">
      <c r="A100" s="106"/>
    </row>
    <row r="101" spans="1:1">
      <c r="A101" s="106"/>
    </row>
    <row r="102" spans="1:1">
      <c r="A102" s="106"/>
    </row>
    <row r="103" spans="1:1">
      <c r="A103" s="106"/>
    </row>
    <row r="104" spans="1:1">
      <c r="A104" s="106"/>
    </row>
    <row r="105" spans="1:1">
      <c r="A105" s="106"/>
    </row>
    <row r="106" spans="1:1">
      <c r="A106" s="106"/>
    </row>
    <row r="107" spans="1:1">
      <c r="A107" s="106"/>
    </row>
    <row r="108" spans="1:1">
      <c r="A108" s="106"/>
    </row>
    <row r="109" spans="1:1">
      <c r="A109" s="106"/>
    </row>
    <row r="110" spans="1:1">
      <c r="A110" s="106"/>
    </row>
    <row r="111" spans="1:1">
      <c r="A111" s="106"/>
    </row>
    <row r="112" spans="1:1">
      <c r="A112" s="106"/>
    </row>
    <row r="113" spans="1:1">
      <c r="A113" s="106"/>
    </row>
    <row r="114" spans="1:1">
      <c r="A114" s="106"/>
    </row>
    <row r="115" spans="1:1">
      <c r="A115" s="106"/>
    </row>
    <row r="116" spans="1:1">
      <c r="A116" s="106"/>
    </row>
    <row r="117" spans="1:1">
      <c r="A117" s="106"/>
    </row>
    <row r="118" spans="1:1">
      <c r="A118" s="106"/>
    </row>
    <row r="119" spans="1:1">
      <c r="A119" s="106"/>
    </row>
    <row r="120" spans="1:1">
      <c r="A120" s="106"/>
    </row>
    <row r="121" spans="1:1">
      <c r="A121" s="106"/>
    </row>
    <row r="122" spans="1:1">
      <c r="A122" s="106"/>
    </row>
    <row r="123" spans="1:1">
      <c r="A123" s="106"/>
    </row>
    <row r="124" spans="1:1">
      <c r="A124" s="106"/>
    </row>
    <row r="125" spans="1:1">
      <c r="A125" s="106"/>
    </row>
    <row r="126" spans="1:1">
      <c r="A126" s="106"/>
    </row>
    <row r="127" spans="1:1">
      <c r="A127" s="106"/>
    </row>
    <row r="128" spans="1:1">
      <c r="A128" s="106"/>
    </row>
    <row r="129" spans="1:1">
      <c r="A129" s="106"/>
    </row>
    <row r="130" spans="1:1">
      <c r="A130" s="106"/>
    </row>
    <row r="131" spans="1:1">
      <c r="A131" s="106"/>
    </row>
    <row r="132" spans="1:1">
      <c r="A132" s="106"/>
    </row>
    <row r="133" spans="1:1">
      <c r="A133" s="106"/>
    </row>
    <row r="134" spans="1:1">
      <c r="A134" s="106"/>
    </row>
    <row r="135" spans="1:1">
      <c r="A135" s="106"/>
    </row>
    <row r="136" spans="1:1">
      <c r="A136" s="106"/>
    </row>
    <row r="137" spans="1:1">
      <c r="A137" s="106"/>
    </row>
    <row r="138" spans="1:1">
      <c r="A138" s="106"/>
    </row>
    <row r="139" spans="1:1">
      <c r="A139" s="106"/>
    </row>
    <row r="140" spans="1:1">
      <c r="A140" s="106"/>
    </row>
    <row r="141" spans="1:1">
      <c r="A141" s="106"/>
    </row>
    <row r="142" spans="1:1">
      <c r="A142" s="106"/>
    </row>
    <row r="143" spans="1:1">
      <c r="A143" s="106"/>
    </row>
    <row r="144" spans="1:1">
      <c r="A144" s="106"/>
    </row>
    <row r="145" spans="1:1">
      <c r="A145" s="106"/>
    </row>
    <row r="146" spans="1:1">
      <c r="A146" s="106"/>
    </row>
    <row r="147" spans="1:1">
      <c r="A147" s="106"/>
    </row>
    <row r="148" spans="1:1">
      <c r="A148" s="106"/>
    </row>
    <row r="149" spans="1:1">
      <c r="A149" s="106"/>
    </row>
    <row r="150" spans="1:1">
      <c r="A150" s="106"/>
    </row>
    <row r="151" spans="1:1">
      <c r="A151" s="106"/>
    </row>
    <row r="152" spans="1:1">
      <c r="A152" s="106"/>
    </row>
    <row r="153" spans="1:1">
      <c r="A153" s="106"/>
    </row>
    <row r="154" spans="1:1">
      <c r="A154" s="106"/>
    </row>
    <row r="155" spans="1:1">
      <c r="A155" s="106"/>
    </row>
    <row r="156" spans="1:1">
      <c r="A156" s="106"/>
    </row>
    <row r="157" spans="1:1">
      <c r="A157" s="106"/>
    </row>
    <row r="158" spans="1:1">
      <c r="A158" s="106"/>
    </row>
    <row r="159" spans="1:1">
      <c r="A159" s="106"/>
    </row>
    <row r="160" spans="1:1">
      <c r="A160" s="106"/>
    </row>
    <row r="161" spans="1:1">
      <c r="A161" s="106"/>
    </row>
    <row r="162" spans="1:1">
      <c r="A162" s="106"/>
    </row>
    <row r="163" spans="1:1">
      <c r="A163" s="106"/>
    </row>
    <row r="164" spans="1:1">
      <c r="A164" s="106"/>
    </row>
    <row r="165" spans="1:1">
      <c r="A165" s="106"/>
    </row>
    <row r="166" spans="1:1">
      <c r="A166" s="106"/>
    </row>
    <row r="167" spans="1:1">
      <c r="A167" s="106"/>
    </row>
    <row r="168" spans="1:1">
      <c r="A168" s="106"/>
    </row>
    <row r="169" spans="1:1">
      <c r="A169" s="106"/>
    </row>
    <row r="170" spans="1:1">
      <c r="A170" s="106"/>
    </row>
    <row r="171" spans="1:1">
      <c r="A171" s="106"/>
    </row>
    <row r="172" spans="1:1">
      <c r="A172" s="106"/>
    </row>
    <row r="173" spans="1:1">
      <c r="A173" s="106"/>
    </row>
    <row r="174" spans="1:1">
      <c r="A174" s="106"/>
    </row>
    <row r="175" spans="1:1">
      <c r="A175" s="106"/>
    </row>
    <row r="176" spans="1:1">
      <c r="A176" s="106"/>
    </row>
    <row r="177" spans="1:1">
      <c r="A177" s="106"/>
    </row>
    <row r="178" spans="1:1">
      <c r="A178" s="106"/>
    </row>
    <row r="179" spans="1:1">
      <c r="A179" s="106"/>
    </row>
    <row r="180" spans="1:1">
      <c r="A180" s="106"/>
    </row>
    <row r="181" spans="1:1">
      <c r="A181" s="106"/>
    </row>
    <row r="182" spans="1:1">
      <c r="A182" s="106"/>
    </row>
    <row r="183" spans="1:1">
      <c r="A183" s="106"/>
    </row>
    <row r="184" spans="1:1">
      <c r="A184" s="106"/>
    </row>
    <row r="185" spans="1:1">
      <c r="A185" s="106"/>
    </row>
    <row r="186" spans="1:1">
      <c r="A186" s="106"/>
    </row>
    <row r="187" spans="1:1">
      <c r="A187" s="106"/>
    </row>
    <row r="188" spans="1:1">
      <c r="A188" s="106"/>
    </row>
    <row r="189" spans="1:1">
      <c r="A189" s="106"/>
    </row>
    <row r="190" spans="1:1">
      <c r="A190" s="106"/>
    </row>
    <row r="191" spans="1:1">
      <c r="A191" s="106"/>
    </row>
    <row r="192" spans="1:1">
      <c r="A192" s="106"/>
    </row>
    <row r="193" spans="1:1">
      <c r="A193" s="106"/>
    </row>
    <row r="194" spans="1:1">
      <c r="A194" s="106"/>
    </row>
    <row r="195" spans="1:1">
      <c r="A195" s="106"/>
    </row>
    <row r="196" spans="1:1">
      <c r="A196" s="106"/>
    </row>
    <row r="197" spans="1:1">
      <c r="A197" s="106"/>
    </row>
    <row r="198" spans="1:1">
      <c r="A198" s="106"/>
    </row>
    <row r="199" spans="1:1">
      <c r="A199" s="106"/>
    </row>
    <row r="200" spans="1:1">
      <c r="A200" s="106"/>
    </row>
    <row r="201" spans="1:1">
      <c r="A201" s="106"/>
    </row>
    <row r="202" spans="1:1">
      <c r="A202" s="106"/>
    </row>
    <row r="203" spans="1:1">
      <c r="A203" s="106"/>
    </row>
    <row r="204" spans="1:1">
      <c r="A204" s="106"/>
    </row>
    <row r="205" spans="1:1">
      <c r="A205" s="106"/>
    </row>
    <row r="206" spans="1:1">
      <c r="A206" s="106"/>
    </row>
    <row r="207" spans="1:1">
      <c r="A207" s="106"/>
    </row>
    <row r="208" spans="1:1">
      <c r="A208" s="106"/>
    </row>
    <row r="209" spans="1:1">
      <c r="A209" s="106"/>
    </row>
    <row r="210" spans="1:1">
      <c r="A210" s="106"/>
    </row>
    <row r="211" spans="1:1">
      <c r="A211" s="106"/>
    </row>
    <row r="212" spans="1:1">
      <c r="A212" s="106"/>
    </row>
    <row r="213" spans="1:1">
      <c r="A213" s="106"/>
    </row>
    <row r="214" spans="1:1">
      <c r="A214" s="106"/>
    </row>
    <row r="215" spans="1:1">
      <c r="A215" s="106"/>
    </row>
    <row r="216" spans="1:1">
      <c r="A216" s="106"/>
    </row>
    <row r="217" spans="1:1">
      <c r="A217" s="106"/>
    </row>
    <row r="218" spans="1:1">
      <c r="A218" s="106"/>
    </row>
    <row r="219" spans="1:1">
      <c r="A219" s="106"/>
    </row>
    <row r="220" spans="1:1">
      <c r="A220" s="106"/>
    </row>
    <row r="221" spans="1:1">
      <c r="A221" s="106"/>
    </row>
    <row r="222" spans="1:1">
      <c r="A222" s="106"/>
    </row>
    <row r="223" spans="1:1">
      <c r="A223" s="106"/>
    </row>
    <row r="224" spans="1:1">
      <c r="A224" s="106"/>
    </row>
    <row r="225" spans="1:1">
      <c r="A225" s="106"/>
    </row>
    <row r="226" spans="1:1">
      <c r="A226" s="106"/>
    </row>
    <row r="227" spans="1:1">
      <c r="A227" s="106"/>
    </row>
    <row r="228" spans="1:1">
      <c r="A228" s="106"/>
    </row>
    <row r="229" spans="1:1">
      <c r="A229" s="106"/>
    </row>
    <row r="230" spans="1:1">
      <c r="A230" s="106"/>
    </row>
    <row r="231" spans="1:1">
      <c r="A231" s="106"/>
    </row>
    <row r="232" spans="1:1">
      <c r="A232" s="106"/>
    </row>
    <row r="233" spans="1:1">
      <c r="A233" s="106"/>
    </row>
    <row r="234" spans="1:1">
      <c r="A234" s="106"/>
    </row>
    <row r="235" spans="1:1">
      <c r="A235" s="106"/>
    </row>
    <row r="236" spans="1:1">
      <c r="A236" s="106"/>
    </row>
    <row r="237" spans="1:1">
      <c r="A237" s="106"/>
    </row>
    <row r="238" spans="1:1">
      <c r="A238" s="106"/>
    </row>
    <row r="239" spans="1:1">
      <c r="A239" s="106"/>
    </row>
    <row r="240" spans="1:1">
      <c r="A240" s="106"/>
    </row>
    <row r="241" spans="1:1">
      <c r="A241" s="106"/>
    </row>
    <row r="242" spans="1:1">
      <c r="A242" s="106"/>
    </row>
    <row r="243" spans="1:1">
      <c r="A243" s="106"/>
    </row>
    <row r="244" spans="1:1">
      <c r="A244" s="106"/>
    </row>
    <row r="245" spans="1:1">
      <c r="A245" s="106"/>
    </row>
    <row r="246" spans="1:1">
      <c r="A246" s="106"/>
    </row>
    <row r="247" spans="1:1">
      <c r="A247" s="106"/>
    </row>
    <row r="248" spans="1:1">
      <c r="A248" s="106"/>
    </row>
    <row r="249" spans="1:1">
      <c r="A249" s="106"/>
    </row>
    <row r="250" spans="1:1">
      <c r="A250" s="106"/>
    </row>
    <row r="251" spans="1:1">
      <c r="A251" s="106"/>
    </row>
    <row r="252" spans="1:1">
      <c r="A252" s="106"/>
    </row>
    <row r="253" spans="1:1">
      <c r="A253" s="106"/>
    </row>
    <row r="254" spans="1:1">
      <c r="A254" s="106"/>
    </row>
    <row r="255" spans="1:1">
      <c r="A255" s="106"/>
    </row>
    <row r="256" spans="1:1">
      <c r="A256" s="106"/>
    </row>
    <row r="257" spans="1:1">
      <c r="A257" s="106"/>
    </row>
    <row r="258" spans="1:1">
      <c r="A258" s="106"/>
    </row>
    <row r="259" spans="1:1">
      <c r="A259" s="106"/>
    </row>
    <row r="260" spans="1:1">
      <c r="A260" s="106"/>
    </row>
    <row r="261" spans="1:1">
      <c r="A261" s="106"/>
    </row>
    <row r="262" spans="1:1">
      <c r="A262" s="106"/>
    </row>
    <row r="263" spans="1:1">
      <c r="A263" s="106"/>
    </row>
    <row r="264" spans="1:1">
      <c r="A264" s="106"/>
    </row>
    <row r="265" spans="1:1">
      <c r="A265" s="106"/>
    </row>
    <row r="266" spans="1:1">
      <c r="A266" s="106"/>
    </row>
    <row r="267" spans="1:1">
      <c r="A267" s="106"/>
    </row>
    <row r="268" spans="1:1">
      <c r="A268" s="106"/>
    </row>
    <row r="269" spans="1:1">
      <c r="A269" s="106"/>
    </row>
    <row r="270" spans="1:1">
      <c r="A270" s="106"/>
    </row>
    <row r="271" spans="1:1">
      <c r="A271" s="106"/>
    </row>
    <row r="272" spans="1:1">
      <c r="A272" s="106"/>
    </row>
    <row r="273" spans="1:1">
      <c r="A273" s="106"/>
    </row>
    <row r="274" spans="1:1">
      <c r="A274" s="106"/>
    </row>
    <row r="275" spans="1:1">
      <c r="A275" s="106"/>
    </row>
    <row r="276" spans="1:1">
      <c r="A276" s="106"/>
    </row>
    <row r="277" spans="1:1">
      <c r="A277" s="106"/>
    </row>
    <row r="278" spans="1:1">
      <c r="A278" s="106"/>
    </row>
    <row r="279" spans="1:1">
      <c r="A279" s="106"/>
    </row>
    <row r="280" spans="1:1">
      <c r="A280" s="106"/>
    </row>
    <row r="281" spans="1:1">
      <c r="A281" s="106"/>
    </row>
    <row r="282" spans="1:1">
      <c r="A282" s="106"/>
    </row>
    <row r="283" spans="1:1">
      <c r="A283" s="106"/>
    </row>
    <row r="284" spans="1:1">
      <c r="A284" s="106"/>
    </row>
    <row r="285" spans="1:1">
      <c r="A285" s="106"/>
    </row>
    <row r="286" spans="1:1">
      <c r="A286" s="106"/>
    </row>
    <row r="287" spans="1:1">
      <c r="A287" s="106"/>
    </row>
    <row r="288" spans="1:1">
      <c r="A288" s="106"/>
    </row>
    <row r="289" spans="1:1">
      <c r="A289" s="106"/>
    </row>
    <row r="290" spans="1:1">
      <c r="A290" s="106"/>
    </row>
    <row r="291" spans="1:1">
      <c r="A291" s="106"/>
    </row>
    <row r="292" spans="1:1">
      <c r="A292" s="106"/>
    </row>
    <row r="293" spans="1:1">
      <c r="A293" s="106"/>
    </row>
    <row r="294" spans="1:1">
      <c r="A294" s="106"/>
    </row>
    <row r="295" spans="1:1">
      <c r="A295" s="106"/>
    </row>
    <row r="296" spans="1:1">
      <c r="A296" s="106"/>
    </row>
    <row r="297" spans="1:1">
      <c r="A297" s="106"/>
    </row>
    <row r="298" spans="1:1">
      <c r="A298" s="106"/>
    </row>
    <row r="299" spans="1:1">
      <c r="A299" s="106"/>
    </row>
    <row r="300" spans="1:1">
      <c r="A300" s="106"/>
    </row>
    <row r="301" spans="1:1">
      <c r="A301" s="106"/>
    </row>
    <row r="302" spans="1:1">
      <c r="A302" s="106"/>
    </row>
    <row r="303" spans="1:1">
      <c r="A303" s="106"/>
    </row>
    <row r="304" spans="1:1">
      <c r="A304" s="106"/>
    </row>
    <row r="305" spans="1:1">
      <c r="A305" s="106"/>
    </row>
    <row r="306" spans="1:1">
      <c r="A306" s="106"/>
    </row>
    <row r="307" spans="1:1">
      <c r="A307" s="106"/>
    </row>
    <row r="308" spans="1:1">
      <c r="A308" s="106"/>
    </row>
    <row r="309" spans="1:1">
      <c r="A309" s="106"/>
    </row>
    <row r="310" spans="1:1">
      <c r="A310" s="106"/>
    </row>
    <row r="311" spans="1:1">
      <c r="A311" s="106"/>
    </row>
    <row r="312" spans="1:1">
      <c r="A312" s="106"/>
    </row>
    <row r="313" spans="1:1">
      <c r="A313" s="106"/>
    </row>
    <row r="314" spans="1:1">
      <c r="A314" s="106"/>
    </row>
    <row r="315" spans="1:1">
      <c r="A315" s="106"/>
    </row>
    <row r="316" spans="1:1">
      <c r="A316" s="106"/>
    </row>
    <row r="317" spans="1:1">
      <c r="A317" s="106"/>
    </row>
    <row r="318" spans="1:1">
      <c r="A318" s="106"/>
    </row>
    <row r="319" spans="1:1">
      <c r="A319" s="106"/>
    </row>
    <row r="320" spans="1:1">
      <c r="A320" s="106"/>
    </row>
    <row r="321" spans="1:1">
      <c r="A321" s="106"/>
    </row>
    <row r="322" spans="1:1">
      <c r="A322" s="106"/>
    </row>
    <row r="323" spans="1:1">
      <c r="A323" s="106"/>
    </row>
    <row r="324" spans="1:1">
      <c r="A324" s="106"/>
    </row>
    <row r="325" spans="1:1">
      <c r="A325" s="106"/>
    </row>
    <row r="326" spans="1:1">
      <c r="A326" s="106"/>
    </row>
    <row r="327" spans="1:1">
      <c r="A327" s="106"/>
    </row>
    <row r="328" spans="1:1">
      <c r="A328" s="106"/>
    </row>
    <row r="329" spans="1:1">
      <c r="A329" s="106"/>
    </row>
    <row r="330" spans="1:1">
      <c r="A330" s="106"/>
    </row>
    <row r="331" spans="1:1">
      <c r="A331" s="106"/>
    </row>
    <row r="332" spans="1:1">
      <c r="A332" s="106"/>
    </row>
    <row r="333" spans="1:1">
      <c r="A333" s="106"/>
    </row>
    <row r="334" spans="1:1">
      <c r="A334" s="106"/>
    </row>
    <row r="335" spans="1:1">
      <c r="A335" s="106"/>
    </row>
    <row r="336" spans="1:1">
      <c r="A336" s="106"/>
    </row>
    <row r="337" spans="1:1">
      <c r="A337" s="106"/>
    </row>
    <row r="338" spans="1:1">
      <c r="A338" s="106"/>
    </row>
    <row r="339" spans="1:1">
      <c r="A339" s="106"/>
    </row>
    <row r="340" spans="1:1">
      <c r="A340" s="106"/>
    </row>
    <row r="341" spans="1:1">
      <c r="A341" s="106"/>
    </row>
    <row r="342" spans="1:1">
      <c r="A342" s="106"/>
    </row>
    <row r="343" spans="1:1">
      <c r="A343" s="106"/>
    </row>
    <row r="344" spans="1:1">
      <c r="A344" s="106"/>
    </row>
    <row r="345" spans="1:1">
      <c r="A345" s="106"/>
    </row>
    <row r="346" spans="1:1">
      <c r="A346" s="106"/>
    </row>
    <row r="347" spans="1:1">
      <c r="A347" s="106"/>
    </row>
    <row r="348" spans="1:1">
      <c r="A348" s="106"/>
    </row>
    <row r="349" spans="1:1">
      <c r="A349" s="106"/>
    </row>
    <row r="350" spans="1:1">
      <c r="A350" s="106"/>
    </row>
    <row r="351" spans="1:1">
      <c r="A351" s="106"/>
    </row>
    <row r="352" spans="1:1">
      <c r="A352" s="106"/>
    </row>
    <row r="353" spans="1:1">
      <c r="A353" s="106"/>
    </row>
    <row r="354" spans="1:1">
      <c r="A354" s="106"/>
    </row>
    <row r="355" spans="1:1">
      <c r="A355" s="106"/>
    </row>
    <row r="356" spans="1:1">
      <c r="A356" s="106"/>
    </row>
    <row r="357" spans="1:1">
      <c r="A357" s="106"/>
    </row>
    <row r="358" spans="1:1">
      <c r="A358" s="106"/>
    </row>
    <row r="359" spans="1:1">
      <c r="A359" s="106"/>
    </row>
    <row r="360" spans="1:1">
      <c r="A360" s="106"/>
    </row>
    <row r="361" spans="1:1">
      <c r="A361" s="106"/>
    </row>
    <row r="362" spans="1:1">
      <c r="A362" s="106"/>
    </row>
    <row r="363" spans="1:1">
      <c r="A363" s="106"/>
    </row>
    <row r="364" spans="1:1">
      <c r="A364" s="106"/>
    </row>
    <row r="365" spans="1:1">
      <c r="A365" s="106"/>
    </row>
    <row r="366" spans="1:1">
      <c r="A366" s="106"/>
    </row>
    <row r="367" spans="1:1">
      <c r="A367" s="106"/>
    </row>
    <row r="368" spans="1:1">
      <c r="A368" s="106"/>
    </row>
    <row r="369" spans="1:1">
      <c r="A369" s="106"/>
    </row>
    <row r="370" spans="1:1">
      <c r="A370" s="106"/>
    </row>
    <row r="371" spans="1:1">
      <c r="A371" s="106"/>
    </row>
    <row r="372" spans="1:1">
      <c r="A372" s="106"/>
    </row>
    <row r="373" spans="1:1">
      <c r="A373" s="106"/>
    </row>
    <row r="374" spans="1:1">
      <c r="A374" s="106"/>
    </row>
    <row r="375" spans="1:1">
      <c r="A375" s="106"/>
    </row>
    <row r="376" spans="1:1">
      <c r="A376" s="106"/>
    </row>
    <row r="377" spans="1:1">
      <c r="A377" s="106"/>
    </row>
    <row r="378" spans="1:1">
      <c r="A378" s="106"/>
    </row>
    <row r="379" spans="1:1">
      <c r="A379" s="106"/>
    </row>
    <row r="380" spans="1:1">
      <c r="A380" s="106"/>
    </row>
    <row r="381" spans="1:1">
      <c r="A381" s="106"/>
    </row>
    <row r="382" spans="1:1">
      <c r="A382" s="106"/>
    </row>
    <row r="383" spans="1:1">
      <c r="A383" s="106"/>
    </row>
    <row r="384" spans="1:1">
      <c r="A384" s="106"/>
    </row>
    <row r="385" spans="1:1">
      <c r="A385" s="106"/>
    </row>
    <row r="386" spans="1:1">
      <c r="A386" s="106"/>
    </row>
    <row r="387" spans="1:1">
      <c r="A387" s="106"/>
    </row>
    <row r="388" spans="1:1">
      <c r="A388" s="106"/>
    </row>
    <row r="389" spans="1:1">
      <c r="A389" s="106"/>
    </row>
    <row r="390" spans="1:1">
      <c r="A390" s="106"/>
    </row>
    <row r="391" spans="1:1">
      <c r="A391" s="106"/>
    </row>
    <row r="392" spans="1:1">
      <c r="A392" s="106"/>
    </row>
    <row r="393" spans="1:1">
      <c r="A393" s="106"/>
    </row>
    <row r="394" spans="1:1">
      <c r="A394" s="106"/>
    </row>
    <row r="395" spans="1:1">
      <c r="A395" s="106"/>
    </row>
    <row r="396" spans="1:1">
      <c r="A396" s="106"/>
    </row>
    <row r="397" spans="1:1">
      <c r="A397" s="106"/>
    </row>
    <row r="398" spans="1:1">
      <c r="A398" s="106"/>
    </row>
    <row r="399" spans="1:1">
      <c r="A399" s="106"/>
    </row>
    <row r="400" spans="1:1">
      <c r="A400" s="106"/>
    </row>
    <row r="401" spans="1:1">
      <c r="A401" s="106"/>
    </row>
    <row r="402" spans="1:1">
      <c r="A402" s="106"/>
    </row>
    <row r="403" spans="1:1">
      <c r="A403" s="106"/>
    </row>
    <row r="404" spans="1:1">
      <c r="A404" s="106"/>
    </row>
    <row r="405" spans="1:1">
      <c r="A405" s="106"/>
    </row>
    <row r="406" spans="1:1">
      <c r="A406" s="106"/>
    </row>
    <row r="407" spans="1:1">
      <c r="A407" s="106"/>
    </row>
    <row r="408" spans="1:1">
      <c r="A408" s="106"/>
    </row>
    <row r="409" spans="1:1">
      <c r="A409" s="106"/>
    </row>
    <row r="410" spans="1:1">
      <c r="A410" s="106"/>
    </row>
    <row r="411" spans="1:1">
      <c r="A411" s="106"/>
    </row>
    <row r="412" spans="1:1">
      <c r="A412" s="106"/>
    </row>
    <row r="413" spans="1:1">
      <c r="A413" s="106"/>
    </row>
    <row r="414" spans="1:1">
      <c r="A414" s="106"/>
    </row>
    <row r="415" spans="1:1">
      <c r="A415" s="106"/>
    </row>
    <row r="416" spans="1:1">
      <c r="A416" s="106"/>
    </row>
    <row r="417" spans="1:1">
      <c r="A417" s="106"/>
    </row>
    <row r="418" spans="1:1">
      <c r="A418" s="106"/>
    </row>
    <row r="419" spans="1:1">
      <c r="A419" s="106"/>
    </row>
    <row r="420" spans="1:1">
      <c r="A420" s="106"/>
    </row>
    <row r="421" spans="1:1">
      <c r="A421" s="106"/>
    </row>
    <row r="422" spans="1:1">
      <c r="A422" s="106"/>
    </row>
    <row r="423" spans="1:1">
      <c r="A423" s="106"/>
    </row>
    <row r="424" spans="1:1">
      <c r="A424" s="106"/>
    </row>
    <row r="425" spans="1:1">
      <c r="A425" s="106"/>
    </row>
    <row r="426" spans="1:1">
      <c r="A426" s="106"/>
    </row>
    <row r="427" spans="1:1">
      <c r="A427" s="106"/>
    </row>
    <row r="428" spans="1:1">
      <c r="A428" s="106"/>
    </row>
    <row r="429" spans="1:1">
      <c r="A429" s="106"/>
    </row>
    <row r="430" spans="1:1">
      <c r="A430" s="106"/>
    </row>
    <row r="431" spans="1:1">
      <c r="A431" s="106"/>
    </row>
    <row r="432" spans="1:1">
      <c r="A432" s="106"/>
    </row>
    <row r="433" spans="1:1">
      <c r="A433" s="106"/>
    </row>
    <row r="434" spans="1:1">
      <c r="A434" s="106"/>
    </row>
    <row r="435" spans="1:1">
      <c r="A435" s="106"/>
    </row>
    <row r="436" spans="1:1">
      <c r="A436" s="106"/>
    </row>
    <row r="437" spans="1:1">
      <c r="A437" s="106"/>
    </row>
    <row r="438" spans="1:1">
      <c r="A438" s="106"/>
    </row>
    <row r="439" spans="1:1">
      <c r="A439" s="106"/>
    </row>
    <row r="440" spans="1:1">
      <c r="A440" s="106"/>
    </row>
    <row r="441" spans="1:1">
      <c r="A441" s="106"/>
    </row>
    <row r="442" spans="1:1">
      <c r="A442" s="106"/>
    </row>
    <row r="443" spans="1:1">
      <c r="A443" s="106"/>
    </row>
    <row r="444" spans="1:1">
      <c r="A444" s="106"/>
    </row>
    <row r="445" spans="1:1">
      <c r="A445" s="106"/>
    </row>
    <row r="446" spans="1:1">
      <c r="A446" s="106"/>
    </row>
    <row r="447" spans="1:1">
      <c r="A447" s="106"/>
    </row>
    <row r="448" spans="1:1">
      <c r="A448" s="106"/>
    </row>
    <row r="449" spans="1:1">
      <c r="A449" s="106"/>
    </row>
    <row r="450" spans="1:1">
      <c r="A450" s="106"/>
    </row>
    <row r="451" spans="1:1">
      <c r="A451" s="106"/>
    </row>
    <row r="452" spans="1:1">
      <c r="A452" s="106"/>
    </row>
    <row r="453" spans="1:1">
      <c r="A453" s="106"/>
    </row>
    <row r="454" spans="1:1">
      <c r="A454" s="106"/>
    </row>
    <row r="455" spans="1:1">
      <c r="A455" s="106"/>
    </row>
    <row r="456" spans="1:1">
      <c r="A456" s="106"/>
    </row>
    <row r="457" spans="1:1">
      <c r="A457" s="106"/>
    </row>
    <row r="458" spans="1:1">
      <c r="A458" s="106"/>
    </row>
    <row r="459" spans="1:1">
      <c r="A459" s="106"/>
    </row>
    <row r="460" spans="1:1">
      <c r="A460" s="106"/>
    </row>
    <row r="461" spans="1:1">
      <c r="A461" s="106"/>
    </row>
    <row r="462" spans="1:1">
      <c r="A462" s="106"/>
    </row>
    <row r="463" spans="1:1">
      <c r="A463" s="106"/>
    </row>
    <row r="464" spans="1:1">
      <c r="A464" s="106"/>
    </row>
    <row r="465" spans="1:1">
      <c r="A465" s="106"/>
    </row>
    <row r="466" spans="1:1">
      <c r="A466" s="106"/>
    </row>
    <row r="467" spans="1:1">
      <c r="A467" s="106"/>
    </row>
    <row r="468" spans="1:1">
      <c r="A468" s="106"/>
    </row>
    <row r="469" spans="1:1">
      <c r="A469" s="106"/>
    </row>
    <row r="470" spans="1:1">
      <c r="A470" s="106"/>
    </row>
    <row r="471" spans="1:1">
      <c r="A471" s="106"/>
    </row>
    <row r="472" spans="1:1">
      <c r="A472" s="106"/>
    </row>
    <row r="473" spans="1:1">
      <c r="A473" s="106"/>
    </row>
    <row r="474" spans="1:1">
      <c r="A474" s="106"/>
    </row>
    <row r="475" spans="1:1">
      <c r="A475" s="106"/>
    </row>
    <row r="476" spans="1:1">
      <c r="A476" s="106"/>
    </row>
    <row r="477" spans="1:1">
      <c r="A477" s="106"/>
    </row>
    <row r="478" spans="1:1">
      <c r="A478" s="106"/>
    </row>
    <row r="479" spans="1:1">
      <c r="A479" s="106"/>
    </row>
    <row r="480" spans="1:1">
      <c r="A480" s="106"/>
    </row>
    <row r="481" spans="1:1">
      <c r="A481" s="106"/>
    </row>
    <row r="482" spans="1:1">
      <c r="A482" s="106"/>
    </row>
    <row r="483" spans="1:1">
      <c r="A483" s="106"/>
    </row>
    <row r="484" spans="1:1">
      <c r="A484" s="106"/>
    </row>
    <row r="485" spans="1:1">
      <c r="A485" s="106"/>
    </row>
    <row r="486" spans="1:1">
      <c r="A486" s="106"/>
    </row>
    <row r="487" spans="1:1">
      <c r="A487" s="106"/>
    </row>
    <row r="488" spans="1:1">
      <c r="A488" s="106"/>
    </row>
    <row r="489" spans="1:1">
      <c r="A489" s="106"/>
    </row>
    <row r="490" spans="1:1">
      <c r="A490" s="106"/>
    </row>
    <row r="491" spans="1:1">
      <c r="A491" s="106"/>
    </row>
    <row r="492" spans="1:1">
      <c r="A492" s="106"/>
    </row>
    <row r="493" spans="1:1">
      <c r="A493" s="106"/>
    </row>
    <row r="494" spans="1:1">
      <c r="A494" s="106"/>
    </row>
    <row r="495" spans="1:1">
      <c r="A495" s="106"/>
    </row>
    <row r="496" spans="1:1">
      <c r="A496" s="106"/>
    </row>
    <row r="497" spans="1:1">
      <c r="A497" s="106"/>
    </row>
    <row r="498" spans="1:1">
      <c r="A498" s="106"/>
    </row>
    <row r="499" spans="1:1">
      <c r="A499" s="106"/>
    </row>
    <row r="500" spans="1:1">
      <c r="A500" s="106"/>
    </row>
    <row r="501" spans="1:1">
      <c r="A501" s="106"/>
    </row>
    <row r="502" spans="1:1">
      <c r="A502" s="106"/>
    </row>
    <row r="503" spans="1:1">
      <c r="A503" s="106"/>
    </row>
    <row r="504" spans="1:1">
      <c r="A504" s="106"/>
    </row>
    <row r="505" spans="1:1">
      <c r="A505" s="106"/>
    </row>
    <row r="506" spans="1:1">
      <c r="A506" s="106"/>
    </row>
    <row r="507" spans="1:1">
      <c r="A507" s="106"/>
    </row>
    <row r="508" spans="1:1">
      <c r="A508" s="106"/>
    </row>
    <row r="509" spans="1:1">
      <c r="A509" s="106"/>
    </row>
    <row r="510" spans="1:1">
      <c r="A510" s="106"/>
    </row>
    <row r="511" spans="1:1">
      <c r="A511" s="106"/>
    </row>
    <row r="512" spans="1:1">
      <c r="A512" s="106"/>
    </row>
    <row r="513" spans="1:1">
      <c r="A513" s="106"/>
    </row>
    <row r="514" spans="1:1">
      <c r="A514" s="106"/>
    </row>
    <row r="515" spans="1:1">
      <c r="A515" s="106"/>
    </row>
    <row r="516" spans="1:1">
      <c r="A516" s="106"/>
    </row>
    <row r="517" spans="1:1">
      <c r="A517" s="106"/>
    </row>
    <row r="518" spans="1:1">
      <c r="A518" s="106"/>
    </row>
    <row r="519" spans="1:1">
      <c r="A519" s="106"/>
    </row>
    <row r="520" spans="1:1">
      <c r="A520" s="106"/>
    </row>
    <row r="521" spans="1:1">
      <c r="A521" s="106"/>
    </row>
    <row r="522" spans="1:1">
      <c r="A522" s="106"/>
    </row>
    <row r="523" spans="1:1">
      <c r="A523" s="106"/>
    </row>
    <row r="524" spans="1:1">
      <c r="A524" s="106"/>
    </row>
    <row r="525" spans="1:1">
      <c r="A525" s="106"/>
    </row>
    <row r="526" spans="1:1">
      <c r="A526" s="106"/>
    </row>
    <row r="527" spans="1:1">
      <c r="A527" s="106"/>
    </row>
    <row r="528" spans="1:1">
      <c r="A528" s="106"/>
    </row>
    <row r="529" spans="1:1">
      <c r="A529" s="106"/>
    </row>
    <row r="530" spans="1:1">
      <c r="A530" s="106"/>
    </row>
    <row r="531" spans="1:1">
      <c r="A531" s="106"/>
    </row>
    <row r="532" spans="1:1">
      <c r="A532" s="106"/>
    </row>
    <row r="533" spans="1:1">
      <c r="A533" s="106"/>
    </row>
    <row r="534" spans="1:1">
      <c r="A534" s="106"/>
    </row>
    <row r="535" spans="1:1">
      <c r="A535" s="106"/>
    </row>
    <row r="536" spans="1:1">
      <c r="A536" s="106"/>
    </row>
    <row r="537" spans="1:1">
      <c r="A537" s="106"/>
    </row>
    <row r="538" spans="1:1">
      <c r="A538" s="106"/>
    </row>
    <row r="539" spans="1:1">
      <c r="A539" s="106"/>
    </row>
    <row r="540" spans="1:1">
      <c r="A540" s="106"/>
    </row>
    <row r="541" spans="1:1">
      <c r="A541" s="106"/>
    </row>
    <row r="542" spans="1:1">
      <c r="A542" s="106"/>
    </row>
    <row r="543" spans="1:1">
      <c r="A543" s="106"/>
    </row>
    <row r="544" spans="1:1">
      <c r="A544" s="106"/>
    </row>
    <row r="545" spans="1:1">
      <c r="A545" s="106"/>
    </row>
    <row r="546" spans="1:1">
      <c r="A546" s="106"/>
    </row>
    <row r="547" spans="1:1">
      <c r="A547" s="106"/>
    </row>
    <row r="548" spans="1:1">
      <c r="A548" s="106"/>
    </row>
    <row r="549" spans="1:1">
      <c r="A549" s="106"/>
    </row>
    <row r="550" spans="1:1">
      <c r="A550" s="106"/>
    </row>
    <row r="551" spans="1:1">
      <c r="A551" s="106"/>
    </row>
    <row r="552" spans="1:1">
      <c r="A552" s="106"/>
    </row>
    <row r="553" spans="1:1">
      <c r="A553" s="106"/>
    </row>
    <row r="554" spans="1:1">
      <c r="A554" s="106"/>
    </row>
    <row r="555" spans="1:1">
      <c r="A555" s="106"/>
    </row>
    <row r="556" spans="1:1">
      <c r="A556" s="106"/>
    </row>
    <row r="557" spans="1:1">
      <c r="A557" s="106"/>
    </row>
    <row r="558" spans="1:1">
      <c r="A558" s="106"/>
    </row>
    <row r="559" spans="1:1">
      <c r="A559" s="106"/>
    </row>
    <row r="560" spans="1:1">
      <c r="A560" s="106"/>
    </row>
    <row r="561" spans="1:1">
      <c r="A561" s="106"/>
    </row>
    <row r="562" spans="1:1">
      <c r="A562" s="106"/>
    </row>
    <row r="563" spans="1:1">
      <c r="A563" s="106"/>
    </row>
    <row r="564" spans="1:1">
      <c r="A564" s="106"/>
    </row>
    <row r="565" spans="1:1">
      <c r="A565" s="106"/>
    </row>
    <row r="566" spans="1:1">
      <c r="A566" s="106"/>
    </row>
    <row r="567" spans="1:1">
      <c r="A567" s="106"/>
    </row>
    <row r="568" spans="1:1">
      <c r="A568" s="106"/>
    </row>
    <row r="569" spans="1:1">
      <c r="A569" s="106"/>
    </row>
    <row r="570" spans="1:1">
      <c r="A570" s="106"/>
    </row>
    <row r="571" spans="1:1">
      <c r="A571" s="106"/>
    </row>
    <row r="572" spans="1:1">
      <c r="A572" s="106"/>
    </row>
    <row r="573" spans="1:1">
      <c r="A573" s="106"/>
    </row>
    <row r="574" spans="1:1">
      <c r="A574" s="106"/>
    </row>
    <row r="575" spans="1:1">
      <c r="A575" s="106"/>
    </row>
    <row r="576" spans="1:1">
      <c r="A576" s="106"/>
    </row>
    <row r="577" spans="1:1">
      <c r="A577" s="106"/>
    </row>
    <row r="578" spans="1:1">
      <c r="A578" s="106"/>
    </row>
    <row r="579" spans="1:1">
      <c r="A579" s="106"/>
    </row>
    <row r="580" spans="1:1">
      <c r="A580" s="106"/>
    </row>
    <row r="581" spans="1:1">
      <c r="A581" s="106"/>
    </row>
    <row r="582" spans="1:1">
      <c r="A582" s="106"/>
    </row>
    <row r="583" spans="1:1">
      <c r="A583" s="106"/>
    </row>
    <row r="584" spans="1:1">
      <c r="A584" s="106"/>
    </row>
    <row r="585" spans="1:1">
      <c r="A585" s="106"/>
    </row>
    <row r="586" spans="1:1">
      <c r="A586" s="106"/>
    </row>
    <row r="587" spans="1:1">
      <c r="A587" s="106"/>
    </row>
    <row r="588" spans="1:1">
      <c r="A588" s="106"/>
    </row>
    <row r="589" spans="1:1">
      <c r="A589" s="106"/>
    </row>
    <row r="590" spans="1:1">
      <c r="A590" s="106"/>
    </row>
    <row r="591" spans="1:1">
      <c r="A591" s="106"/>
    </row>
    <row r="592" spans="1:1">
      <c r="A592" s="106"/>
    </row>
    <row r="593" spans="1:1">
      <c r="A593" s="106"/>
    </row>
    <row r="594" spans="1:1">
      <c r="A594" s="106"/>
    </row>
    <row r="595" spans="1:1">
      <c r="A595" s="106"/>
    </row>
    <row r="596" spans="1:1">
      <c r="A596" s="106"/>
    </row>
    <row r="597" spans="1:1">
      <c r="A597" s="106"/>
    </row>
    <row r="598" spans="1:1">
      <c r="A598" s="106"/>
    </row>
    <row r="599" spans="1:1">
      <c r="A599" s="106"/>
    </row>
    <row r="600" spans="1:1">
      <c r="A600" s="106"/>
    </row>
    <row r="601" spans="1:1">
      <c r="A601" s="106"/>
    </row>
    <row r="602" spans="1:1">
      <c r="A602" s="106"/>
    </row>
    <row r="603" spans="1:1">
      <c r="A603" s="106"/>
    </row>
    <row r="604" spans="1:1">
      <c r="A604" s="106"/>
    </row>
    <row r="605" spans="1:1">
      <c r="A605" s="106"/>
    </row>
    <row r="606" spans="1:1">
      <c r="A606" s="106"/>
    </row>
    <row r="607" spans="1:1">
      <c r="A607" s="106"/>
    </row>
    <row r="608" spans="1:1">
      <c r="A608" s="106"/>
    </row>
    <row r="609" spans="1:1">
      <c r="A609" s="106"/>
    </row>
    <row r="610" spans="1:1">
      <c r="A610" s="106"/>
    </row>
    <row r="611" spans="1:1">
      <c r="A611" s="106"/>
    </row>
    <row r="612" spans="1:1">
      <c r="A612" s="106"/>
    </row>
    <row r="613" spans="1:1">
      <c r="A613" s="106"/>
    </row>
    <row r="614" spans="1:1">
      <c r="A614" s="106"/>
    </row>
    <row r="615" spans="1:1">
      <c r="A615" s="106"/>
    </row>
    <row r="616" spans="1:1">
      <c r="A616" s="106"/>
    </row>
    <row r="617" spans="1:1">
      <c r="A617" s="106"/>
    </row>
    <row r="618" spans="1:1">
      <c r="A618" s="106"/>
    </row>
    <row r="619" spans="1:1">
      <c r="A619" s="106"/>
    </row>
    <row r="620" spans="1:1">
      <c r="A620" s="106"/>
    </row>
    <row r="621" spans="1:1">
      <c r="A621" s="106"/>
    </row>
    <row r="622" spans="1:1">
      <c r="A622" s="106"/>
    </row>
    <row r="623" spans="1:1">
      <c r="A623" s="106"/>
    </row>
    <row r="624" spans="1:1">
      <c r="A624" s="106"/>
    </row>
    <row r="625" spans="1:1">
      <c r="A625" s="106"/>
    </row>
    <row r="626" spans="1:1">
      <c r="A626" s="106"/>
    </row>
    <row r="627" spans="1:1">
      <c r="A627" s="106"/>
    </row>
    <row r="628" spans="1:1">
      <c r="A628" s="106"/>
    </row>
    <row r="629" spans="1:1">
      <c r="A629" s="106"/>
    </row>
    <row r="630" spans="1:1">
      <c r="A630" s="106"/>
    </row>
    <row r="631" spans="1:1">
      <c r="A631" s="106"/>
    </row>
    <row r="632" spans="1:1">
      <c r="A632" s="106"/>
    </row>
    <row r="633" spans="1:1">
      <c r="A633" s="106"/>
    </row>
    <row r="634" spans="1:1">
      <c r="A634" s="106"/>
    </row>
    <row r="635" spans="1:1">
      <c r="A635" s="106"/>
    </row>
    <row r="636" spans="1:1">
      <c r="A636" s="106"/>
    </row>
    <row r="637" spans="1:1">
      <c r="A637" s="106"/>
    </row>
    <row r="638" spans="1:1">
      <c r="A638" s="106"/>
    </row>
    <row r="639" spans="1:1">
      <c r="A639" s="106"/>
    </row>
    <row r="640" spans="1:1">
      <c r="A640" s="106"/>
    </row>
    <row r="641" spans="1:1">
      <c r="A641" s="106"/>
    </row>
    <row r="642" spans="1:1">
      <c r="A642" s="106"/>
    </row>
    <row r="643" spans="1:1">
      <c r="A643" s="106"/>
    </row>
    <row r="644" spans="1:1">
      <c r="A644" s="106"/>
    </row>
    <row r="645" spans="1:1">
      <c r="A645" s="106"/>
    </row>
    <row r="646" spans="1:1">
      <c r="A646" s="106"/>
    </row>
    <row r="647" spans="1:1">
      <c r="A647" s="106"/>
    </row>
    <row r="648" spans="1:1">
      <c r="A648" s="106"/>
    </row>
    <row r="649" spans="1:1">
      <c r="A649" s="106"/>
    </row>
    <row r="650" spans="1:1">
      <c r="A650" s="106"/>
    </row>
    <row r="651" spans="1:1">
      <c r="A651" s="106"/>
    </row>
    <row r="652" spans="1:1">
      <c r="A652" s="106"/>
    </row>
    <row r="653" spans="1:1">
      <c r="A653" s="106"/>
    </row>
    <row r="654" spans="1:1">
      <c r="A654" s="106"/>
    </row>
    <row r="655" spans="1:1">
      <c r="A655" s="106"/>
    </row>
    <row r="656" spans="1:1">
      <c r="A656" s="106"/>
    </row>
    <row r="657" spans="1:1">
      <c r="A657" s="106"/>
    </row>
    <row r="658" spans="1:1">
      <c r="A658" s="106"/>
    </row>
    <row r="659" spans="1:1">
      <c r="A659" s="106"/>
    </row>
    <row r="660" spans="1:1">
      <c r="A660" s="106"/>
    </row>
    <row r="661" spans="1:1">
      <c r="A661" s="106"/>
    </row>
    <row r="662" spans="1:1">
      <c r="A662" s="106"/>
    </row>
    <row r="663" spans="1:1">
      <c r="A663" s="106"/>
    </row>
    <row r="664" spans="1:1">
      <c r="A664" s="106"/>
    </row>
    <row r="665" spans="1:1">
      <c r="A665" s="106"/>
    </row>
    <row r="666" spans="1:1">
      <c r="A666" s="106"/>
    </row>
    <row r="667" spans="1:1">
      <c r="A667" s="106"/>
    </row>
    <row r="668" spans="1:1">
      <c r="A668" s="106"/>
    </row>
    <row r="669" spans="1:1">
      <c r="A669" s="106"/>
    </row>
    <row r="670" spans="1:1">
      <c r="A670" s="106"/>
    </row>
    <row r="671" spans="1:1">
      <c r="A671" s="106"/>
    </row>
    <row r="672" spans="1:1">
      <c r="A672" s="106"/>
    </row>
    <row r="673" spans="1:1">
      <c r="A673" s="106"/>
    </row>
    <row r="674" spans="1:1">
      <c r="A674" s="106"/>
    </row>
    <row r="675" spans="1:1">
      <c r="A675" s="106"/>
    </row>
    <row r="676" spans="1:1">
      <c r="A676" s="106"/>
    </row>
    <row r="677" spans="1:1">
      <c r="A677" s="106"/>
    </row>
    <row r="678" spans="1:1">
      <c r="A678" s="106"/>
    </row>
    <row r="679" spans="1:1">
      <c r="A679" s="106"/>
    </row>
    <row r="680" spans="1:1">
      <c r="A680" s="106"/>
    </row>
    <row r="681" spans="1:1">
      <c r="A681" s="106"/>
    </row>
    <row r="682" spans="1:1">
      <c r="A682" s="106"/>
    </row>
    <row r="683" spans="1:1">
      <c r="A683" s="106"/>
    </row>
    <row r="684" spans="1:1">
      <c r="A684" s="106"/>
    </row>
    <row r="685" spans="1:1">
      <c r="A685" s="106"/>
    </row>
    <row r="686" spans="1:1">
      <c r="A686" s="106"/>
    </row>
    <row r="687" spans="1:1">
      <c r="A687" s="106"/>
    </row>
    <row r="688" spans="1:1">
      <c r="A688" s="106"/>
    </row>
    <row r="689" spans="1:1">
      <c r="A689" s="106"/>
    </row>
    <row r="690" spans="1:1">
      <c r="A690" s="106"/>
    </row>
    <row r="691" spans="1:1">
      <c r="A691" s="106"/>
    </row>
    <row r="692" spans="1:1">
      <c r="A692" s="106"/>
    </row>
    <row r="693" spans="1:1">
      <c r="A693" s="106"/>
    </row>
    <row r="694" spans="1:1">
      <c r="A694" s="106"/>
    </row>
    <row r="695" spans="1:1">
      <c r="A695" s="106"/>
    </row>
    <row r="696" spans="1:1">
      <c r="A696" s="106"/>
    </row>
    <row r="697" spans="1:1">
      <c r="A697" s="106"/>
    </row>
    <row r="698" spans="1:1">
      <c r="A698" s="106"/>
    </row>
    <row r="699" spans="1:1">
      <c r="A699" s="106"/>
    </row>
    <row r="700" spans="1:1">
      <c r="A700" s="106"/>
    </row>
    <row r="701" spans="1:1">
      <c r="A701" s="106"/>
    </row>
    <row r="702" spans="1:1">
      <c r="A702" s="106"/>
    </row>
    <row r="703" spans="1:1">
      <c r="A703" s="106"/>
    </row>
    <row r="704" spans="1:1">
      <c r="A704" s="106"/>
    </row>
    <row r="705" spans="1:1">
      <c r="A705" s="106"/>
    </row>
    <row r="706" spans="1:1">
      <c r="A706" s="106"/>
    </row>
    <row r="707" spans="1:1">
      <c r="A707" s="106"/>
    </row>
    <row r="708" spans="1:1">
      <c r="A708" s="106"/>
    </row>
    <row r="709" spans="1:1">
      <c r="A709" s="106"/>
    </row>
    <row r="710" spans="1:1">
      <c r="A710" s="106"/>
    </row>
    <row r="711" spans="1:1">
      <c r="A711" s="106"/>
    </row>
    <row r="712" spans="1:1">
      <c r="A712" s="106"/>
    </row>
    <row r="713" spans="1:1">
      <c r="A713" s="106"/>
    </row>
    <row r="714" spans="1:1">
      <c r="A714" s="106"/>
    </row>
    <row r="715" spans="1:1">
      <c r="A715" s="106"/>
    </row>
    <row r="716" spans="1:1">
      <c r="A716" s="106"/>
    </row>
    <row r="717" spans="1:1">
      <c r="A717" s="106"/>
    </row>
    <row r="718" spans="1:1">
      <c r="A718" s="106"/>
    </row>
    <row r="719" spans="1:1">
      <c r="A719" s="106"/>
    </row>
    <row r="720" spans="1:1">
      <c r="A720" s="106"/>
    </row>
    <row r="721" spans="1:1">
      <c r="A721" s="106"/>
    </row>
    <row r="722" spans="1:1">
      <c r="A722" s="106"/>
    </row>
    <row r="723" spans="1:1">
      <c r="A723" s="106"/>
    </row>
    <row r="724" spans="1:1">
      <c r="A724" s="106"/>
    </row>
    <row r="725" spans="1:1">
      <c r="A725" s="106"/>
    </row>
    <row r="726" spans="1:1">
      <c r="A726" s="106"/>
    </row>
    <row r="727" spans="1:1">
      <c r="A727" s="106"/>
    </row>
    <row r="728" spans="1:1">
      <c r="A728" s="106"/>
    </row>
    <row r="729" spans="1:1">
      <c r="A729" s="106"/>
    </row>
    <row r="730" spans="1:1">
      <c r="A730" s="106"/>
    </row>
    <row r="731" spans="1:1">
      <c r="A731" s="106"/>
    </row>
    <row r="732" spans="1:1">
      <c r="A732" s="106"/>
    </row>
    <row r="733" spans="1:1">
      <c r="A733" s="106"/>
    </row>
    <row r="734" spans="1:1">
      <c r="A734" s="106"/>
    </row>
    <row r="735" spans="1:1">
      <c r="A735" s="106"/>
    </row>
    <row r="736" spans="1:1">
      <c r="A736" s="106"/>
    </row>
    <row r="737" spans="1:1">
      <c r="A737" s="106"/>
    </row>
    <row r="738" spans="1:1">
      <c r="A738" s="106"/>
    </row>
    <row r="739" spans="1:1">
      <c r="A739" s="106"/>
    </row>
    <row r="740" spans="1:1">
      <c r="A740" s="106"/>
    </row>
    <row r="741" spans="1:1">
      <c r="A741" s="106"/>
    </row>
    <row r="742" spans="1:1">
      <c r="A742" s="106"/>
    </row>
    <row r="743" spans="1:1">
      <c r="A743" s="106"/>
    </row>
    <row r="744" spans="1:1">
      <c r="A744" s="106"/>
    </row>
    <row r="745" spans="1:1">
      <c r="A745" s="106"/>
    </row>
    <row r="746" spans="1:1">
      <c r="A746" s="106"/>
    </row>
    <row r="747" spans="1:1">
      <c r="A747" s="106"/>
    </row>
    <row r="748" spans="1:1">
      <c r="A748" s="106"/>
    </row>
    <row r="749" spans="1:1">
      <c r="A749" s="106"/>
    </row>
    <row r="750" spans="1:1">
      <c r="A750" s="106"/>
    </row>
    <row r="751" spans="1:1">
      <c r="A751" s="106"/>
    </row>
    <row r="752" spans="1:1">
      <c r="A752" s="106"/>
    </row>
    <row r="753" spans="1:1">
      <c r="A753" s="106"/>
    </row>
    <row r="754" spans="1:1">
      <c r="A754" s="106"/>
    </row>
    <row r="755" spans="1:1">
      <c r="A755" s="106"/>
    </row>
    <row r="756" spans="1:1">
      <c r="A756" s="106"/>
    </row>
    <row r="757" spans="1:1">
      <c r="A757" s="106"/>
    </row>
    <row r="758" spans="1:1">
      <c r="A758" s="106"/>
    </row>
    <row r="759" spans="1:1">
      <c r="A759" s="106"/>
    </row>
    <row r="760" spans="1:1">
      <c r="A760" s="106"/>
    </row>
    <row r="761" spans="1:1">
      <c r="A761" s="106"/>
    </row>
    <row r="762" spans="1:1">
      <c r="A762" s="106"/>
    </row>
    <row r="763" spans="1:1">
      <c r="A763" s="106"/>
    </row>
    <row r="764" spans="1:1">
      <c r="A764" s="106"/>
    </row>
    <row r="765" spans="1:1">
      <c r="A765" s="106"/>
    </row>
    <row r="766" spans="1:1">
      <c r="A766" s="106"/>
    </row>
    <row r="767" spans="1:1">
      <c r="A767" s="106"/>
    </row>
    <row r="768" spans="1:1">
      <c r="A768" s="106"/>
    </row>
    <row r="769" spans="1:1">
      <c r="A769" s="106"/>
    </row>
    <row r="770" spans="1:1">
      <c r="A770" s="106"/>
    </row>
    <row r="771" spans="1:1">
      <c r="A771" s="106"/>
    </row>
    <row r="772" spans="1:1">
      <c r="A772" s="106"/>
    </row>
    <row r="773" spans="1:1">
      <c r="A773" s="106"/>
    </row>
    <row r="774" spans="1:1">
      <c r="A774" s="106"/>
    </row>
    <row r="775" spans="1:1">
      <c r="A775" s="106"/>
    </row>
    <row r="776" spans="1:1">
      <c r="A776" s="106"/>
    </row>
    <row r="777" spans="1:1">
      <c r="A777" s="106"/>
    </row>
    <row r="778" spans="1:1">
      <c r="A778" s="106"/>
    </row>
    <row r="779" spans="1:1">
      <c r="A779" s="106"/>
    </row>
    <row r="780" spans="1:1">
      <c r="A780" s="106"/>
    </row>
    <row r="781" spans="1:1">
      <c r="A781" s="106"/>
    </row>
    <row r="782" spans="1:1">
      <c r="A782" s="106"/>
    </row>
    <row r="783" spans="1:1">
      <c r="A783" s="106"/>
    </row>
    <row r="784" spans="1:1">
      <c r="A784" s="106"/>
    </row>
    <row r="785" spans="1:1">
      <c r="A785" s="106"/>
    </row>
    <row r="786" spans="1:1">
      <c r="A786" s="106"/>
    </row>
    <row r="787" spans="1:1">
      <c r="A787" s="106"/>
    </row>
    <row r="788" spans="1:1">
      <c r="A788" s="106"/>
    </row>
    <row r="789" spans="1:1">
      <c r="A789" s="106"/>
    </row>
    <row r="790" spans="1:1">
      <c r="A790" s="106"/>
    </row>
    <row r="791" spans="1:1">
      <c r="A791" s="106"/>
    </row>
    <row r="792" spans="1:1">
      <c r="A792" s="106"/>
    </row>
    <row r="793" spans="1:1">
      <c r="A793" s="106"/>
    </row>
    <row r="794" spans="1:1">
      <c r="A794" s="106"/>
    </row>
    <row r="795" spans="1:1">
      <c r="A795" s="106"/>
    </row>
    <row r="796" spans="1:1">
      <c r="A796" s="106"/>
    </row>
    <row r="797" spans="1:1">
      <c r="A797" s="106"/>
    </row>
    <row r="798" spans="1:1">
      <c r="A798" s="106"/>
    </row>
    <row r="799" spans="1:1">
      <c r="A799" s="106"/>
    </row>
    <row r="800" spans="1:1">
      <c r="A800" s="106"/>
    </row>
    <row r="801" spans="1:1">
      <c r="A801" s="106"/>
    </row>
    <row r="802" spans="1:1">
      <c r="A802" s="106"/>
    </row>
    <row r="803" spans="1:1">
      <c r="A803" s="106"/>
    </row>
    <row r="804" spans="1:1">
      <c r="A804" s="106"/>
    </row>
    <row r="805" spans="1:1">
      <c r="A805" s="106"/>
    </row>
    <row r="806" spans="1:1">
      <c r="A806" s="106"/>
    </row>
    <row r="807" spans="1:1">
      <c r="A807" s="106"/>
    </row>
    <row r="808" spans="1:1">
      <c r="A808" s="106"/>
    </row>
    <row r="809" spans="1:1">
      <c r="A809" s="106"/>
    </row>
    <row r="810" spans="1:1">
      <c r="A810" s="106"/>
    </row>
    <row r="811" spans="1:1">
      <c r="A811" s="106"/>
    </row>
    <row r="812" spans="1:1">
      <c r="A812" s="106"/>
    </row>
    <row r="813" spans="1:1">
      <c r="A813" s="106"/>
    </row>
    <row r="814" spans="1:1">
      <c r="A814" s="106"/>
    </row>
    <row r="815" spans="1:1">
      <c r="A815" s="106"/>
    </row>
    <row r="816" spans="1:1">
      <c r="A816" s="106"/>
    </row>
    <row r="817" spans="1:1">
      <c r="A817" s="106"/>
    </row>
    <row r="818" spans="1:1">
      <c r="A818" s="106"/>
    </row>
    <row r="819" spans="1:1">
      <c r="A819" s="106"/>
    </row>
    <row r="820" spans="1:1">
      <c r="A820" s="106"/>
    </row>
    <row r="821" spans="1:1">
      <c r="A821" s="106"/>
    </row>
    <row r="822" spans="1:1">
      <c r="A822" s="106"/>
    </row>
    <row r="823" spans="1:1">
      <c r="A823" s="106"/>
    </row>
    <row r="824" spans="1:1">
      <c r="A824" s="106"/>
    </row>
    <row r="825" spans="1:1">
      <c r="A825" s="106"/>
    </row>
    <row r="826" spans="1:1">
      <c r="A826" s="106"/>
    </row>
    <row r="827" spans="1:1">
      <c r="A827" s="106"/>
    </row>
    <row r="828" spans="1:1">
      <c r="A828" s="106"/>
    </row>
    <row r="829" spans="1:1">
      <c r="A829" s="106"/>
    </row>
    <row r="830" spans="1:1">
      <c r="A830" s="106"/>
    </row>
    <row r="831" spans="1:1">
      <c r="A831" s="106"/>
    </row>
    <row r="832" spans="1:1">
      <c r="A832" s="106"/>
    </row>
    <row r="833" spans="1:1">
      <c r="A833" s="106"/>
    </row>
    <row r="834" spans="1:1">
      <c r="A834" s="106"/>
    </row>
    <row r="835" spans="1:1">
      <c r="A835" s="106"/>
    </row>
    <row r="836" spans="1:1">
      <c r="A836" s="106"/>
    </row>
    <row r="837" spans="1:1">
      <c r="A837" s="106"/>
    </row>
    <row r="838" spans="1:1">
      <c r="A838" s="106"/>
    </row>
    <row r="839" spans="1:1">
      <c r="A839" s="106"/>
    </row>
    <row r="840" spans="1:1">
      <c r="A840" s="106"/>
    </row>
    <row r="841" spans="1:1">
      <c r="A841" s="106"/>
    </row>
    <row r="842" spans="1:1">
      <c r="A842" s="106"/>
    </row>
    <row r="843" spans="1:1">
      <c r="A843" s="106"/>
    </row>
    <row r="844" spans="1:1">
      <c r="A844" s="106"/>
    </row>
    <row r="845" spans="1:1">
      <c r="A845" s="106"/>
    </row>
    <row r="846" spans="1:1">
      <c r="A846" s="106"/>
    </row>
    <row r="847" spans="1:1">
      <c r="A847" s="106"/>
    </row>
    <row r="848" spans="1:1">
      <c r="A848" s="106"/>
    </row>
    <row r="849" spans="1:1">
      <c r="A849" s="106"/>
    </row>
    <row r="850" spans="1:1">
      <c r="A850" s="106"/>
    </row>
    <row r="851" spans="1:1">
      <c r="A851" s="106"/>
    </row>
    <row r="852" spans="1:1">
      <c r="A852" s="106"/>
    </row>
    <row r="853" spans="1:1">
      <c r="A853" s="106"/>
    </row>
    <row r="854" spans="1:1">
      <c r="A854" s="106"/>
    </row>
    <row r="855" spans="1:1">
      <c r="A855" s="106"/>
    </row>
    <row r="856" spans="1:1">
      <c r="A856" s="106"/>
    </row>
    <row r="857" spans="1:1">
      <c r="A857" s="106"/>
    </row>
    <row r="858" spans="1:1">
      <c r="A858" s="106"/>
    </row>
    <row r="859" spans="1:1">
      <c r="A859" s="106"/>
    </row>
    <row r="860" spans="1:1">
      <c r="A860" s="106"/>
    </row>
    <row r="861" spans="1:1">
      <c r="A861" s="106"/>
    </row>
    <row r="862" spans="1:1">
      <c r="A862" s="106"/>
    </row>
    <row r="863" spans="1:1">
      <c r="A863" s="106"/>
    </row>
    <row r="864" spans="1:1">
      <c r="A864" s="106"/>
    </row>
    <row r="865" spans="1:1">
      <c r="A865" s="106"/>
    </row>
    <row r="866" spans="1:1">
      <c r="A866" s="106"/>
    </row>
    <row r="867" spans="1:1">
      <c r="A867" s="106"/>
    </row>
    <row r="868" spans="1:1">
      <c r="A868" s="106"/>
    </row>
    <row r="869" spans="1:1">
      <c r="A869" s="106"/>
    </row>
    <row r="870" spans="1:1">
      <c r="A870" s="106"/>
    </row>
    <row r="871" spans="1:1">
      <c r="A871" s="106"/>
    </row>
    <row r="872" spans="1:1">
      <c r="A872" s="106"/>
    </row>
    <row r="873" spans="1:1">
      <c r="A873" s="106"/>
    </row>
    <row r="874" spans="1:1">
      <c r="A874" s="106"/>
    </row>
    <row r="875" spans="1:1">
      <c r="A875" s="106"/>
    </row>
    <row r="876" spans="1:1">
      <c r="A876" s="106"/>
    </row>
    <row r="877" spans="1:1">
      <c r="A877" s="106"/>
    </row>
    <row r="878" spans="1:1">
      <c r="A878" s="106"/>
    </row>
    <row r="879" spans="1:1">
      <c r="A879" s="106"/>
    </row>
    <row r="880" spans="1:1">
      <c r="A880" s="106"/>
    </row>
    <row r="881" spans="1:1">
      <c r="A881" s="106"/>
    </row>
    <row r="882" spans="1:1">
      <c r="A882" s="106"/>
    </row>
    <row r="883" spans="1:1">
      <c r="A883" s="106"/>
    </row>
    <row r="884" spans="1:1">
      <c r="A884" s="106"/>
    </row>
    <row r="885" spans="1:1">
      <c r="A885" s="106"/>
    </row>
    <row r="886" spans="1:1">
      <c r="A886" s="106"/>
    </row>
    <row r="887" spans="1:1">
      <c r="A887" s="106"/>
    </row>
    <row r="888" spans="1:1">
      <c r="A888" s="106"/>
    </row>
    <row r="889" spans="1:1">
      <c r="A889" s="106"/>
    </row>
    <row r="890" spans="1:1">
      <c r="A890" s="106"/>
    </row>
    <row r="891" spans="1:1">
      <c r="A891" s="106"/>
    </row>
    <row r="892" spans="1:1">
      <c r="A892" s="106"/>
    </row>
    <row r="893" spans="1:1">
      <c r="A893" s="106"/>
    </row>
    <row r="894" spans="1:1">
      <c r="A894" s="106"/>
    </row>
    <row r="895" spans="1:1">
      <c r="A895" s="106"/>
    </row>
    <row r="896" spans="1:1">
      <c r="A896" s="106"/>
    </row>
    <row r="897" spans="1:1">
      <c r="A897" s="106"/>
    </row>
    <row r="898" spans="1:1">
      <c r="A898" s="106"/>
    </row>
    <row r="899" spans="1:1">
      <c r="A899" s="106"/>
    </row>
    <row r="900" spans="1:1">
      <c r="A900" s="106"/>
    </row>
    <row r="901" spans="1:1">
      <c r="A901" s="106"/>
    </row>
    <row r="902" spans="1:1">
      <c r="A902" s="106"/>
    </row>
    <row r="903" spans="1:1">
      <c r="A903" s="106"/>
    </row>
    <row r="904" spans="1:1">
      <c r="A904" s="106"/>
    </row>
    <row r="905" spans="1:1">
      <c r="A905" s="106"/>
    </row>
    <row r="906" spans="1:1">
      <c r="A906" s="106"/>
    </row>
    <row r="907" spans="1:1">
      <c r="A907" s="106"/>
    </row>
    <row r="908" spans="1:1">
      <c r="A908" s="106"/>
    </row>
    <row r="909" spans="1:1">
      <c r="A909" s="106"/>
    </row>
    <row r="910" spans="1:1">
      <c r="A910" s="106"/>
    </row>
    <row r="911" spans="1:1">
      <c r="A911" s="106"/>
    </row>
    <row r="912" spans="1:1">
      <c r="A912" s="106"/>
    </row>
    <row r="913" spans="1:1">
      <c r="A913" s="106"/>
    </row>
    <row r="914" spans="1:1">
      <c r="A914" s="106"/>
    </row>
    <row r="915" spans="1:1">
      <c r="A915" s="106"/>
    </row>
    <row r="916" spans="1:1">
      <c r="A916" s="106"/>
    </row>
    <row r="917" spans="1:1">
      <c r="A917" s="106"/>
    </row>
    <row r="918" spans="1:1">
      <c r="A918" s="106"/>
    </row>
    <row r="919" spans="1:1">
      <c r="A919" s="106"/>
    </row>
    <row r="920" spans="1:1">
      <c r="A920" s="106"/>
    </row>
    <row r="921" spans="1:1">
      <c r="A921" s="106"/>
    </row>
    <row r="922" spans="1:1">
      <c r="A922" s="106"/>
    </row>
    <row r="923" spans="1:1">
      <c r="A923" s="106"/>
    </row>
    <row r="924" spans="1:1">
      <c r="A924" s="106"/>
    </row>
    <row r="925" spans="1:1">
      <c r="A925" s="106"/>
    </row>
    <row r="926" spans="1:1">
      <c r="A926" s="106"/>
    </row>
    <row r="927" spans="1:1">
      <c r="A927" s="106"/>
    </row>
    <row r="928" spans="1:1">
      <c r="A928" s="106"/>
    </row>
    <row r="929" spans="1:1">
      <c r="A929" s="106"/>
    </row>
    <row r="930" spans="1:1">
      <c r="A930" s="106"/>
    </row>
    <row r="931" spans="1:1">
      <c r="A931" s="106"/>
    </row>
    <row r="932" spans="1:1">
      <c r="A932" s="106"/>
    </row>
    <row r="933" spans="1:1">
      <c r="A933" s="106"/>
    </row>
    <row r="934" spans="1:1">
      <c r="A934" s="106"/>
    </row>
    <row r="935" spans="1:1">
      <c r="A935" s="106"/>
    </row>
    <row r="936" spans="1:1">
      <c r="A936" s="106"/>
    </row>
    <row r="937" spans="1:1">
      <c r="A937" s="106"/>
    </row>
    <row r="938" spans="1:1">
      <c r="A938" s="106"/>
    </row>
    <row r="939" spans="1:1">
      <c r="A939" s="106"/>
    </row>
    <row r="940" spans="1:1">
      <c r="A940" s="106"/>
    </row>
    <row r="941" spans="1:1">
      <c r="A941" s="106"/>
    </row>
    <row r="942" spans="1:1">
      <c r="A942" s="106"/>
    </row>
    <row r="943" spans="1:1">
      <c r="A943" s="106"/>
    </row>
    <row r="944" spans="1:1">
      <c r="A944" s="106"/>
    </row>
    <row r="945" spans="1:1">
      <c r="A945" s="106"/>
    </row>
    <row r="946" spans="1:1">
      <c r="A946" s="106"/>
    </row>
    <row r="947" spans="1:1">
      <c r="A947" s="106"/>
    </row>
    <row r="948" spans="1:1">
      <c r="A948" s="106"/>
    </row>
    <row r="949" spans="1:1">
      <c r="A949" s="106"/>
    </row>
    <row r="950" spans="1:1">
      <c r="A950" s="106"/>
    </row>
    <row r="951" spans="1:1">
      <c r="A951" s="106"/>
    </row>
    <row r="952" spans="1:1">
      <c r="A952" s="106"/>
    </row>
    <row r="953" spans="1:1">
      <c r="A953" s="106"/>
    </row>
    <row r="954" spans="1:1">
      <c r="A954" s="106"/>
    </row>
    <row r="955" spans="1:1">
      <c r="A955" s="106"/>
    </row>
    <row r="956" spans="1:1">
      <c r="A956" s="106"/>
    </row>
    <row r="957" spans="1:1">
      <c r="A957" s="106"/>
    </row>
    <row r="958" spans="1:1">
      <c r="A958" s="106"/>
    </row>
    <row r="959" spans="1:1">
      <c r="A959" s="106"/>
    </row>
    <row r="960" spans="1:1">
      <c r="A960" s="106"/>
    </row>
    <row r="961" spans="1:1">
      <c r="A961" s="106"/>
    </row>
    <row r="962" spans="1:1">
      <c r="A962" s="106"/>
    </row>
    <row r="963" spans="1:1">
      <c r="A963" s="106"/>
    </row>
    <row r="964" spans="1:1">
      <c r="A964" s="106"/>
    </row>
    <row r="965" spans="1:1">
      <c r="A965" s="106"/>
    </row>
    <row r="966" spans="1:1">
      <c r="A966" s="106"/>
    </row>
    <row r="967" spans="1:1">
      <c r="A967" s="106"/>
    </row>
    <row r="968" spans="1:1">
      <c r="A968" s="106"/>
    </row>
    <row r="969" spans="1:1">
      <c r="A969" s="106"/>
    </row>
    <row r="970" spans="1:1">
      <c r="A970" s="106"/>
    </row>
    <row r="971" spans="1:1">
      <c r="A971" s="106"/>
    </row>
    <row r="972" spans="1:1">
      <c r="A972" s="106"/>
    </row>
    <row r="973" spans="1:1">
      <c r="A973" s="106"/>
    </row>
    <row r="974" spans="1:1">
      <c r="A974" s="106"/>
    </row>
    <row r="975" spans="1:1">
      <c r="A975" s="106"/>
    </row>
    <row r="976" spans="1:1">
      <c r="A976" s="106"/>
    </row>
    <row r="977" spans="1:1">
      <c r="A977" s="106"/>
    </row>
    <row r="978" spans="1:1">
      <c r="A978" s="106"/>
    </row>
    <row r="979" spans="1:1">
      <c r="A979" s="106"/>
    </row>
    <row r="980" spans="1:1">
      <c r="A980" s="106"/>
    </row>
    <row r="981" spans="1:1">
      <c r="A981" s="106"/>
    </row>
    <row r="982" spans="1:1">
      <c r="A982" s="106"/>
    </row>
    <row r="983" spans="1:1">
      <c r="A983" s="106"/>
    </row>
    <row r="984" spans="1:1">
      <c r="A984" s="106"/>
    </row>
    <row r="985" spans="1:1">
      <c r="A985" s="106"/>
    </row>
    <row r="986" spans="1:1">
      <c r="A986" s="106"/>
    </row>
    <row r="987" spans="1:1">
      <c r="A987" s="106"/>
    </row>
    <row r="988" spans="1:1">
      <c r="A988" s="106"/>
    </row>
    <row r="989" spans="1:1">
      <c r="A989" s="106"/>
    </row>
    <row r="990" spans="1:1">
      <c r="A990" s="106"/>
    </row>
    <row r="991" spans="1:1">
      <c r="A991" s="106"/>
    </row>
    <row r="992" spans="1:1">
      <c r="A992" s="106"/>
    </row>
    <row r="993" spans="1:1">
      <c r="A993" s="106"/>
    </row>
    <row r="994" spans="1:1">
      <c r="A994" s="106"/>
    </row>
    <row r="995" spans="1:1">
      <c r="A995" s="106"/>
    </row>
    <row r="996" spans="1:1">
      <c r="A996" s="106"/>
    </row>
    <row r="997" spans="1:1">
      <c r="A997" s="106"/>
    </row>
    <row r="998" spans="1:1">
      <c r="A998" s="106"/>
    </row>
    <row r="999" spans="1:1">
      <c r="A999" s="106"/>
    </row>
    <row r="1000" spans="1:1">
      <c r="A1000" s="106"/>
    </row>
    <row r="1001" spans="1:1">
      <c r="A1001" s="106"/>
    </row>
    <row r="1002" spans="1:1">
      <c r="A1002" s="106"/>
    </row>
    <row r="1003" spans="1:1">
      <c r="A1003" s="106"/>
    </row>
    <row r="1004" spans="1:1">
      <c r="A1004" s="106"/>
    </row>
    <row r="1005" spans="1:1">
      <c r="A1005" s="106"/>
    </row>
    <row r="1006" spans="1:1">
      <c r="A1006" s="106"/>
    </row>
    <row r="1007" spans="1:1">
      <c r="A1007" s="106"/>
    </row>
    <row r="1008" spans="1:1">
      <c r="A1008" s="106"/>
    </row>
    <row r="1009" spans="1:1">
      <c r="A1009" s="106"/>
    </row>
    <row r="1010" spans="1:1">
      <c r="A1010" s="106"/>
    </row>
    <row r="1011" spans="1:1">
      <c r="A1011" s="106"/>
    </row>
    <row r="1012" spans="1:1">
      <c r="A1012" s="106"/>
    </row>
    <row r="1013" spans="1:1">
      <c r="A1013" s="106"/>
    </row>
    <row r="1014" spans="1:1">
      <c r="A1014" s="106"/>
    </row>
    <row r="1015" spans="1:1">
      <c r="A1015" s="106"/>
    </row>
    <row r="1016" spans="1:1">
      <c r="A1016" s="106"/>
    </row>
    <row r="1017" spans="1:1">
      <c r="A1017" s="106"/>
    </row>
    <row r="1018" spans="1:1">
      <c r="A1018" s="106"/>
    </row>
    <row r="1019" spans="1:1">
      <c r="A1019" s="106"/>
    </row>
    <row r="1020" spans="1:1">
      <c r="A1020" s="106"/>
    </row>
    <row r="1021" spans="1:1">
      <c r="A1021" s="106"/>
    </row>
    <row r="1022" spans="1:1">
      <c r="A1022" s="106"/>
    </row>
    <row r="1023" spans="1:1">
      <c r="A1023" s="106"/>
    </row>
    <row r="1024" spans="1:1">
      <c r="A1024" s="106"/>
    </row>
    <row r="1025" spans="1:1">
      <c r="A1025" s="106"/>
    </row>
    <row r="1026" spans="1:1">
      <c r="A1026" s="106"/>
    </row>
    <row r="1027" spans="1:1">
      <c r="A1027" s="106"/>
    </row>
    <row r="1028" spans="1:1">
      <c r="A1028" s="106"/>
    </row>
    <row r="1029" spans="1:1">
      <c r="A1029" s="106"/>
    </row>
    <row r="1030" spans="1:1">
      <c r="A1030" s="106"/>
    </row>
    <row r="1031" spans="1:1">
      <c r="A1031" s="106"/>
    </row>
    <row r="1032" spans="1:1">
      <c r="A1032" s="106"/>
    </row>
    <row r="1033" spans="1:1">
      <c r="A1033" s="106"/>
    </row>
    <row r="1034" spans="1:1">
      <c r="A1034" s="106"/>
    </row>
    <row r="1035" spans="1:1">
      <c r="A1035" s="106"/>
    </row>
    <row r="1036" spans="1:1">
      <c r="A1036" s="106"/>
    </row>
    <row r="1037" spans="1:1">
      <c r="A1037" s="106"/>
    </row>
    <row r="1038" spans="1:1">
      <c r="A1038" s="106"/>
    </row>
    <row r="1039" spans="1:1">
      <c r="A1039" s="106"/>
    </row>
    <row r="1040" spans="1:1">
      <c r="A1040" s="106"/>
    </row>
    <row r="1041" spans="1:1">
      <c r="A1041" s="106"/>
    </row>
    <row r="1042" spans="1:1">
      <c r="A1042" s="106"/>
    </row>
    <row r="1043" spans="1:1">
      <c r="A1043" s="106"/>
    </row>
    <row r="1044" spans="1:1">
      <c r="A1044" s="106"/>
    </row>
    <row r="1045" spans="1:1">
      <c r="A1045" s="106"/>
    </row>
    <row r="1046" spans="1:1">
      <c r="A1046" s="106"/>
    </row>
    <row r="1047" spans="1:1">
      <c r="A1047" s="106"/>
    </row>
    <row r="1048" spans="1:1">
      <c r="A1048" s="106"/>
    </row>
    <row r="1049" spans="1:1">
      <c r="A1049" s="106"/>
    </row>
    <row r="1050" spans="1:1">
      <c r="A1050" s="106"/>
    </row>
    <row r="1051" spans="1:1">
      <c r="A1051" s="106"/>
    </row>
    <row r="1052" spans="1:1">
      <c r="A1052" s="106"/>
    </row>
    <row r="1053" spans="1:1">
      <c r="A1053" s="106"/>
    </row>
    <row r="1054" spans="1:1">
      <c r="A1054" s="106"/>
    </row>
    <row r="1055" spans="1:1">
      <c r="A1055" s="106"/>
    </row>
    <row r="1056" spans="1:1">
      <c r="A1056" s="106"/>
    </row>
    <row r="1057" spans="1:1">
      <c r="A1057" s="106"/>
    </row>
    <row r="1058" spans="1:1">
      <c r="A1058" s="106"/>
    </row>
    <row r="1059" spans="1:1">
      <c r="A1059" s="106"/>
    </row>
    <row r="1060" spans="1:1">
      <c r="A1060" s="106"/>
    </row>
    <row r="1061" spans="1:1">
      <c r="A1061" s="106"/>
    </row>
    <row r="1062" spans="1:1">
      <c r="A1062" s="106"/>
    </row>
    <row r="1063" spans="1:1">
      <c r="A1063" s="106"/>
    </row>
    <row r="1064" spans="1:1">
      <c r="A1064" s="106"/>
    </row>
    <row r="1065" spans="1:1">
      <c r="A1065" s="106"/>
    </row>
    <row r="1066" spans="1:1">
      <c r="A1066" s="106"/>
    </row>
    <row r="1067" spans="1:1">
      <c r="A1067" s="106"/>
    </row>
    <row r="1068" spans="1:1">
      <c r="A1068" s="106"/>
    </row>
    <row r="1069" spans="1:1">
      <c r="A1069" s="106"/>
    </row>
    <row r="1070" spans="1:1">
      <c r="A1070" s="106"/>
    </row>
    <row r="1071" spans="1:1">
      <c r="A1071" s="106"/>
    </row>
    <row r="1072" spans="1:1">
      <c r="A1072" s="106"/>
    </row>
    <row r="1073" spans="1:1">
      <c r="A1073" s="106"/>
    </row>
    <row r="1074" spans="1:1">
      <c r="A1074" s="106"/>
    </row>
    <row r="1075" spans="1:1">
      <c r="A1075" s="106"/>
    </row>
    <row r="1076" spans="1:1">
      <c r="A1076" s="106"/>
    </row>
    <row r="1077" spans="1:1">
      <c r="A1077" s="106"/>
    </row>
    <row r="1078" spans="1:1">
      <c r="A1078" s="106"/>
    </row>
    <row r="1079" spans="1:1">
      <c r="A1079" s="106"/>
    </row>
    <row r="1080" spans="1:1">
      <c r="A1080" s="106"/>
    </row>
    <row r="1081" spans="1:1">
      <c r="A1081" s="106"/>
    </row>
    <row r="1082" spans="1:1">
      <c r="A1082" s="106"/>
    </row>
    <row r="1083" spans="1:1">
      <c r="A1083" s="106"/>
    </row>
    <row r="1084" spans="1:1">
      <c r="A1084" s="106"/>
    </row>
    <row r="1085" spans="1:1">
      <c r="A1085" s="106"/>
    </row>
    <row r="1086" spans="1:1">
      <c r="A1086" s="106"/>
    </row>
    <row r="1087" spans="1:1">
      <c r="A1087" s="106"/>
    </row>
    <row r="1088" spans="1:1">
      <c r="A1088" s="106"/>
    </row>
    <row r="1089" spans="1:1">
      <c r="A1089" s="106"/>
    </row>
    <row r="1090" spans="1:1">
      <c r="A1090" s="106"/>
    </row>
    <row r="1091" spans="1:1">
      <c r="A1091" s="106"/>
    </row>
    <row r="1092" spans="1:1">
      <c r="A1092" s="106"/>
    </row>
    <row r="1093" spans="1:1">
      <c r="A1093" s="106"/>
    </row>
    <row r="1094" spans="1:1">
      <c r="A1094" s="106"/>
    </row>
    <row r="1095" spans="1:1">
      <c r="A1095" s="106"/>
    </row>
    <row r="1096" spans="1:1">
      <c r="A1096" s="106"/>
    </row>
    <row r="1097" spans="1:1">
      <c r="A1097" s="106"/>
    </row>
    <row r="1098" spans="1:1">
      <c r="A1098" s="106"/>
    </row>
    <row r="1099" spans="1:1">
      <c r="A1099" s="106"/>
    </row>
    <row r="1100" spans="1:1">
      <c r="A1100" s="106"/>
    </row>
    <row r="1101" spans="1:1">
      <c r="A1101" s="106"/>
    </row>
    <row r="1102" spans="1:1">
      <c r="A1102" s="106"/>
    </row>
    <row r="1103" spans="1:1">
      <c r="A1103" s="106"/>
    </row>
    <row r="1104" spans="1:1">
      <c r="A1104" s="106"/>
    </row>
    <row r="1105" spans="1:1">
      <c r="A1105" s="106"/>
    </row>
    <row r="1106" spans="1:1">
      <c r="A1106" s="106"/>
    </row>
    <row r="1107" spans="1:1">
      <c r="A1107" s="106"/>
    </row>
    <row r="1108" spans="1:1">
      <c r="A1108" s="106"/>
    </row>
    <row r="1109" spans="1:1">
      <c r="A1109" s="106"/>
    </row>
    <row r="1110" spans="1:1">
      <c r="A1110" s="106"/>
    </row>
    <row r="1111" spans="1:1">
      <c r="A1111" s="106"/>
    </row>
    <row r="1112" spans="1:1">
      <c r="A1112" s="106"/>
    </row>
    <row r="1113" spans="1:1">
      <c r="A1113" s="106"/>
    </row>
    <row r="1114" spans="1:1">
      <c r="A1114" s="106"/>
    </row>
    <row r="1115" spans="1:1">
      <c r="A1115" s="106"/>
    </row>
    <row r="1116" spans="1:1">
      <c r="A1116" s="106"/>
    </row>
    <row r="1117" spans="1:1">
      <c r="A1117" s="106"/>
    </row>
    <row r="1118" spans="1:1">
      <c r="A1118" s="106"/>
    </row>
    <row r="1119" spans="1:1">
      <c r="A1119" s="106"/>
    </row>
    <row r="1120" spans="1:1">
      <c r="A1120" s="106"/>
    </row>
    <row r="1121" spans="1:1">
      <c r="A1121" s="106"/>
    </row>
    <row r="1122" spans="1:1">
      <c r="A1122" s="106"/>
    </row>
    <row r="1123" spans="1:1">
      <c r="A1123" s="106"/>
    </row>
    <row r="1124" spans="1:1">
      <c r="A1124" s="106"/>
    </row>
    <row r="1125" spans="1:1">
      <c r="A1125" s="106"/>
    </row>
    <row r="1126" spans="1:1">
      <c r="A1126" s="106"/>
    </row>
    <row r="1127" spans="1:1">
      <c r="A1127" s="106"/>
    </row>
    <row r="1128" spans="1:1">
      <c r="A1128" s="106"/>
    </row>
    <row r="1129" spans="1:1">
      <c r="A1129" s="106"/>
    </row>
    <row r="1130" spans="1:1">
      <c r="A1130" s="106"/>
    </row>
    <row r="1131" spans="1:1">
      <c r="A1131" s="106"/>
    </row>
    <row r="1132" spans="1:1">
      <c r="A1132" s="106"/>
    </row>
    <row r="1133" spans="1:1">
      <c r="A1133" s="106"/>
    </row>
    <row r="1134" spans="1:1">
      <c r="A1134" s="106"/>
    </row>
    <row r="1135" spans="1:1">
      <c r="A1135" s="106"/>
    </row>
    <row r="1136" spans="1:1">
      <c r="A1136" s="106"/>
    </row>
    <row r="1137" spans="1:1">
      <c r="A1137" s="106"/>
    </row>
    <row r="1138" spans="1:1">
      <c r="A1138" s="106"/>
    </row>
    <row r="1139" spans="1:1">
      <c r="A1139" s="106"/>
    </row>
    <row r="1140" spans="1:1">
      <c r="A1140" s="106"/>
    </row>
    <row r="1141" spans="1:1">
      <c r="A1141" s="106"/>
    </row>
    <row r="1142" spans="1:1">
      <c r="A1142" s="106"/>
    </row>
    <row r="1143" spans="1:1">
      <c r="A1143" s="106"/>
    </row>
    <row r="1144" spans="1:1">
      <c r="A1144" s="106"/>
    </row>
    <row r="1145" spans="1:1">
      <c r="A1145" s="106"/>
    </row>
    <row r="1146" spans="1:1">
      <c r="A1146" s="106"/>
    </row>
    <row r="1147" spans="1:1">
      <c r="A1147" s="106"/>
    </row>
    <row r="1148" spans="1:1">
      <c r="A1148" s="106"/>
    </row>
    <row r="1149" spans="1:1">
      <c r="A1149" s="106"/>
    </row>
    <row r="1150" spans="1:1">
      <c r="A1150" s="106"/>
    </row>
    <row r="1151" spans="1:1">
      <c r="A1151" s="106"/>
    </row>
    <row r="1152" spans="1:1">
      <c r="A1152" s="106"/>
    </row>
    <row r="1153" spans="1:1">
      <c r="A1153" s="106"/>
    </row>
    <row r="1154" spans="1:1">
      <c r="A1154" s="106"/>
    </row>
    <row r="1155" spans="1:1">
      <c r="A1155" s="106"/>
    </row>
    <row r="1156" spans="1:1">
      <c r="A1156" s="106"/>
    </row>
    <row r="1157" spans="1:1">
      <c r="A1157" s="106"/>
    </row>
    <row r="1158" spans="1:1">
      <c r="A1158" s="106"/>
    </row>
    <row r="1159" spans="1:1">
      <c r="A1159" s="106"/>
    </row>
    <row r="1160" spans="1:1">
      <c r="A1160" s="106"/>
    </row>
    <row r="1161" spans="1:1">
      <c r="A1161" s="106"/>
    </row>
    <row r="1162" spans="1:1">
      <c r="A1162" s="106"/>
    </row>
    <row r="1163" spans="1:1">
      <c r="A1163" s="106"/>
    </row>
    <row r="1164" spans="1:1">
      <c r="A1164" s="106"/>
    </row>
    <row r="1165" spans="1:1">
      <c r="A1165" s="106"/>
    </row>
    <row r="1166" spans="1:1">
      <c r="A1166" s="106"/>
    </row>
    <row r="1167" spans="1:1">
      <c r="A1167" s="106"/>
    </row>
    <row r="1168" spans="1:1">
      <c r="A1168" s="106"/>
    </row>
    <row r="1169" spans="1:1">
      <c r="A1169" s="106"/>
    </row>
    <row r="1170" spans="1:1">
      <c r="A1170" s="106"/>
    </row>
    <row r="1171" spans="1:1">
      <c r="A1171" s="106"/>
    </row>
    <row r="1172" spans="1:1">
      <c r="A1172" s="106"/>
    </row>
    <row r="1173" spans="1:1">
      <c r="A1173" s="106"/>
    </row>
    <row r="1174" spans="1:1">
      <c r="A1174" s="106"/>
    </row>
    <row r="1175" spans="1:1">
      <c r="A1175" s="106"/>
    </row>
    <row r="1176" spans="1:1">
      <c r="A1176" s="106"/>
    </row>
    <row r="1177" spans="1:1">
      <c r="A1177" s="106"/>
    </row>
    <row r="1178" spans="1:1">
      <c r="A1178" s="106"/>
    </row>
    <row r="1179" spans="1:1">
      <c r="A1179" s="106"/>
    </row>
    <row r="1180" spans="1:1">
      <c r="A1180" s="106"/>
    </row>
    <row r="1181" spans="1:1">
      <c r="A1181" s="106"/>
    </row>
    <row r="1182" spans="1:1">
      <c r="A1182" s="106"/>
    </row>
    <row r="1183" spans="1:1">
      <c r="A1183" s="106"/>
    </row>
    <row r="1184" spans="1:1">
      <c r="A1184" s="106"/>
    </row>
    <row r="1185" spans="1:1">
      <c r="A1185" s="106"/>
    </row>
    <row r="1186" spans="1:1">
      <c r="A1186" s="106"/>
    </row>
    <row r="1187" spans="1:1">
      <c r="A1187" s="106"/>
    </row>
    <row r="1188" spans="1:1">
      <c r="A1188" s="106"/>
    </row>
    <row r="1189" spans="1:1">
      <c r="A1189" s="106"/>
    </row>
    <row r="1190" spans="1:1">
      <c r="A1190" s="106"/>
    </row>
    <row r="1191" spans="1:1">
      <c r="A1191" s="106"/>
    </row>
    <row r="1192" spans="1:1">
      <c r="A1192" s="106"/>
    </row>
    <row r="1193" spans="1:1">
      <c r="A1193" s="106"/>
    </row>
    <row r="1194" spans="1:1">
      <c r="A1194" s="106"/>
    </row>
    <row r="1195" spans="1:1">
      <c r="A1195" s="106"/>
    </row>
    <row r="1196" spans="1:1">
      <c r="A1196" s="106"/>
    </row>
    <row r="1197" spans="1:1">
      <c r="A1197" s="106"/>
    </row>
    <row r="1198" spans="1:1">
      <c r="A1198" s="106"/>
    </row>
    <row r="1199" spans="1:1">
      <c r="A1199" s="106"/>
    </row>
    <row r="1200" spans="1:1">
      <c r="A1200" s="106"/>
    </row>
    <row r="1201" spans="1:1">
      <c r="A1201" s="106"/>
    </row>
    <row r="1202" spans="1:1">
      <c r="A1202" s="106"/>
    </row>
    <row r="1203" spans="1:1">
      <c r="A1203" s="106"/>
    </row>
    <row r="1204" spans="1:1">
      <c r="A1204" s="106"/>
    </row>
    <row r="1205" spans="1:1">
      <c r="A1205" s="106"/>
    </row>
    <row r="1206" spans="1:1">
      <c r="A1206" s="106"/>
    </row>
    <row r="1207" spans="1:1">
      <c r="A1207" s="106"/>
    </row>
    <row r="1208" spans="1:1">
      <c r="A1208" s="106"/>
    </row>
    <row r="1209" spans="1:1">
      <c r="A1209" s="106"/>
    </row>
    <row r="1210" spans="1:1">
      <c r="A1210" s="106"/>
    </row>
    <row r="1211" spans="1:1">
      <c r="A1211" s="106"/>
    </row>
    <row r="1212" spans="1:1">
      <c r="A1212" s="106"/>
    </row>
    <row r="1213" spans="1:1">
      <c r="A1213" s="106"/>
    </row>
    <row r="1214" spans="1:1">
      <c r="A1214" s="106"/>
    </row>
    <row r="1215" spans="1:1">
      <c r="A1215" s="106"/>
    </row>
    <row r="1216" spans="1:1">
      <c r="A1216" s="106"/>
    </row>
    <row r="1217" spans="1:1">
      <c r="A1217" s="106"/>
    </row>
    <row r="1218" spans="1:1">
      <c r="A1218" s="106"/>
    </row>
    <row r="1219" spans="1:1">
      <c r="A1219" s="106"/>
    </row>
    <row r="1220" spans="1:1">
      <c r="A1220" s="106"/>
    </row>
    <row r="1221" spans="1:1">
      <c r="A1221" s="106"/>
    </row>
    <row r="1222" spans="1:1">
      <c r="A1222" s="106"/>
    </row>
    <row r="1223" spans="1:1">
      <c r="A1223" s="106"/>
    </row>
    <row r="1224" spans="1:1">
      <c r="A1224" s="106"/>
    </row>
    <row r="1225" spans="1:1">
      <c r="A1225" s="106"/>
    </row>
    <row r="1226" spans="1:1">
      <c r="A1226" s="106"/>
    </row>
    <row r="1227" spans="1:1">
      <c r="A1227" s="106"/>
    </row>
    <row r="1228" spans="1:1">
      <c r="A1228" s="106"/>
    </row>
    <row r="1229" spans="1:1">
      <c r="A1229" s="106"/>
    </row>
    <row r="1230" spans="1:1">
      <c r="A1230" s="106"/>
    </row>
    <row r="1231" spans="1:1">
      <c r="A1231" s="106"/>
    </row>
    <row r="1232" spans="1:1">
      <c r="A1232" s="106"/>
    </row>
    <row r="1233" spans="1:1">
      <c r="A1233" s="106"/>
    </row>
    <row r="1234" spans="1:1">
      <c r="A1234" s="106"/>
    </row>
    <row r="1235" spans="1:1">
      <c r="A1235" s="106"/>
    </row>
    <row r="1236" spans="1:1">
      <c r="A1236" s="106"/>
    </row>
    <row r="1237" spans="1:1">
      <c r="A1237" s="106"/>
    </row>
    <row r="1238" spans="1:1">
      <c r="A1238" s="106"/>
    </row>
    <row r="1239" spans="1:1">
      <c r="A1239" s="106"/>
    </row>
    <row r="1240" spans="1:1">
      <c r="A1240" s="106"/>
    </row>
    <row r="1241" spans="1:1">
      <c r="A1241" s="106"/>
    </row>
    <row r="1242" spans="1:1">
      <c r="A1242" s="106"/>
    </row>
    <row r="1243" spans="1:1">
      <c r="A1243" s="106"/>
    </row>
    <row r="1244" spans="1:1">
      <c r="A1244" s="106"/>
    </row>
    <row r="1245" spans="1:1">
      <c r="A1245" s="106"/>
    </row>
    <row r="1246" spans="1:1">
      <c r="A1246" s="106"/>
    </row>
    <row r="1247" spans="1:1">
      <c r="A1247" s="106"/>
    </row>
    <row r="1248" spans="1:1">
      <c r="A1248" s="106"/>
    </row>
    <row r="1249" spans="1:1">
      <c r="A1249" s="106"/>
    </row>
    <row r="1250" spans="1:1">
      <c r="A1250" s="106"/>
    </row>
    <row r="1251" spans="1:1">
      <c r="A1251" s="106"/>
    </row>
    <row r="1252" spans="1:1">
      <c r="A1252" s="106"/>
    </row>
    <row r="1253" spans="1:1">
      <c r="A1253" s="106"/>
    </row>
    <row r="1254" spans="1:1">
      <c r="A1254" s="106"/>
    </row>
    <row r="1255" spans="1:1">
      <c r="A1255" s="106"/>
    </row>
    <row r="1256" spans="1:1">
      <c r="A1256" s="106"/>
    </row>
    <row r="1257" spans="1:1">
      <c r="A1257" s="106"/>
    </row>
    <row r="1258" spans="1:1">
      <c r="A1258" s="106"/>
    </row>
    <row r="1259" spans="1:1">
      <c r="A1259" s="106"/>
    </row>
    <row r="1260" spans="1:1">
      <c r="A1260" s="106"/>
    </row>
    <row r="1261" spans="1:1">
      <c r="A1261" s="106"/>
    </row>
    <row r="1262" spans="1:1">
      <c r="A1262" s="106"/>
    </row>
    <row r="1263" spans="1:1">
      <c r="A1263" s="106"/>
    </row>
    <row r="1264" spans="1:1">
      <c r="A1264" s="106"/>
    </row>
    <row r="1265" spans="1:1">
      <c r="A1265" s="106"/>
    </row>
    <row r="1266" spans="1:1">
      <c r="A1266" s="106"/>
    </row>
    <row r="1267" spans="1:1">
      <c r="A1267" s="106"/>
    </row>
    <row r="1268" spans="1:1">
      <c r="A1268" s="106"/>
    </row>
    <row r="1269" spans="1:1">
      <c r="A1269" s="106"/>
    </row>
    <row r="1270" spans="1:1">
      <c r="A1270" s="106"/>
    </row>
    <row r="1271" spans="1:1">
      <c r="A1271" s="106"/>
    </row>
    <row r="1272" spans="1:1">
      <c r="A1272" s="106"/>
    </row>
    <row r="1273" spans="1:1">
      <c r="A1273" s="106"/>
    </row>
    <row r="1274" spans="1:1">
      <c r="A1274" s="106"/>
    </row>
    <row r="1275" spans="1:1">
      <c r="A1275" s="106"/>
    </row>
    <row r="1276" spans="1:1">
      <c r="A1276" s="106"/>
    </row>
    <row r="1277" spans="1:1">
      <c r="A1277" s="106"/>
    </row>
    <row r="1278" spans="1:1">
      <c r="A1278" s="106"/>
    </row>
    <row r="1279" spans="1:1">
      <c r="A1279" s="106"/>
    </row>
    <row r="1280" spans="1:1">
      <c r="A1280" s="106"/>
    </row>
    <row r="1281" spans="1:1">
      <c r="A1281" s="106"/>
    </row>
    <row r="1282" spans="1:1">
      <c r="A1282" s="106"/>
    </row>
    <row r="1283" spans="1:1">
      <c r="A1283" s="106"/>
    </row>
    <row r="1284" spans="1:1">
      <c r="A1284" s="106"/>
    </row>
    <row r="1285" spans="1:1">
      <c r="A1285" s="106"/>
    </row>
    <row r="1286" spans="1:1">
      <c r="A1286" s="106"/>
    </row>
    <row r="1287" spans="1:1">
      <c r="A1287" s="106"/>
    </row>
    <row r="1288" spans="1:1">
      <c r="A1288" s="106"/>
    </row>
    <row r="1289" spans="1:1">
      <c r="A1289" s="106"/>
    </row>
    <row r="1290" spans="1:1">
      <c r="A1290" s="106"/>
    </row>
    <row r="1291" spans="1:1">
      <c r="A1291" s="106"/>
    </row>
    <row r="1292" spans="1:1">
      <c r="A1292" s="106"/>
    </row>
    <row r="1293" spans="1:1">
      <c r="A1293" s="106"/>
    </row>
    <row r="1294" spans="1:1">
      <c r="A1294" s="106"/>
    </row>
    <row r="1295" spans="1:1">
      <c r="A1295" s="106"/>
    </row>
    <row r="1296" spans="1:1">
      <c r="A1296" s="106"/>
    </row>
    <row r="1297" spans="1:1">
      <c r="A1297" s="106"/>
    </row>
    <row r="1298" spans="1:1">
      <c r="A1298" s="106"/>
    </row>
    <row r="1299" spans="1:1">
      <c r="A1299" s="106"/>
    </row>
    <row r="1300" spans="1:1">
      <c r="A1300" s="106"/>
    </row>
    <row r="1301" spans="1:1">
      <c r="A1301" s="106"/>
    </row>
    <row r="1302" spans="1:1">
      <c r="A1302" s="106"/>
    </row>
    <row r="1303" spans="1:1">
      <c r="A1303" s="106"/>
    </row>
    <row r="1304" spans="1:1">
      <c r="A1304" s="106"/>
    </row>
    <row r="1305" spans="1:1">
      <c r="A1305" s="106"/>
    </row>
    <row r="1306" spans="1:1">
      <c r="A1306" s="106"/>
    </row>
    <row r="1307" spans="1:1">
      <c r="A1307" s="106"/>
    </row>
    <row r="1308" spans="1:1">
      <c r="A1308" s="106"/>
    </row>
    <row r="1309" spans="1:1">
      <c r="A1309" s="106"/>
    </row>
    <row r="1310" spans="1:1">
      <c r="A1310" s="106"/>
    </row>
    <row r="1311" spans="1:1">
      <c r="A1311" s="106"/>
    </row>
    <row r="1312" spans="1:1">
      <c r="A1312" s="106"/>
    </row>
    <row r="1313" spans="1:1">
      <c r="A1313" s="106"/>
    </row>
    <row r="1314" spans="1:1">
      <c r="A1314" s="106"/>
    </row>
    <row r="1315" spans="1:1">
      <c r="A1315" s="106"/>
    </row>
    <row r="1316" spans="1:1">
      <c r="A1316" s="106"/>
    </row>
    <row r="1317" spans="1:1">
      <c r="A1317" s="106"/>
    </row>
    <row r="1318" spans="1:1">
      <c r="A1318" s="106"/>
    </row>
    <row r="1319" spans="1:1">
      <c r="A1319" s="106"/>
    </row>
    <row r="1320" spans="1:1">
      <c r="A1320" s="106"/>
    </row>
    <row r="1321" spans="1:1">
      <c r="A1321" s="106"/>
    </row>
    <row r="1322" spans="1:1">
      <c r="A1322" s="106"/>
    </row>
    <row r="1323" spans="1:1">
      <c r="A1323" s="106"/>
    </row>
    <row r="1324" spans="1:1">
      <c r="A1324" s="106"/>
    </row>
    <row r="1325" spans="1:1">
      <c r="A1325" s="106"/>
    </row>
    <row r="1326" spans="1:1">
      <c r="A1326" s="106"/>
    </row>
    <row r="1327" spans="1:1">
      <c r="A1327" s="106"/>
    </row>
    <row r="1328" spans="1:1">
      <c r="A1328" s="106"/>
    </row>
    <row r="1329" spans="1:1">
      <c r="A1329" s="106"/>
    </row>
    <row r="1330" spans="1:1">
      <c r="A1330" s="106"/>
    </row>
    <row r="1331" spans="1:1">
      <c r="A1331" s="106"/>
    </row>
    <row r="1332" spans="1:1">
      <c r="A1332" s="106"/>
    </row>
    <row r="1333" spans="1:1">
      <c r="A1333" s="106"/>
    </row>
    <row r="1334" spans="1:1">
      <c r="A1334" s="106"/>
    </row>
    <row r="1335" spans="1:1">
      <c r="A1335" s="106"/>
    </row>
    <row r="1336" spans="1:1">
      <c r="A1336" s="106"/>
    </row>
    <row r="1337" spans="1:1">
      <c r="A1337" s="106"/>
    </row>
    <row r="1338" spans="1:1">
      <c r="A1338" s="106"/>
    </row>
    <row r="1339" spans="1:1">
      <c r="A1339" s="106"/>
    </row>
    <row r="1340" spans="1:1">
      <c r="A1340" s="106"/>
    </row>
    <row r="1341" spans="1:1">
      <c r="A1341" s="106"/>
    </row>
    <row r="1342" spans="1:1">
      <c r="A1342" s="106"/>
    </row>
    <row r="1343" spans="1:1">
      <c r="A1343" s="106"/>
    </row>
    <row r="1344" spans="1:1">
      <c r="A1344" s="106"/>
    </row>
    <row r="1345" spans="1:1">
      <c r="A1345" s="106"/>
    </row>
    <row r="1346" spans="1:1">
      <c r="A1346" s="106"/>
    </row>
    <row r="1347" spans="1:1">
      <c r="A1347" s="106"/>
    </row>
    <row r="1348" spans="1:1">
      <c r="A1348" s="106"/>
    </row>
    <row r="1349" spans="1:1">
      <c r="A1349" s="106"/>
    </row>
    <row r="1350" spans="1:1">
      <c r="A1350" s="106"/>
    </row>
    <row r="1351" spans="1:1">
      <c r="A1351" s="106"/>
    </row>
    <row r="1352" spans="1:1">
      <c r="A1352" s="106"/>
    </row>
    <row r="1353" spans="1:1">
      <c r="A1353" s="106"/>
    </row>
    <row r="1354" spans="1:1">
      <c r="A1354" s="106"/>
    </row>
    <row r="1355" spans="1:1">
      <c r="A1355" s="106"/>
    </row>
    <row r="1356" spans="1:1">
      <c r="A1356" s="106"/>
    </row>
    <row r="1357" spans="1:1">
      <c r="A1357" s="106"/>
    </row>
    <row r="1358" spans="1:1">
      <c r="A1358" s="106"/>
    </row>
    <row r="1359" spans="1:1">
      <c r="A1359" s="106"/>
    </row>
    <row r="1360" spans="1:1">
      <c r="A1360" s="106"/>
    </row>
    <row r="1361" spans="1:1">
      <c r="A1361" s="106"/>
    </row>
    <row r="1362" spans="1:1">
      <c r="A1362" s="106"/>
    </row>
    <row r="1363" spans="1:1">
      <c r="A1363" s="106"/>
    </row>
    <row r="1364" spans="1:1">
      <c r="A1364" s="106"/>
    </row>
    <row r="1365" spans="1:1">
      <c r="A1365" s="106"/>
    </row>
    <row r="1366" spans="1:1">
      <c r="A1366" s="106"/>
    </row>
    <row r="1367" spans="1:1">
      <c r="A1367" s="106"/>
    </row>
    <row r="1368" spans="1:1">
      <c r="A1368" s="106"/>
    </row>
    <row r="1369" spans="1:1">
      <c r="A1369" s="106"/>
    </row>
    <row r="1370" spans="1:1">
      <c r="A1370" s="106"/>
    </row>
    <row r="1371" spans="1:1">
      <c r="A1371" s="106"/>
    </row>
    <row r="1372" spans="1:1">
      <c r="A1372" s="106"/>
    </row>
    <row r="1373" spans="1:1">
      <c r="A1373" s="106"/>
    </row>
    <row r="1374" spans="1:1">
      <c r="A1374" s="106"/>
    </row>
    <row r="1375" spans="1:1">
      <c r="A1375" s="106"/>
    </row>
    <row r="1376" spans="1:1">
      <c r="A1376" s="106"/>
    </row>
    <row r="1377" spans="1:1">
      <c r="A1377" s="106"/>
    </row>
    <row r="1378" spans="1:1">
      <c r="A1378" s="106"/>
    </row>
    <row r="1379" spans="1:1">
      <c r="A1379" s="106"/>
    </row>
    <row r="1380" spans="1:1">
      <c r="A1380" s="106"/>
    </row>
    <row r="1381" spans="1:1">
      <c r="A1381" s="106"/>
    </row>
    <row r="1382" spans="1:1">
      <c r="A1382" s="106"/>
    </row>
    <row r="1383" spans="1:1">
      <c r="A1383" s="106"/>
    </row>
    <row r="1384" spans="1:1">
      <c r="A1384" s="106"/>
    </row>
    <row r="1385" spans="1:1">
      <c r="A1385" s="106"/>
    </row>
    <row r="1386" spans="1:1">
      <c r="A1386" s="106"/>
    </row>
    <row r="1387" spans="1:1">
      <c r="A1387" s="106"/>
    </row>
    <row r="1388" spans="1:1">
      <c r="A1388" s="106"/>
    </row>
    <row r="1389" spans="1:1">
      <c r="A1389" s="106"/>
    </row>
    <row r="1390" spans="1:1">
      <c r="A1390" s="106"/>
    </row>
    <row r="1391" spans="1:1">
      <c r="A1391" s="106"/>
    </row>
    <row r="1392" spans="1:1">
      <c r="A1392" s="106"/>
    </row>
    <row r="1393" spans="1:1">
      <c r="A1393" s="106"/>
    </row>
    <row r="1394" spans="1:1">
      <c r="A1394" s="106"/>
    </row>
    <row r="1395" spans="1:1">
      <c r="A1395" s="106"/>
    </row>
    <row r="1396" spans="1:1">
      <c r="A1396" s="106"/>
    </row>
    <row r="1397" spans="1:1">
      <c r="A1397" s="106"/>
    </row>
    <row r="1398" spans="1:1">
      <c r="A1398" s="106"/>
    </row>
    <row r="1399" spans="1:1">
      <c r="A1399" s="106"/>
    </row>
    <row r="1400" spans="1:1">
      <c r="A1400" s="106"/>
    </row>
    <row r="1401" spans="1:1">
      <c r="A1401" s="106"/>
    </row>
    <row r="1402" spans="1:1">
      <c r="A1402" s="106"/>
    </row>
    <row r="1403" spans="1:1">
      <c r="A1403" s="106"/>
    </row>
    <row r="1404" spans="1:1">
      <c r="A1404" s="106"/>
    </row>
    <row r="1405" spans="1:1">
      <c r="A1405" s="106"/>
    </row>
    <row r="1406" spans="1:1">
      <c r="A1406" s="106"/>
    </row>
    <row r="1407" spans="1:1">
      <c r="A1407" s="106"/>
    </row>
    <row r="1408" spans="1:1">
      <c r="A1408" s="106"/>
    </row>
    <row r="1409" spans="1:1">
      <c r="A1409" s="106"/>
    </row>
    <row r="1410" spans="1:1">
      <c r="A1410" s="106"/>
    </row>
    <row r="1411" spans="1:1">
      <c r="A1411" s="106"/>
    </row>
    <row r="1412" spans="1:1">
      <c r="A1412" s="106"/>
    </row>
    <row r="1413" spans="1:1">
      <c r="A1413" s="106"/>
    </row>
    <row r="1414" spans="1:1">
      <c r="A1414" s="106"/>
    </row>
    <row r="1415" spans="1:1">
      <c r="A1415" s="106"/>
    </row>
    <row r="1416" spans="1:1">
      <c r="A1416" s="106"/>
    </row>
    <row r="1417" spans="1:1">
      <c r="A1417" s="106"/>
    </row>
    <row r="1418" spans="1:1">
      <c r="A1418" s="106"/>
    </row>
    <row r="1419" spans="1:1">
      <c r="A1419" s="106"/>
    </row>
    <row r="1420" spans="1:1">
      <c r="A1420" s="106"/>
    </row>
    <row r="1421" spans="1:1">
      <c r="A1421" s="106"/>
    </row>
    <row r="1422" spans="1:1">
      <c r="A1422" s="106"/>
    </row>
    <row r="1423" spans="1:1">
      <c r="A1423" s="106"/>
    </row>
    <row r="1424" spans="1:1">
      <c r="A1424" s="106"/>
    </row>
    <row r="1425" spans="1:1">
      <c r="A1425" s="106"/>
    </row>
    <row r="1426" spans="1:1">
      <c r="A1426" s="106"/>
    </row>
    <row r="1427" spans="1:1">
      <c r="A1427" s="106"/>
    </row>
    <row r="1428" spans="1:1">
      <c r="A1428" s="106"/>
    </row>
    <row r="1429" spans="1:1">
      <c r="A1429" s="106"/>
    </row>
    <row r="1430" spans="1:1">
      <c r="A1430" s="106"/>
    </row>
    <row r="1431" spans="1:1">
      <c r="A1431" s="106"/>
    </row>
    <row r="1432" spans="1:1">
      <c r="A1432" s="106"/>
    </row>
    <row r="1433" spans="1:1">
      <c r="A1433" s="106"/>
    </row>
    <row r="1434" spans="1:1">
      <c r="A1434" s="106"/>
    </row>
    <row r="1435" spans="1:1">
      <c r="A1435" s="106"/>
    </row>
    <row r="1436" spans="1:1">
      <c r="A1436" s="106"/>
    </row>
    <row r="1437" spans="1:1">
      <c r="A1437" s="106"/>
    </row>
    <row r="1438" spans="1:1">
      <c r="A1438" s="106"/>
    </row>
    <row r="1439" spans="1:1">
      <c r="A1439" s="106"/>
    </row>
    <row r="1440" spans="1:1">
      <c r="A1440" s="106"/>
    </row>
    <row r="1441" spans="1:1">
      <c r="A1441" s="106"/>
    </row>
    <row r="1442" spans="1:1">
      <c r="A1442" s="106"/>
    </row>
    <row r="1443" spans="1:1">
      <c r="A1443" s="106"/>
    </row>
    <row r="1444" spans="1:1">
      <c r="A1444" s="106"/>
    </row>
    <row r="1445" spans="1:1">
      <c r="A1445" s="106"/>
    </row>
    <row r="1446" spans="1:1">
      <c r="A1446" s="106"/>
    </row>
    <row r="1447" spans="1:1">
      <c r="A1447" s="106"/>
    </row>
    <row r="1448" spans="1:1">
      <c r="A1448" s="106"/>
    </row>
    <row r="1449" spans="1:1">
      <c r="A1449" s="106"/>
    </row>
    <row r="1450" spans="1:1">
      <c r="A1450" s="106"/>
    </row>
    <row r="1451" spans="1:1">
      <c r="A1451" s="106"/>
    </row>
    <row r="1452" spans="1:1">
      <c r="A1452" s="106"/>
    </row>
    <row r="1453" spans="1:1">
      <c r="A1453" s="106"/>
    </row>
    <row r="1454" spans="1:1">
      <c r="A1454" s="106"/>
    </row>
    <row r="1455" spans="1:1">
      <c r="A1455" s="106"/>
    </row>
    <row r="1456" spans="1:1">
      <c r="A1456" s="106"/>
    </row>
    <row r="1457" spans="1:1">
      <c r="A1457" s="106"/>
    </row>
    <row r="1458" spans="1:1">
      <c r="A1458" s="106"/>
    </row>
    <row r="1459" spans="1:1">
      <c r="A1459" s="106"/>
    </row>
    <row r="1460" spans="1:1">
      <c r="A1460" s="106"/>
    </row>
    <row r="1461" spans="1:1">
      <c r="A1461" s="106"/>
    </row>
    <row r="1462" spans="1:1">
      <c r="A1462" s="106"/>
    </row>
    <row r="1463" spans="1:1">
      <c r="A1463" s="106"/>
    </row>
    <row r="1464" spans="1:1">
      <c r="A1464" s="106"/>
    </row>
    <row r="1465" spans="1:1">
      <c r="A1465" s="106"/>
    </row>
    <row r="1466" spans="1:1">
      <c r="A1466" s="106"/>
    </row>
    <row r="1467" spans="1:1">
      <c r="A1467" s="106"/>
    </row>
    <row r="1468" spans="1:1">
      <c r="A1468" s="106"/>
    </row>
    <row r="1469" spans="1:1">
      <c r="A1469" s="106"/>
    </row>
    <row r="1470" spans="1:1">
      <c r="A1470" s="106"/>
    </row>
    <row r="1471" spans="1:1">
      <c r="A1471" s="106"/>
    </row>
    <row r="1472" spans="1:1">
      <c r="A1472" s="106"/>
    </row>
    <row r="1473" spans="1:1">
      <c r="A1473" s="106"/>
    </row>
    <row r="1474" spans="1:1">
      <c r="A1474" s="106"/>
    </row>
    <row r="1475" spans="1:1">
      <c r="A1475" s="106"/>
    </row>
    <row r="1476" spans="1:1">
      <c r="A1476" s="106"/>
    </row>
    <row r="1477" spans="1:1">
      <c r="A1477" s="106"/>
    </row>
    <row r="1478" spans="1:1">
      <c r="A1478" s="106"/>
    </row>
    <row r="1479" spans="1:1">
      <c r="A1479" s="106"/>
    </row>
    <row r="1480" spans="1:1">
      <c r="A1480" s="106"/>
    </row>
    <row r="1481" spans="1:1">
      <c r="A1481" s="106"/>
    </row>
    <row r="1482" spans="1:1">
      <c r="A1482" s="106"/>
    </row>
    <row r="1483" spans="1:1">
      <c r="A1483" s="106"/>
    </row>
    <row r="1484" spans="1:1">
      <c r="A1484" s="106"/>
    </row>
    <row r="1485" spans="1:1">
      <c r="A1485" s="106"/>
    </row>
    <row r="1486" spans="1:1">
      <c r="A1486" s="106"/>
    </row>
    <row r="1487" spans="1:1">
      <c r="A1487" s="106"/>
    </row>
    <row r="1488" spans="1:1">
      <c r="A1488" s="106"/>
    </row>
    <row r="1489" spans="1:1">
      <c r="A1489" s="106"/>
    </row>
    <row r="1490" spans="1:1">
      <c r="A1490" s="106"/>
    </row>
    <row r="1491" spans="1:1">
      <c r="A1491" s="106"/>
    </row>
    <row r="1492" spans="1:1">
      <c r="A1492" s="106"/>
    </row>
    <row r="1493" spans="1:1">
      <c r="A1493" s="106"/>
    </row>
    <row r="1494" spans="1:1">
      <c r="A1494" s="106"/>
    </row>
    <row r="1495" spans="1:1">
      <c r="A1495" s="106"/>
    </row>
    <row r="1496" spans="1:1">
      <c r="A1496" s="106"/>
    </row>
    <row r="1497" spans="1:1">
      <c r="A1497" s="106"/>
    </row>
    <row r="1498" spans="1:1">
      <c r="A1498" s="106"/>
    </row>
    <row r="1499" spans="1:1">
      <c r="A1499" s="106"/>
    </row>
    <row r="1500" spans="1:1">
      <c r="A1500" s="106"/>
    </row>
    <row r="1501" spans="1:1">
      <c r="A1501" s="106"/>
    </row>
    <row r="1502" spans="1:1">
      <c r="A1502" s="106"/>
    </row>
    <row r="1503" spans="1:1">
      <c r="A1503" s="106"/>
    </row>
    <row r="1504" spans="1:1">
      <c r="A1504" s="106"/>
    </row>
    <row r="1505" spans="1:1">
      <c r="A1505" s="106"/>
    </row>
    <row r="1506" spans="1:1">
      <c r="A1506" s="106"/>
    </row>
    <row r="1507" spans="1:1">
      <c r="A1507" s="106"/>
    </row>
    <row r="1508" spans="1:1">
      <c r="A1508" s="106"/>
    </row>
    <row r="1509" spans="1:1">
      <c r="A1509" s="106"/>
    </row>
    <row r="1510" spans="1:1">
      <c r="A1510" s="106"/>
    </row>
    <row r="1511" spans="1:1">
      <c r="A1511" s="106"/>
    </row>
    <row r="1512" spans="1:1">
      <c r="A1512" s="106"/>
    </row>
    <row r="1513" spans="1:1">
      <c r="A1513" s="106"/>
    </row>
    <row r="1514" spans="1:1">
      <c r="A1514" s="106"/>
    </row>
    <row r="1515" spans="1:1">
      <c r="A1515" s="106"/>
    </row>
  </sheetData>
  <mergeCells count="13">
    <mergeCell ref="E71:F71"/>
    <mergeCell ref="E31:F31"/>
    <mergeCell ref="B4:D4"/>
    <mergeCell ref="H4:J4"/>
    <mergeCell ref="B31:D31"/>
    <mergeCell ref="H31:J31"/>
    <mergeCell ref="B71:D71"/>
    <mergeCell ref="H71:J71"/>
    <mergeCell ref="A1:J1"/>
    <mergeCell ref="A2:J3"/>
    <mergeCell ref="A29:J30"/>
    <mergeCell ref="A69:J70"/>
    <mergeCell ref="E4:F4"/>
  </mergeCells>
  <pageMargins left="0.74803149606299202" right="0.74803149606299202" top="0.98425196850393704" bottom="0.98425196850393704" header="0.511811023622047" footer="0.511811023622047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C1:V90"/>
  <sheetViews>
    <sheetView topLeftCell="D79" workbookViewId="0">
      <selection activeCell="L59" sqref="L59"/>
    </sheetView>
  </sheetViews>
  <sheetFormatPr defaultRowHeight="15"/>
  <cols>
    <col min="3" max="3" width="38.28515625" customWidth="1"/>
    <col min="4" max="6" width="10.140625" bestFit="1" customWidth="1"/>
    <col min="7" max="7" width="11.140625" customWidth="1"/>
    <col min="8" max="8" width="10.42578125" bestFit="1" customWidth="1"/>
    <col min="9" max="9" width="10.28515625" customWidth="1"/>
    <col min="10" max="12" width="9.5703125" bestFit="1" customWidth="1"/>
    <col min="13" max="13" width="9.5703125" style="39" bestFit="1" customWidth="1"/>
    <col min="14" max="14" width="13.5703125" customWidth="1"/>
    <col min="15" max="15" width="12.140625" customWidth="1"/>
    <col min="16" max="16" width="13.42578125" customWidth="1"/>
    <col min="18" max="18" width="11" customWidth="1"/>
  </cols>
  <sheetData>
    <row r="1" spans="3:14" ht="15.75" thickBot="1"/>
    <row r="2" spans="3:14" ht="19.5">
      <c r="C2" s="292" t="s">
        <v>98</v>
      </c>
      <c r="D2" s="292"/>
      <c r="E2" s="292"/>
      <c r="F2" s="292"/>
      <c r="G2" s="292"/>
      <c r="H2" s="292"/>
      <c r="I2" s="292"/>
      <c r="J2" s="292"/>
      <c r="K2" s="292"/>
      <c r="L2" s="293"/>
      <c r="M2" s="97"/>
    </row>
    <row r="3" spans="3:14" ht="19.5">
      <c r="C3" s="294" t="s">
        <v>99</v>
      </c>
      <c r="D3" s="294"/>
      <c r="E3" s="294"/>
      <c r="F3" s="294"/>
      <c r="G3" s="294"/>
      <c r="H3" s="294"/>
      <c r="I3" s="294"/>
      <c r="J3" s="294"/>
      <c r="K3" s="294"/>
      <c r="L3" s="295"/>
      <c r="M3" s="98"/>
    </row>
    <row r="4" spans="3:14" ht="16.5">
      <c r="C4" s="45"/>
      <c r="D4" s="290" t="s">
        <v>100</v>
      </c>
      <c r="E4" s="290"/>
      <c r="F4" s="290"/>
      <c r="G4" s="46" t="s">
        <v>1</v>
      </c>
      <c r="H4" s="46"/>
      <c r="I4" s="47" t="s">
        <v>2</v>
      </c>
      <c r="J4" s="290" t="s">
        <v>93</v>
      </c>
      <c r="K4" s="290"/>
      <c r="L4" s="291"/>
      <c r="M4" s="45"/>
    </row>
    <row r="5" spans="3:14" ht="16.5">
      <c r="C5" s="48"/>
      <c r="D5" s="49">
        <v>42278</v>
      </c>
      <c r="E5" s="49">
        <v>42614</v>
      </c>
      <c r="F5" s="49">
        <v>42644</v>
      </c>
      <c r="G5" s="50" t="s">
        <v>4</v>
      </c>
      <c r="H5" s="50" t="s">
        <v>5</v>
      </c>
      <c r="I5" s="50" t="s">
        <v>4</v>
      </c>
      <c r="J5" s="49">
        <v>42583</v>
      </c>
      <c r="K5" s="49">
        <v>42614</v>
      </c>
      <c r="L5" s="49">
        <v>42644</v>
      </c>
      <c r="M5" s="49">
        <v>42675</v>
      </c>
    </row>
    <row r="6" spans="3:14" ht="15.75">
      <c r="C6" s="56" t="s">
        <v>50</v>
      </c>
      <c r="D6" s="62">
        <v>25821.546940368586</v>
      </c>
      <c r="E6" s="62">
        <v>23832.422585469685</v>
      </c>
      <c r="F6" s="62">
        <v>27913.136372404639</v>
      </c>
      <c r="G6" s="62">
        <v>4080.7137869349535</v>
      </c>
      <c r="H6" s="62">
        <v>2091.589432036053</v>
      </c>
      <c r="I6" s="63">
        <v>17.122530335723869</v>
      </c>
      <c r="J6" s="63">
        <v>64.070730799620321</v>
      </c>
      <c r="K6" s="63">
        <v>57.858886119128648</v>
      </c>
      <c r="L6" s="63">
        <v>8.1001709032627023</v>
      </c>
      <c r="M6" s="63"/>
      <c r="N6" s="57"/>
    </row>
    <row r="7" spans="3:14" ht="15.75">
      <c r="C7" s="18" t="s">
        <v>51</v>
      </c>
      <c r="D7" s="62">
        <v>25582.971340108586</v>
      </c>
      <c r="E7" s="62">
        <v>23032.798630259684</v>
      </c>
      <c r="F7" s="62">
        <v>27154.23189275464</v>
      </c>
      <c r="G7" s="62">
        <v>4121.4332624949566</v>
      </c>
      <c r="H7" s="62">
        <v>1571.2605526460538</v>
      </c>
      <c r="I7" s="63">
        <v>17.893758064989818</v>
      </c>
      <c r="J7" s="63">
        <v>62.567081531105153</v>
      </c>
      <c r="K7" s="63">
        <v>53.497542480803908</v>
      </c>
      <c r="L7" s="63">
        <v>6.1418219633567572</v>
      </c>
      <c r="M7" s="63"/>
      <c r="N7" s="57"/>
    </row>
    <row r="8" spans="3:14" ht="15.75">
      <c r="C8" s="21" t="s">
        <v>52</v>
      </c>
      <c r="D8" s="64">
        <v>13248.663775730001</v>
      </c>
      <c r="E8" s="64">
        <v>6878.8990678699993</v>
      </c>
      <c r="F8" s="64">
        <v>11608.962462119998</v>
      </c>
      <c r="G8" s="64">
        <v>4730.063394249999</v>
      </c>
      <c r="H8" s="64">
        <v>-1639.7013136100031</v>
      </c>
      <c r="I8" s="64">
        <v>68.761924656566137</v>
      </c>
      <c r="J8" s="64">
        <v>117.88148955447309</v>
      </c>
      <c r="K8" s="64">
        <v>121.86719569554383</v>
      </c>
      <c r="L8" s="64">
        <v>-12.376352373087947</v>
      </c>
      <c r="M8" s="64"/>
      <c r="N8" s="57"/>
    </row>
    <row r="9" spans="3:14" ht="15.75">
      <c r="C9" s="21" t="s">
        <v>53</v>
      </c>
      <c r="D9" s="64">
        <v>9310.4095732800015</v>
      </c>
      <c r="E9" s="64">
        <v>13864.28836407</v>
      </c>
      <c r="F9" s="64">
        <v>13342.777335329998</v>
      </c>
      <c r="G9" s="64">
        <v>-521.51102874000208</v>
      </c>
      <c r="H9" s="64">
        <v>4032.3677620499966</v>
      </c>
      <c r="I9" s="64">
        <v>-3.7615419922419102</v>
      </c>
      <c r="J9" s="64">
        <v>20.446201148967727</v>
      </c>
      <c r="K9" s="64">
        <v>44.276395459913367</v>
      </c>
      <c r="L9" s="64">
        <v>43.310315516328217</v>
      </c>
      <c r="M9" s="64"/>
      <c r="N9" s="57"/>
    </row>
    <row r="10" spans="3:14" ht="15.75">
      <c r="C10" s="21" t="s">
        <v>54</v>
      </c>
      <c r="D10" s="64">
        <v>1850.8695000485827</v>
      </c>
      <c r="E10" s="64">
        <v>264.91599482968348</v>
      </c>
      <c r="F10" s="64">
        <v>229.92258075464349</v>
      </c>
      <c r="G10" s="64">
        <v>-34.993414075039993</v>
      </c>
      <c r="H10" s="64">
        <v>-1620.9469192939391</v>
      </c>
      <c r="I10" s="64">
        <v>-13.209249255613095</v>
      </c>
      <c r="J10" s="64">
        <v>-84.885973108567953</v>
      </c>
      <c r="K10" s="64">
        <v>-86.26236463829089</v>
      </c>
      <c r="L10" s="64">
        <v>-87.577590924232723</v>
      </c>
      <c r="M10" s="64"/>
      <c r="N10" s="57"/>
    </row>
    <row r="11" spans="3:14" ht="15.75">
      <c r="C11" s="21" t="s">
        <v>94</v>
      </c>
      <c r="D11" s="64">
        <v>1173.02849105</v>
      </c>
      <c r="E11" s="64">
        <v>2024.6952034899998</v>
      </c>
      <c r="F11" s="64">
        <v>1972.5695145500001</v>
      </c>
      <c r="G11" s="64">
        <v>-52.125688939999691</v>
      </c>
      <c r="H11" s="64">
        <v>799.54102350000016</v>
      </c>
      <c r="I11" s="64">
        <v>-2.5744956006291613</v>
      </c>
      <c r="J11" s="64">
        <v>719.75213124583172</v>
      </c>
      <c r="K11" s="64">
        <v>451.78791361693067</v>
      </c>
      <c r="L11" s="64">
        <v>68.160409538247109</v>
      </c>
      <c r="M11" s="64"/>
      <c r="N11" s="57"/>
    </row>
    <row r="12" spans="3:14" ht="15.75">
      <c r="C12" s="18" t="s">
        <v>55</v>
      </c>
      <c r="D12" s="62">
        <v>238.57560025999999</v>
      </c>
      <c r="E12" s="62">
        <v>799.62395521000008</v>
      </c>
      <c r="F12" s="62">
        <v>758.90447964999998</v>
      </c>
      <c r="G12" s="62">
        <v>-40.719475560000092</v>
      </c>
      <c r="H12" s="62">
        <v>520.32887939</v>
      </c>
      <c r="I12" s="63">
        <v>-5.0923281243251646</v>
      </c>
      <c r="J12" s="63">
        <v>325.96617521621721</v>
      </c>
      <c r="K12" s="63">
        <v>769.39486660773923</v>
      </c>
      <c r="L12" s="63">
        <v>218.09811180311186</v>
      </c>
      <c r="M12" s="63"/>
      <c r="N12" s="57"/>
    </row>
    <row r="13" spans="3:14" ht="15.75">
      <c r="C13" s="21" t="s">
        <v>56</v>
      </c>
      <c r="D13" s="65">
        <v>197.44736212999999</v>
      </c>
      <c r="E13" s="65">
        <v>757.85883363000005</v>
      </c>
      <c r="F13" s="65">
        <v>486.55187984999998</v>
      </c>
      <c r="G13" s="65">
        <v>-271.30695378000007</v>
      </c>
      <c r="H13" s="65">
        <v>289.10451771999999</v>
      </c>
      <c r="I13" s="66">
        <v>-35.799141177848547</v>
      </c>
      <c r="J13" s="66">
        <v>81.641136542667908</v>
      </c>
      <c r="K13" s="66">
        <v>1390.8359245799641</v>
      </c>
      <c r="L13" s="66">
        <v>146.42105855516704</v>
      </c>
      <c r="M13" s="66"/>
      <c r="N13" s="57"/>
    </row>
    <row r="14" spans="3:14" ht="15.75">
      <c r="C14" s="21" t="s">
        <v>57</v>
      </c>
      <c r="D14" s="65">
        <v>0</v>
      </c>
      <c r="E14" s="65">
        <v>0</v>
      </c>
      <c r="F14" s="65">
        <v>230.70411918000002</v>
      </c>
      <c r="G14" s="65">
        <v>230.70411918000002</v>
      </c>
      <c r="H14" s="65">
        <v>230.70411918000002</v>
      </c>
      <c r="I14" s="66">
        <v>0</v>
      </c>
      <c r="J14" s="66">
        <v>0</v>
      </c>
      <c r="K14" s="66">
        <v>0</v>
      </c>
      <c r="L14" s="66">
        <v>0</v>
      </c>
      <c r="M14" s="66"/>
      <c r="N14" s="57"/>
    </row>
    <row r="15" spans="3:14" ht="15.75">
      <c r="C15" s="21" t="s">
        <v>58</v>
      </c>
      <c r="D15" s="65">
        <v>41.12823813</v>
      </c>
      <c r="E15" s="65">
        <v>41.765121579999999</v>
      </c>
      <c r="F15" s="65">
        <v>41.648480619999994</v>
      </c>
      <c r="G15" s="65">
        <v>-0.11664096000000512</v>
      </c>
      <c r="H15" s="65">
        <v>0.52024248999999401</v>
      </c>
      <c r="I15" s="66">
        <v>-0.27927839208269128</v>
      </c>
      <c r="J15" s="66">
        <v>-0.12522144554844655</v>
      </c>
      <c r="K15" s="66">
        <v>1.5187989694396509</v>
      </c>
      <c r="L15" s="66">
        <v>1.2649277325121195</v>
      </c>
      <c r="M15" s="66"/>
      <c r="N15" s="57"/>
    </row>
    <row r="16" spans="3:14" ht="15.75">
      <c r="C16" s="37"/>
      <c r="D16" s="62"/>
      <c r="E16" s="62"/>
      <c r="F16" s="62"/>
      <c r="G16" s="62"/>
      <c r="H16" s="62"/>
      <c r="I16" s="63"/>
      <c r="J16" s="63"/>
      <c r="K16" s="63"/>
      <c r="L16" s="63"/>
      <c r="M16" s="63"/>
      <c r="N16" s="57"/>
    </row>
    <row r="17" spans="3:22" ht="15.75">
      <c r="C17" s="18" t="s">
        <v>59</v>
      </c>
      <c r="D17" s="62">
        <v>25821.623594718581</v>
      </c>
      <c r="E17" s="62">
        <v>23832.422585809683</v>
      </c>
      <c r="F17" s="62">
        <v>27913.085311844632</v>
      </c>
      <c r="G17" s="62">
        <v>4080.6627260349487</v>
      </c>
      <c r="H17" s="62">
        <v>2091.4617171260506</v>
      </c>
      <c r="I17" s="63">
        <v>17.122316085753951</v>
      </c>
      <c r="J17" s="63">
        <v>64.080962355121798</v>
      </c>
      <c r="K17" s="63">
        <v>57.858084619521655</v>
      </c>
      <c r="L17" s="79">
        <v>8.0996522525168526</v>
      </c>
      <c r="M17" s="79"/>
      <c r="N17" s="57"/>
    </row>
    <row r="18" spans="3:22" ht="15.75">
      <c r="C18" s="18" t="s">
        <v>60</v>
      </c>
      <c r="D18" s="62">
        <v>6454.4573465100002</v>
      </c>
      <c r="E18" s="62">
        <v>7021.4911046800007</v>
      </c>
      <c r="F18" s="62">
        <v>6813.6974317599997</v>
      </c>
      <c r="G18" s="62">
        <v>-207.79367292000097</v>
      </c>
      <c r="H18" s="62">
        <v>359.24008524999954</v>
      </c>
      <c r="I18" s="63">
        <v>-2.9593952313277341</v>
      </c>
      <c r="J18" s="63">
        <v>2.8121558623242717</v>
      </c>
      <c r="K18" s="63">
        <v>19.956472063335543</v>
      </c>
      <c r="L18" s="79">
        <v>5.5657674373546646</v>
      </c>
      <c r="M18" s="79"/>
      <c r="N18" s="57"/>
    </row>
    <row r="19" spans="3:22" ht="15.75">
      <c r="C19" s="21" t="s">
        <v>61</v>
      </c>
      <c r="D19" s="65">
        <v>4111.6364368599998</v>
      </c>
      <c r="E19" s="65">
        <v>3959.9944410399999</v>
      </c>
      <c r="F19" s="65">
        <v>4002.5068606999998</v>
      </c>
      <c r="G19" s="65">
        <v>42.512419659999978</v>
      </c>
      <c r="H19" s="65">
        <v>-109.12957615999994</v>
      </c>
      <c r="I19" s="66">
        <v>1.0735474580321656</v>
      </c>
      <c r="J19" s="66">
        <v>-3.238196260752308</v>
      </c>
      <c r="K19" s="66">
        <v>-4.2995961509409275</v>
      </c>
      <c r="L19" s="66">
        <v>-2.6541640496634158</v>
      </c>
      <c r="M19" s="66"/>
      <c r="N19" s="57"/>
    </row>
    <row r="20" spans="3:22" ht="15.75">
      <c r="C20" s="21" t="s">
        <v>62</v>
      </c>
      <c r="D20" s="65">
        <v>2342.8209096500009</v>
      </c>
      <c r="E20" s="65">
        <v>3061.4966636400009</v>
      </c>
      <c r="F20" s="65">
        <v>2811.1905710600004</v>
      </c>
      <c r="G20" s="65">
        <v>-250.3060925800005</v>
      </c>
      <c r="H20" s="65">
        <v>468.36966140999948</v>
      </c>
      <c r="I20" s="66">
        <v>-8.17593876723015</v>
      </c>
      <c r="J20" s="66">
        <v>13.979414634894056</v>
      </c>
      <c r="K20" s="66">
        <v>78.465261652828701</v>
      </c>
      <c r="L20" s="66">
        <v>19.991697166471432</v>
      </c>
      <c r="M20" s="66"/>
      <c r="N20" s="57"/>
    </row>
    <row r="21" spans="3:22" ht="15.75">
      <c r="C21" s="18" t="s">
        <v>63</v>
      </c>
      <c r="D21" s="62">
        <v>17415.780340860001</v>
      </c>
      <c r="E21" s="62">
        <v>13322.46829026</v>
      </c>
      <c r="F21" s="62">
        <v>13106.49580135</v>
      </c>
      <c r="G21" s="62">
        <v>-215.97248890999981</v>
      </c>
      <c r="H21" s="62">
        <v>-4309.2845395100012</v>
      </c>
      <c r="I21" s="63">
        <v>-1.6211146778851513</v>
      </c>
      <c r="J21" s="63">
        <v>79.357433651224241</v>
      </c>
      <c r="K21" s="63">
        <v>83.631092964961766</v>
      </c>
      <c r="L21" s="63">
        <v>-24.743562764166136</v>
      </c>
      <c r="M21" s="63"/>
      <c r="N21" s="57"/>
    </row>
    <row r="22" spans="3:22" ht="15.75">
      <c r="C22" s="21" t="s">
        <v>64</v>
      </c>
      <c r="D22" s="65">
        <v>12000.27114809</v>
      </c>
      <c r="E22" s="65">
        <v>5619.0553453800003</v>
      </c>
      <c r="F22" s="65">
        <v>5495.3206032400003</v>
      </c>
      <c r="G22" s="65">
        <v>-123.73474213999998</v>
      </c>
      <c r="H22" s="65">
        <v>-6504.9505448499995</v>
      </c>
      <c r="I22" s="66">
        <v>-2.202055942405603</v>
      </c>
      <c r="J22" s="66">
        <v>124.33050833202077</v>
      </c>
      <c r="K22" s="66">
        <v>208.55469913067842</v>
      </c>
      <c r="L22" s="66">
        <v>-54.206696370234496</v>
      </c>
      <c r="M22" s="66"/>
      <c r="N22" s="57"/>
    </row>
    <row r="23" spans="3:22" ht="15.75">
      <c r="C23" s="33" t="s">
        <v>104</v>
      </c>
      <c r="D23" s="65">
        <v>5415.5091927700005</v>
      </c>
      <c r="E23" s="65">
        <v>7703.4129448800004</v>
      </c>
      <c r="F23" s="65">
        <v>7611.1751981100006</v>
      </c>
      <c r="G23" s="65">
        <v>-92.237746769999831</v>
      </c>
      <c r="H23" s="65">
        <v>2195.6660053400001</v>
      </c>
      <c r="I23" s="66">
        <v>-1.1973620969041361</v>
      </c>
      <c r="J23" s="66">
        <v>58.138213572393724</v>
      </c>
      <c r="K23" s="66">
        <v>41.765069430407642</v>
      </c>
      <c r="L23" s="66">
        <v>40.544036159542188</v>
      </c>
      <c r="M23" s="66"/>
      <c r="N23" s="57"/>
    </row>
    <row r="24" spans="3:22">
      <c r="C24" s="20" t="s">
        <v>65</v>
      </c>
      <c r="D24" s="65">
        <v>2744.0805514850795</v>
      </c>
      <c r="E24" s="65">
        <v>2754.7668222395901</v>
      </c>
      <c r="F24" s="65">
        <v>2953.0278757655578</v>
      </c>
      <c r="G24" s="65">
        <v>198.26105352596778</v>
      </c>
      <c r="H24" s="65">
        <v>208.94732428047837</v>
      </c>
      <c r="I24" s="66">
        <v>7.1970176178027323</v>
      </c>
      <c r="J24" s="66">
        <v>5.2903721822372001</v>
      </c>
      <c r="K24" s="66">
        <v>-9.1318658361769375E-2</v>
      </c>
      <c r="L24" s="66">
        <v>7.6144748800248365</v>
      </c>
      <c r="M24" s="66"/>
      <c r="N24" s="57"/>
    </row>
    <row r="25" spans="3:22">
      <c r="C25" s="20" t="s">
        <v>103</v>
      </c>
      <c r="D25" s="65">
        <v>5.4145244899968041</v>
      </c>
      <c r="E25" s="65">
        <v>4263.7622437</v>
      </c>
      <c r="F25" s="65">
        <v>8867.1508355699862</v>
      </c>
      <c r="G25" s="65">
        <v>4603.3885918699862</v>
      </c>
      <c r="H25" s="65">
        <v>8861.7363110799888</v>
      </c>
      <c r="I25" s="66">
        <v>107.96541478530628</v>
      </c>
      <c r="J25" s="66">
        <v>-725020.18036974536</v>
      </c>
      <c r="K25" s="66">
        <v>168891.05248267495</v>
      </c>
      <c r="L25" s="66">
        <v>163666.01217617208</v>
      </c>
      <c r="M25" s="66"/>
      <c r="N25" s="57"/>
    </row>
    <row r="26" spans="3:22" ht="15.75">
      <c r="C26" s="31" t="s">
        <v>66</v>
      </c>
      <c r="D26" s="80">
        <v>-798.10916862649697</v>
      </c>
      <c r="E26" s="80">
        <v>-3530.0658750699063</v>
      </c>
      <c r="F26" s="80">
        <v>-3827.2866326009139</v>
      </c>
      <c r="G26" s="80">
        <v>-297.22075753100762</v>
      </c>
      <c r="H26" s="80">
        <v>-3029.1774639744172</v>
      </c>
      <c r="I26" s="81">
        <v>8.4196943640640054</v>
      </c>
      <c r="J26" s="81">
        <v>-8.7186207135814922</v>
      </c>
      <c r="K26" s="81">
        <v>357.96295004229506</v>
      </c>
      <c r="L26" s="81">
        <v>379.54425071791479</v>
      </c>
      <c r="M26" s="81"/>
      <c r="N26" s="57"/>
    </row>
    <row r="27" spans="3:22" s="39" customFormat="1">
      <c r="C27" s="11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57"/>
    </row>
    <row r="28" spans="3:22">
      <c r="C28" s="11"/>
      <c r="D28" s="12"/>
      <c r="E28" s="12"/>
      <c r="F28" s="12"/>
      <c r="G28" s="12"/>
      <c r="H28" s="12"/>
      <c r="I28" s="12"/>
      <c r="J28" s="12"/>
      <c r="K28" s="12"/>
      <c r="L28" s="13"/>
      <c r="M28" s="13"/>
      <c r="N28" s="57"/>
    </row>
    <row r="29" spans="3:22" ht="19.5">
      <c r="C29" s="296" t="s">
        <v>102</v>
      </c>
      <c r="D29" s="296"/>
      <c r="E29" s="296"/>
      <c r="F29" s="296"/>
      <c r="G29" s="296"/>
      <c r="H29" s="296"/>
      <c r="I29" s="296"/>
      <c r="J29" s="296"/>
      <c r="K29" s="296"/>
      <c r="L29" s="297"/>
      <c r="M29" s="78"/>
      <c r="N29" s="57"/>
    </row>
    <row r="30" spans="3:22" ht="16.5">
      <c r="C30" s="45"/>
      <c r="D30" s="290" t="s">
        <v>100</v>
      </c>
      <c r="E30" s="290"/>
      <c r="F30" s="290"/>
      <c r="G30" s="46" t="s">
        <v>1</v>
      </c>
      <c r="H30" s="46"/>
      <c r="I30" s="47" t="s">
        <v>2</v>
      </c>
      <c r="J30" s="290" t="s">
        <v>93</v>
      </c>
      <c r="K30" s="290"/>
      <c r="L30" s="291"/>
      <c r="M30" s="78"/>
      <c r="N30" s="57"/>
    </row>
    <row r="31" spans="3:22" ht="16.5">
      <c r="C31" s="48"/>
      <c r="D31" s="49">
        <v>42278</v>
      </c>
      <c r="E31" s="49">
        <v>42614</v>
      </c>
      <c r="F31" s="49">
        <v>42644</v>
      </c>
      <c r="G31" s="50" t="s">
        <v>4</v>
      </c>
      <c r="H31" s="50" t="s">
        <v>5</v>
      </c>
      <c r="I31" s="50" t="s">
        <v>4</v>
      </c>
      <c r="J31" s="49">
        <v>42583</v>
      </c>
      <c r="K31" s="49">
        <v>42614</v>
      </c>
      <c r="L31" s="49">
        <v>42644</v>
      </c>
      <c r="M31" s="49"/>
      <c r="N31" s="57"/>
    </row>
    <row r="32" spans="3:22" ht="15.75">
      <c r="C32" s="19" t="s">
        <v>50</v>
      </c>
      <c r="D32" s="67">
        <v>107162.30321869376</v>
      </c>
      <c r="E32" s="67">
        <v>116801.75480539229</v>
      </c>
      <c r="F32" s="67">
        <v>116330.14734303184</v>
      </c>
      <c r="G32" s="67">
        <v>-471.60746236045088</v>
      </c>
      <c r="H32" s="67">
        <v>9167.8441243380803</v>
      </c>
      <c r="I32" s="68">
        <v>-0.40376744608521797</v>
      </c>
      <c r="J32" s="68">
        <v>10.155700447150663</v>
      </c>
      <c r="K32" s="68">
        <v>8.1585622268718119</v>
      </c>
      <c r="L32" s="68">
        <v>8.6</v>
      </c>
      <c r="M32" s="68"/>
      <c r="N32" s="57"/>
      <c r="O32" s="39"/>
      <c r="P32" s="39"/>
      <c r="Q32" s="39"/>
      <c r="R32" s="39"/>
      <c r="S32" s="39"/>
      <c r="T32" s="39"/>
      <c r="U32" s="39"/>
      <c r="V32" s="39"/>
    </row>
    <row r="33" spans="3:22" ht="15.75">
      <c r="C33" s="19" t="s">
        <v>51</v>
      </c>
      <c r="D33" s="67">
        <v>9614.4869515392311</v>
      </c>
      <c r="E33" s="67">
        <v>9442.208626034706</v>
      </c>
      <c r="F33" s="67">
        <v>10249.495433724815</v>
      </c>
      <c r="G33" s="67">
        <v>807.28680769010862</v>
      </c>
      <c r="H33" s="67">
        <v>635.00848218558349</v>
      </c>
      <c r="I33" s="68">
        <v>8.5497666876815455</v>
      </c>
      <c r="J33" s="68">
        <v>17.352167745436294</v>
      </c>
      <c r="K33" s="68">
        <v>-7.4491331954505347</v>
      </c>
      <c r="L33" s="68">
        <v>6.6047048104206754</v>
      </c>
      <c r="M33" s="68"/>
      <c r="N33" s="57"/>
      <c r="O33" s="39"/>
      <c r="P33" s="39"/>
      <c r="Q33" s="39"/>
      <c r="R33" s="39"/>
      <c r="S33" s="39"/>
      <c r="T33" s="39"/>
      <c r="U33" s="39"/>
      <c r="V33" s="39"/>
    </row>
    <row r="34" spans="3:22" ht="15.75">
      <c r="C34" s="33" t="s">
        <v>67</v>
      </c>
      <c r="D34" s="69">
        <v>204.28658533000001</v>
      </c>
      <c r="E34" s="69">
        <v>120.56316894000001</v>
      </c>
      <c r="F34" s="69">
        <v>162.39642415737811</v>
      </c>
      <c r="G34" s="69">
        <v>41.833255217378095</v>
      </c>
      <c r="H34" s="69">
        <v>-41.890161172621902</v>
      </c>
      <c r="I34" s="70">
        <v>34.698204754552378</v>
      </c>
      <c r="J34" s="70">
        <v>-37.168018590197924</v>
      </c>
      <c r="K34" s="70">
        <v>-55.237667185865178</v>
      </c>
      <c r="L34" s="70">
        <v>-20.505585868476615</v>
      </c>
      <c r="M34" s="70"/>
      <c r="N34" s="57"/>
      <c r="O34" s="39"/>
      <c r="P34" s="39"/>
      <c r="Q34" s="39"/>
      <c r="R34" s="39"/>
      <c r="S34" s="39"/>
      <c r="T34" s="39"/>
      <c r="U34" s="39"/>
      <c r="V34" s="39"/>
    </row>
    <row r="35" spans="3:22" ht="15.75">
      <c r="C35" s="33" t="s">
        <v>52</v>
      </c>
      <c r="D35" s="69">
        <v>6123.5421871654698</v>
      </c>
      <c r="E35" s="69">
        <v>4959.4339367459324</v>
      </c>
      <c r="F35" s="69">
        <v>5783.2699056982801</v>
      </c>
      <c r="G35" s="69">
        <v>823.83596895234768</v>
      </c>
      <c r="H35" s="69">
        <v>-340.27228146718971</v>
      </c>
      <c r="I35" s="70">
        <v>16.611491945649281</v>
      </c>
      <c r="J35" s="70">
        <v>13.443725574808829</v>
      </c>
      <c r="K35" s="70">
        <v>-25.26258185150969</v>
      </c>
      <c r="L35" s="70">
        <v>-5.5567883925153225</v>
      </c>
      <c r="M35" s="70"/>
      <c r="N35" s="57"/>
      <c r="O35" s="39"/>
      <c r="P35" s="39"/>
      <c r="Q35" s="39"/>
      <c r="R35" s="39"/>
      <c r="S35" s="39"/>
      <c r="T35" s="39"/>
      <c r="U35" s="39"/>
      <c r="V35" s="39"/>
    </row>
    <row r="36" spans="3:22" ht="15.75">
      <c r="C36" s="33" t="s">
        <v>68</v>
      </c>
      <c r="D36" s="69">
        <v>395.27760751000005</v>
      </c>
      <c r="E36" s="69">
        <v>585.20842375999996</v>
      </c>
      <c r="F36" s="69">
        <v>586.21057936</v>
      </c>
      <c r="G36" s="69">
        <v>1.0021556000000373</v>
      </c>
      <c r="H36" s="69">
        <v>190.93297184999994</v>
      </c>
      <c r="I36" s="70">
        <v>0.17124763747608523</v>
      </c>
      <c r="J36" s="70">
        <v>71.86318664045001</v>
      </c>
      <c r="K36" s="70">
        <v>39.281857320714451</v>
      </c>
      <c r="L36" s="70">
        <v>48.303513334022988</v>
      </c>
      <c r="M36" s="70"/>
      <c r="N36" s="57"/>
      <c r="O36" s="39"/>
      <c r="P36" s="39"/>
      <c r="Q36" s="39"/>
      <c r="R36" s="39"/>
      <c r="S36" s="39"/>
      <c r="T36" s="39"/>
      <c r="U36" s="39"/>
      <c r="V36" s="39"/>
    </row>
    <row r="37" spans="3:22" ht="15.75">
      <c r="C37" s="33" t="s">
        <v>69</v>
      </c>
      <c r="D37" s="69">
        <v>2891.3805715337612</v>
      </c>
      <c r="E37" s="69">
        <v>3777.0030965887731</v>
      </c>
      <c r="F37" s="69">
        <v>3717.6185245091551</v>
      </c>
      <c r="G37" s="69">
        <v>-59.38457207961801</v>
      </c>
      <c r="H37" s="69">
        <v>826.23795297539391</v>
      </c>
      <c r="I37" s="70">
        <v>-1.5722669683075348</v>
      </c>
      <c r="J37" s="70">
        <v>21.051572246929322</v>
      </c>
      <c r="K37" s="70">
        <v>31.28863962439608</v>
      </c>
      <c r="L37" s="70">
        <v>28.575897656291851</v>
      </c>
      <c r="M37" s="70"/>
      <c r="N37" s="57"/>
      <c r="O37" s="39"/>
      <c r="P37" s="39"/>
      <c r="Q37" s="39"/>
      <c r="R37" s="39"/>
      <c r="S37" s="39"/>
      <c r="T37" s="39"/>
      <c r="U37" s="39"/>
      <c r="V37" s="39"/>
    </row>
    <row r="38" spans="3:22" ht="15.75">
      <c r="C38" s="19" t="s">
        <v>55</v>
      </c>
      <c r="D38" s="67">
        <v>97547.816267154529</v>
      </c>
      <c r="E38" s="67">
        <v>107359.54617935758</v>
      </c>
      <c r="F38" s="67">
        <v>106080.65190930702</v>
      </c>
      <c r="G38" s="67">
        <v>-1278.8942700505577</v>
      </c>
      <c r="H38" s="67">
        <v>8532.835642152495</v>
      </c>
      <c r="I38" s="68">
        <v>-1.1912254806982925</v>
      </c>
      <c r="J38" s="68">
        <v>9.5734498624776752</v>
      </c>
      <c r="K38" s="68">
        <v>11.341441388092171</v>
      </c>
      <c r="L38" s="68">
        <v>8.7473364024711628</v>
      </c>
      <c r="M38" s="68"/>
      <c r="N38" s="57"/>
      <c r="O38" s="39"/>
      <c r="P38" s="39"/>
      <c r="Q38" s="39"/>
      <c r="R38" s="39"/>
      <c r="S38" s="39"/>
      <c r="T38" s="39"/>
      <c r="U38" s="39"/>
      <c r="V38" s="39"/>
    </row>
    <row r="39" spans="3:22" ht="15.75">
      <c r="C39" s="33" t="s">
        <v>70</v>
      </c>
      <c r="D39" s="69">
        <v>4890.3410665699994</v>
      </c>
      <c r="E39" s="69">
        <v>5943.8566574199995</v>
      </c>
      <c r="F39" s="69">
        <v>5016.5021393852448</v>
      </c>
      <c r="G39" s="69">
        <v>-927.35451803475462</v>
      </c>
      <c r="H39" s="69">
        <v>126.16107281524546</v>
      </c>
      <c r="I39" s="70">
        <v>-15.601899094876284</v>
      </c>
      <c r="J39" s="70">
        <v>3.4563484588201812</v>
      </c>
      <c r="K39" s="70">
        <v>32.122472062092143</v>
      </c>
      <c r="L39" s="70">
        <v>2.5798011038058877</v>
      </c>
      <c r="M39" s="70"/>
      <c r="N39" s="57"/>
      <c r="O39" s="39"/>
      <c r="P39" s="39"/>
      <c r="Q39" s="39"/>
      <c r="R39" s="39"/>
      <c r="S39" s="39"/>
      <c r="T39" s="39"/>
      <c r="U39" s="39"/>
      <c r="V39" s="39"/>
    </row>
    <row r="40" spans="3:22" ht="15.75">
      <c r="C40" s="33" t="s">
        <v>57</v>
      </c>
      <c r="D40" s="69">
        <v>10470.027589739628</v>
      </c>
      <c r="E40" s="69">
        <v>11785.755689912452</v>
      </c>
      <c r="F40" s="69">
        <v>11364.540671142126</v>
      </c>
      <c r="G40" s="69">
        <v>-421.21501877032642</v>
      </c>
      <c r="H40" s="69">
        <v>894.51308140249785</v>
      </c>
      <c r="I40" s="70">
        <v>-3.5739330582836417</v>
      </c>
      <c r="J40" s="70">
        <v>10.256900010150272</v>
      </c>
      <c r="K40" s="70">
        <v>14.570654063635798</v>
      </c>
      <c r="L40" s="70">
        <v>8.5435599260416364</v>
      </c>
      <c r="M40" s="70"/>
      <c r="N40" s="57"/>
      <c r="O40" s="39"/>
      <c r="P40" s="39"/>
      <c r="Q40" s="39"/>
      <c r="R40" s="39"/>
      <c r="S40" s="39"/>
      <c r="T40" s="39"/>
      <c r="U40" s="39"/>
      <c r="V40" s="39"/>
    </row>
    <row r="41" spans="3:22" ht="15.75">
      <c r="C41" s="33" t="s">
        <v>10</v>
      </c>
      <c r="D41" s="69">
        <v>2913.3747722300004</v>
      </c>
      <c r="E41" s="69">
        <v>3325.1155336399997</v>
      </c>
      <c r="F41" s="69">
        <v>3341.8595255300002</v>
      </c>
      <c r="G41" s="69">
        <v>16.743991890000416</v>
      </c>
      <c r="H41" s="69">
        <v>428.48475329999974</v>
      </c>
      <c r="I41" s="70">
        <v>0.50356120623787137</v>
      </c>
      <c r="J41" s="70">
        <v>13.19299726981229</v>
      </c>
      <c r="K41" s="70">
        <v>13.00695228627284</v>
      </c>
      <c r="L41" s="70">
        <v>14.707505446407854</v>
      </c>
      <c r="M41" s="70"/>
      <c r="N41" s="57"/>
      <c r="O41" s="39"/>
      <c r="P41" s="39"/>
      <c r="Q41" s="39"/>
      <c r="R41" s="39"/>
      <c r="S41" s="39"/>
      <c r="T41" s="39"/>
      <c r="U41" s="39"/>
      <c r="V41" s="39"/>
    </row>
    <row r="42" spans="3:22" ht="15.75">
      <c r="C42" s="33" t="s">
        <v>71</v>
      </c>
      <c r="D42" s="69">
        <v>187.49760413000001</v>
      </c>
      <c r="E42" s="69">
        <v>244.18191630999999</v>
      </c>
      <c r="F42" s="69">
        <v>240.07499716999999</v>
      </c>
      <c r="G42" s="69">
        <v>-4.1069191400000022</v>
      </c>
      <c r="H42" s="69">
        <v>52.577393039999976</v>
      </c>
      <c r="I42" s="70">
        <v>-1.6819096197058601</v>
      </c>
      <c r="J42" s="70">
        <v>37.043432396701334</v>
      </c>
      <c r="K42" s="70">
        <v>20.487371700042953</v>
      </c>
      <c r="L42" s="70">
        <v>28.041634603259169</v>
      </c>
      <c r="M42" s="70"/>
      <c r="N42" s="57"/>
      <c r="O42" s="39"/>
      <c r="P42" s="39"/>
      <c r="Q42" s="39"/>
      <c r="R42" s="39"/>
      <c r="S42" s="39"/>
      <c r="T42" s="39"/>
      <c r="U42" s="39"/>
      <c r="V42" s="39"/>
    </row>
    <row r="43" spans="3:22" ht="15.75">
      <c r="C43" s="33" t="s">
        <v>12</v>
      </c>
      <c r="D43" s="69">
        <v>2409.7502478899996</v>
      </c>
      <c r="E43" s="69">
        <v>2090.01917138</v>
      </c>
      <c r="F43" s="69">
        <v>1933.96821909</v>
      </c>
      <c r="G43" s="69">
        <v>-156.05095228999994</v>
      </c>
      <c r="H43" s="69">
        <v>-475.78202879999958</v>
      </c>
      <c r="I43" s="70">
        <v>-7.4664842517670529</v>
      </c>
      <c r="J43" s="70">
        <v>-23.101178518231759</v>
      </c>
      <c r="K43" s="70">
        <v>-20.64235945714077</v>
      </c>
      <c r="L43" s="70">
        <v>-19.744039002240953</v>
      </c>
      <c r="M43" s="70"/>
      <c r="N43" s="57"/>
      <c r="O43" s="39"/>
      <c r="P43" s="39"/>
      <c r="Q43" s="39"/>
      <c r="R43" s="39"/>
      <c r="S43" s="39"/>
      <c r="T43" s="39"/>
      <c r="U43" s="39"/>
      <c r="V43" s="39"/>
    </row>
    <row r="44" spans="3:22" ht="15.75">
      <c r="C44" s="33" t="s">
        <v>72</v>
      </c>
      <c r="D44" s="69">
        <v>32029.606437171267</v>
      </c>
      <c r="E44" s="69">
        <v>35402.937573399962</v>
      </c>
      <c r="F44" s="69">
        <v>35233.131761020049</v>
      </c>
      <c r="G44" s="69">
        <v>-169.80581237991282</v>
      </c>
      <c r="H44" s="69">
        <v>3203.5253238487821</v>
      </c>
      <c r="I44" s="70">
        <v>-0.47963763466762888</v>
      </c>
      <c r="J44" s="70">
        <v>11.433856394354034</v>
      </c>
      <c r="K44" s="70">
        <v>12.300255844309078</v>
      </c>
      <c r="L44" s="70">
        <v>10.001762994287061</v>
      </c>
      <c r="M44" s="70"/>
      <c r="N44" s="57"/>
      <c r="O44" s="39"/>
      <c r="P44" s="39"/>
      <c r="Q44" s="39"/>
      <c r="R44" s="39"/>
      <c r="S44" s="39"/>
      <c r="T44" s="39"/>
      <c r="U44" s="39"/>
      <c r="V44" s="39"/>
    </row>
    <row r="45" spans="3:22" ht="15.75">
      <c r="C45" s="33" t="s">
        <v>14</v>
      </c>
      <c r="D45" s="69">
        <v>44647.21854942364</v>
      </c>
      <c r="E45" s="69">
        <v>48567.679637295165</v>
      </c>
      <c r="F45" s="69">
        <v>48950.574595969607</v>
      </c>
      <c r="G45" s="69">
        <v>382.89495867444202</v>
      </c>
      <c r="H45" s="69">
        <v>4303.3560465459668</v>
      </c>
      <c r="I45" s="70">
        <v>0.78837400002205715</v>
      </c>
      <c r="J45" s="70">
        <v>10.237068650239797</v>
      </c>
      <c r="K45" s="70">
        <v>9.5492910577382606</v>
      </c>
      <c r="L45" s="70">
        <v>9.6385758987029213</v>
      </c>
      <c r="M45" s="70"/>
      <c r="N45" s="57"/>
      <c r="O45" s="39"/>
      <c r="P45" s="39"/>
      <c r="Q45" s="39"/>
      <c r="R45" s="39"/>
      <c r="S45" s="39"/>
      <c r="T45" s="39"/>
      <c r="U45" s="39"/>
      <c r="V45" s="39"/>
    </row>
    <row r="46" spans="3:22" ht="15.75">
      <c r="C46" s="34"/>
      <c r="D46" s="67"/>
      <c r="E46" s="67"/>
      <c r="F46" s="67"/>
      <c r="G46" s="67"/>
      <c r="H46" s="69"/>
      <c r="I46" s="70"/>
      <c r="J46" s="70"/>
      <c r="K46" s="70"/>
      <c r="L46" s="70"/>
      <c r="M46" s="70"/>
      <c r="N46" s="57"/>
      <c r="O46" s="39"/>
      <c r="P46" s="39"/>
      <c r="Q46" s="39"/>
      <c r="R46" s="39"/>
      <c r="S46" s="39"/>
      <c r="T46" s="39"/>
      <c r="U46" s="39"/>
      <c r="V46" s="39"/>
    </row>
    <row r="47" spans="3:22" ht="15.75">
      <c r="C47" s="19" t="s">
        <v>59</v>
      </c>
      <c r="D47" s="67">
        <v>107162.30322868268</v>
      </c>
      <c r="E47" s="67">
        <v>116801.52086317226</v>
      </c>
      <c r="F47" s="67">
        <v>116329.91114233705</v>
      </c>
      <c r="G47" s="67">
        <v>-471.60972083521483</v>
      </c>
      <c r="H47" s="67">
        <v>9167.6079136543703</v>
      </c>
      <c r="I47" s="68">
        <v>-0.40377018839308132</v>
      </c>
      <c r="J47" s="68">
        <v>10.155700264665516</v>
      </c>
      <c r="K47" s="68">
        <v>8.1583313252432532</v>
      </c>
      <c r="L47" s="68">
        <v>8.6</v>
      </c>
      <c r="M47" s="68"/>
      <c r="N47" s="57"/>
      <c r="O47" s="39"/>
      <c r="P47" s="39"/>
      <c r="Q47" s="39"/>
      <c r="R47" s="39"/>
      <c r="S47" s="39"/>
      <c r="T47" s="39"/>
      <c r="U47" s="39"/>
      <c r="V47" s="39"/>
    </row>
    <row r="48" spans="3:22" ht="15.75">
      <c r="C48" s="19" t="s">
        <v>73</v>
      </c>
      <c r="D48" s="67">
        <v>4319.4200903800001</v>
      </c>
      <c r="E48" s="67">
        <v>5527.7928176900004</v>
      </c>
      <c r="F48" s="67">
        <v>5045.1586967500007</v>
      </c>
      <c r="G48" s="67">
        <v>-482.63412093999978</v>
      </c>
      <c r="H48" s="67">
        <v>725.73860637000053</v>
      </c>
      <c r="I48" s="68">
        <v>-8.7310457692169248</v>
      </c>
      <c r="J48" s="68">
        <v>23.392442059190525</v>
      </c>
      <c r="K48" s="68">
        <v>49.261885158032683</v>
      </c>
      <c r="L48" s="68">
        <v>16.801760217449786</v>
      </c>
      <c r="M48" s="68"/>
      <c r="N48" s="57"/>
      <c r="O48" s="39"/>
      <c r="P48" s="39"/>
      <c r="Q48" s="39"/>
      <c r="R48" s="39"/>
      <c r="S48" s="39"/>
      <c r="T48" s="39"/>
      <c r="U48" s="39"/>
      <c r="V48" s="39"/>
    </row>
    <row r="49" spans="3:22" ht="15.75">
      <c r="C49" s="34" t="s">
        <v>52</v>
      </c>
      <c r="D49" s="69">
        <v>3009.95812961</v>
      </c>
      <c r="E49" s="69">
        <v>2437.8315435100008</v>
      </c>
      <c r="F49" s="69">
        <v>2218.6077976100005</v>
      </c>
      <c r="G49" s="69">
        <v>-219.22374590000027</v>
      </c>
      <c r="H49" s="69">
        <v>-791.35033199999953</v>
      </c>
      <c r="I49" s="70">
        <v>-8.9925715533387898</v>
      </c>
      <c r="J49" s="70">
        <v>-41.601196987126606</v>
      </c>
      <c r="K49" s="70">
        <v>-17.83003201721845</v>
      </c>
      <c r="L49" s="70">
        <v>-26.29107442443177</v>
      </c>
      <c r="M49" s="70"/>
      <c r="N49" s="57"/>
      <c r="O49" s="39"/>
      <c r="P49" s="39"/>
      <c r="Q49" s="39"/>
      <c r="R49" s="39"/>
      <c r="S49" s="39"/>
      <c r="T49" s="39"/>
      <c r="U49" s="39"/>
      <c r="V49" s="39"/>
    </row>
    <row r="50" spans="3:22" ht="15.75">
      <c r="C50" s="33" t="s">
        <v>74</v>
      </c>
      <c r="D50" s="69">
        <v>100.02689599999999</v>
      </c>
      <c r="E50" s="69">
        <v>101.813288</v>
      </c>
      <c r="F50" s="69">
        <v>100.02974800000001</v>
      </c>
      <c r="G50" s="69">
        <v>-1.7835399999999879</v>
      </c>
      <c r="H50" s="69">
        <v>2.8520000000185064E-3</v>
      </c>
      <c r="I50" s="70">
        <v>-1.7517752692556083</v>
      </c>
      <c r="J50" s="70">
        <v>3.5168398493869352E-2</v>
      </c>
      <c r="K50" s="70">
        <v>0.11975533020667949</v>
      </c>
      <c r="L50" s="70">
        <v>2.8512331323552282E-3</v>
      </c>
      <c r="M50" s="70"/>
      <c r="N50" s="57"/>
      <c r="O50" s="39"/>
      <c r="P50" s="39"/>
      <c r="Q50" s="39"/>
      <c r="R50" s="39"/>
      <c r="S50" s="39"/>
      <c r="T50" s="39"/>
      <c r="U50" s="39"/>
      <c r="V50" s="39"/>
    </row>
    <row r="51" spans="3:22" ht="15.75">
      <c r="C51" s="33" t="s">
        <v>68</v>
      </c>
      <c r="D51" s="69">
        <v>9.4670000000000005</v>
      </c>
      <c r="E51" s="69">
        <v>687.93092531999991</v>
      </c>
      <c r="F51" s="69">
        <v>1050.9971139700001</v>
      </c>
      <c r="G51" s="69">
        <v>363.06618865000019</v>
      </c>
      <c r="H51" s="69">
        <v>1041.53011397</v>
      </c>
      <c r="I51" s="70">
        <v>52.776547075727883</v>
      </c>
      <c r="J51" s="70">
        <v>7973.3359103396879</v>
      </c>
      <c r="K51" s="70">
        <v>7198.2275124124744</v>
      </c>
      <c r="L51" s="70">
        <v>11001.691285201225</v>
      </c>
      <c r="M51" s="70"/>
      <c r="N51" s="57"/>
      <c r="O51" s="39"/>
      <c r="P51" s="39"/>
      <c r="Q51" s="39"/>
      <c r="R51" s="39"/>
      <c r="S51" s="39"/>
      <c r="T51" s="39"/>
      <c r="U51" s="39"/>
      <c r="V51" s="39"/>
    </row>
    <row r="52" spans="3:22" ht="15.75">
      <c r="C52" s="33" t="s">
        <v>75</v>
      </c>
      <c r="D52" s="69">
        <v>1199.9680647700002</v>
      </c>
      <c r="E52" s="69">
        <v>2300.2170608599999</v>
      </c>
      <c r="F52" s="69">
        <v>1675.5240371700002</v>
      </c>
      <c r="G52" s="69">
        <v>-624.69302368999979</v>
      </c>
      <c r="H52" s="69">
        <v>475.55597239999997</v>
      </c>
      <c r="I52" s="70">
        <v>-27.158003230201285</v>
      </c>
      <c r="J52" s="70">
        <v>363.12781036064933</v>
      </c>
      <c r="K52" s="70">
        <v>267.74899100750105</v>
      </c>
      <c r="L52" s="70">
        <v>39.63071904677318</v>
      </c>
      <c r="M52" s="70"/>
      <c r="N52" s="57"/>
      <c r="O52" s="39"/>
      <c r="P52" s="39"/>
      <c r="Q52" s="39"/>
      <c r="R52" s="39"/>
      <c r="S52" s="39"/>
      <c r="T52" s="39"/>
      <c r="U52" s="39"/>
      <c r="V52" s="39"/>
    </row>
    <row r="53" spans="3:22" ht="15.75">
      <c r="C53" s="40" t="s">
        <v>76</v>
      </c>
      <c r="D53" s="67">
        <v>102842.88313830268</v>
      </c>
      <c r="E53" s="67">
        <v>111273.72804548226</v>
      </c>
      <c r="F53" s="67">
        <v>111284.75244558704</v>
      </c>
      <c r="G53" s="67">
        <v>11.024400104783126</v>
      </c>
      <c r="H53" s="67">
        <v>8441.8693072843598</v>
      </c>
      <c r="I53" s="68">
        <v>9.9074600073406262E-3</v>
      </c>
      <c r="J53" s="68">
        <v>9.70469376049898</v>
      </c>
      <c r="K53" s="68">
        <v>8.1141232582411611</v>
      </c>
      <c r="L53" s="68">
        <v>8.2085109340349032</v>
      </c>
      <c r="M53" s="68"/>
      <c r="N53" s="57"/>
      <c r="O53" s="39"/>
      <c r="P53" s="39"/>
      <c r="Q53" s="39"/>
      <c r="R53" s="39"/>
      <c r="S53" s="39"/>
      <c r="T53" s="39"/>
      <c r="U53" s="39"/>
      <c r="V53" s="39"/>
    </row>
    <row r="54" spans="3:22" ht="15.75">
      <c r="C54" s="19" t="s">
        <v>77</v>
      </c>
      <c r="D54" s="69">
        <v>79069.802948911238</v>
      </c>
      <c r="E54" s="69">
        <v>82095.458153184154</v>
      </c>
      <c r="F54" s="69">
        <v>83342.070677879441</v>
      </c>
      <c r="G54" s="69">
        <v>1246.612524695287</v>
      </c>
      <c r="H54" s="69">
        <v>4272.2677289682033</v>
      </c>
      <c r="I54" s="70">
        <v>1.5184914643745562</v>
      </c>
      <c r="J54" s="70">
        <v>8.480599142891089</v>
      </c>
      <c r="K54" s="70">
        <v>4.4021709366828699</v>
      </c>
      <c r="L54" s="70">
        <v>5.4031597014711306</v>
      </c>
      <c r="M54" s="70"/>
      <c r="N54" s="57"/>
      <c r="O54" s="39"/>
      <c r="P54" s="39"/>
      <c r="Q54" s="39"/>
      <c r="R54" s="39"/>
      <c r="S54" s="39"/>
      <c r="T54" s="39"/>
      <c r="U54" s="39"/>
      <c r="V54" s="39"/>
    </row>
    <row r="55" spans="3:22" ht="15.75">
      <c r="C55" s="33" t="s">
        <v>78</v>
      </c>
      <c r="D55" s="69">
        <v>36430.145987191667</v>
      </c>
      <c r="E55" s="69">
        <v>37041.208519020009</v>
      </c>
      <c r="F55" s="69">
        <v>37221.893348656304</v>
      </c>
      <c r="G55" s="69">
        <v>180.68482963629504</v>
      </c>
      <c r="H55" s="69">
        <v>791.74736146463692</v>
      </c>
      <c r="I55" s="70">
        <v>0.48779409976193561</v>
      </c>
      <c r="J55" s="70">
        <v>4.9197361359877814</v>
      </c>
      <c r="K55" s="70">
        <v>0.75592881706506609</v>
      </c>
      <c r="L55" s="70">
        <v>2.1733301912734695</v>
      </c>
      <c r="M55" s="70"/>
      <c r="N55" s="57"/>
      <c r="O55" s="39"/>
      <c r="P55" s="39"/>
      <c r="Q55" s="39"/>
      <c r="R55" s="39"/>
      <c r="S55" s="39"/>
      <c r="T55" s="39"/>
      <c r="U55" s="39"/>
      <c r="V55" s="39"/>
    </row>
    <row r="56" spans="3:22">
      <c r="C56" s="35" t="s">
        <v>75</v>
      </c>
      <c r="D56" s="69">
        <v>42639.656961719578</v>
      </c>
      <c r="E56" s="69">
        <v>45054.249634164145</v>
      </c>
      <c r="F56" s="69">
        <v>46120.17732922313</v>
      </c>
      <c r="G56" s="69">
        <v>1065.9276950589847</v>
      </c>
      <c r="H56" s="69">
        <v>3480.5203675035518</v>
      </c>
      <c r="I56" s="70">
        <v>2.3658760354776907</v>
      </c>
      <c r="J56" s="70">
        <v>11.594837682010652</v>
      </c>
      <c r="K56" s="70">
        <v>7.6036546834405625</v>
      </c>
      <c r="L56" s="70">
        <v>8.1626368866622077</v>
      </c>
      <c r="M56" s="70"/>
      <c r="N56" s="57"/>
      <c r="O56" s="39"/>
      <c r="P56" s="39"/>
      <c r="Q56" s="39"/>
      <c r="R56" s="39"/>
      <c r="S56" s="39"/>
      <c r="T56" s="39"/>
      <c r="U56" s="39"/>
      <c r="V56" s="39"/>
    </row>
    <row r="57" spans="3:22">
      <c r="C57" s="35" t="s">
        <v>79</v>
      </c>
      <c r="D57" s="69">
        <v>1329.9135467200001</v>
      </c>
      <c r="E57" s="69">
        <v>2001.1041099999998</v>
      </c>
      <c r="F57" s="69">
        <v>1861.66044074</v>
      </c>
      <c r="G57" s="69">
        <v>-139.44366925999975</v>
      </c>
      <c r="H57" s="69">
        <v>531.7468940199999</v>
      </c>
      <c r="I57" s="70">
        <v>-6.9683365579614822</v>
      </c>
      <c r="J57" s="70">
        <v>37.575141164986178</v>
      </c>
      <c r="K57" s="70">
        <v>66.134974117558485</v>
      </c>
      <c r="L57" s="70">
        <v>39.983568505746923</v>
      </c>
      <c r="M57" s="70"/>
      <c r="N57" s="57"/>
      <c r="O57" s="39"/>
      <c r="P57" s="39"/>
      <c r="Q57" s="39"/>
      <c r="R57" s="39"/>
      <c r="S57" s="39"/>
      <c r="T57" s="39"/>
      <c r="U57" s="39"/>
      <c r="V57" s="39"/>
    </row>
    <row r="58" spans="3:22" ht="15.75">
      <c r="C58" s="33" t="s">
        <v>80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70">
        <v>0</v>
      </c>
      <c r="J58" s="70">
        <v>0</v>
      </c>
      <c r="K58" s="70">
        <v>0</v>
      </c>
      <c r="L58" s="70">
        <v>0</v>
      </c>
      <c r="M58" s="70"/>
      <c r="N58" s="57"/>
      <c r="O58" s="39"/>
      <c r="P58" s="39"/>
      <c r="Q58" s="39"/>
      <c r="R58" s="39"/>
      <c r="S58" s="39"/>
      <c r="T58" s="39"/>
      <c r="U58" s="39"/>
      <c r="V58" s="39"/>
    </row>
    <row r="59" spans="3:22" ht="15.75">
      <c r="C59" s="33" t="s">
        <v>81</v>
      </c>
      <c r="D59" s="69">
        <v>21204.25401407</v>
      </c>
      <c r="E59" s="69">
        <v>23030.85816896808</v>
      </c>
      <c r="F59" s="69">
        <v>22400.313376754217</v>
      </c>
      <c r="G59" s="69">
        <v>-630.54479221386282</v>
      </c>
      <c r="H59" s="69">
        <v>1196.0593626842165</v>
      </c>
      <c r="I59" s="70">
        <v>-2.7378258664432349</v>
      </c>
      <c r="J59" s="70">
        <v>13.330210170819415</v>
      </c>
      <c r="K59" s="70">
        <v>7.3933897905103949</v>
      </c>
      <c r="L59" s="70">
        <v>5.6406575864002377</v>
      </c>
      <c r="M59" s="70"/>
      <c r="N59" s="57"/>
      <c r="O59" s="39"/>
      <c r="P59" s="39"/>
      <c r="Q59" s="39"/>
      <c r="R59" s="39"/>
      <c r="S59" s="39"/>
      <c r="T59" s="39"/>
      <c r="U59" s="39"/>
      <c r="V59" s="39"/>
    </row>
    <row r="60" spans="3:22" ht="15.75">
      <c r="C60" s="33" t="s">
        <v>82</v>
      </c>
      <c r="D60" s="69">
        <v>1424.5910341199999</v>
      </c>
      <c r="E60" s="69">
        <v>1686.3044315600002</v>
      </c>
      <c r="F60" s="69">
        <v>1690.55502284</v>
      </c>
      <c r="G60" s="69">
        <v>4.2505912799997532</v>
      </c>
      <c r="H60" s="69">
        <v>265.96398872000009</v>
      </c>
      <c r="I60" s="70">
        <v>0.25206547527527584</v>
      </c>
      <c r="J60" s="70">
        <v>-13.869868230876047</v>
      </c>
      <c r="K60" s="70">
        <v>5.3166664677028379</v>
      </c>
      <c r="L60" s="70">
        <v>18.669497585620544</v>
      </c>
      <c r="M60" s="70"/>
      <c r="N60" s="57"/>
      <c r="O60" s="39"/>
      <c r="P60" s="39"/>
      <c r="Q60" s="39"/>
      <c r="R60" s="39"/>
      <c r="S60" s="39"/>
      <c r="T60" s="39"/>
      <c r="U60" s="39"/>
      <c r="V60" s="39"/>
    </row>
    <row r="61" spans="3:22" ht="15.75">
      <c r="C61" s="33" t="s">
        <v>83</v>
      </c>
      <c r="D61" s="69">
        <v>51.050362079999999</v>
      </c>
      <c r="E61" s="69">
        <v>728.96012425999993</v>
      </c>
      <c r="F61" s="69">
        <v>486.84787979999999</v>
      </c>
      <c r="G61" s="69">
        <v>-242.11224445999994</v>
      </c>
      <c r="H61" s="69">
        <v>435.79751771999997</v>
      </c>
      <c r="I61" s="70">
        <v>-33.213372913337189</v>
      </c>
      <c r="J61" s="70">
        <v>5.4911974927034413</v>
      </c>
      <c r="K61" s="70">
        <v>1333.9872990549286</v>
      </c>
      <c r="L61" s="70">
        <v>853.66195255788875</v>
      </c>
      <c r="M61" s="70"/>
      <c r="N61" s="57"/>
      <c r="O61" s="39"/>
      <c r="P61" s="39"/>
      <c r="Q61" s="39"/>
      <c r="R61" s="39"/>
      <c r="S61" s="39"/>
      <c r="T61" s="39"/>
      <c r="U61" s="39"/>
      <c r="V61" s="39"/>
    </row>
    <row r="62" spans="3:22" ht="15.75">
      <c r="C62" s="33" t="s">
        <v>68</v>
      </c>
      <c r="D62" s="69">
        <v>15.891</v>
      </c>
      <c r="E62" s="69">
        <v>251.02199999999999</v>
      </c>
      <c r="F62" s="69">
        <v>7.766</v>
      </c>
      <c r="G62" s="69">
        <v>-243.256</v>
      </c>
      <c r="H62" s="69">
        <v>-8.125</v>
      </c>
      <c r="I62" s="70">
        <v>-96.906247261196228</v>
      </c>
      <c r="J62" s="70">
        <v>14.330317318720533</v>
      </c>
      <c r="K62" s="70">
        <v>1464.4873792458707</v>
      </c>
      <c r="L62" s="70">
        <v>-51.129570196966831</v>
      </c>
      <c r="M62" s="70"/>
      <c r="N62" s="57"/>
      <c r="O62" s="39"/>
      <c r="P62" s="39"/>
      <c r="Q62" s="39"/>
      <c r="R62" s="39"/>
      <c r="S62" s="39"/>
      <c r="T62" s="39"/>
      <c r="U62" s="39"/>
      <c r="V62" s="39"/>
    </row>
    <row r="63" spans="3:22" ht="15.75">
      <c r="C63" s="33" t="s">
        <v>84</v>
      </c>
      <c r="D63" s="69">
        <v>49.104011889999995</v>
      </c>
      <c r="E63" s="69">
        <v>72.782571869999998</v>
      </c>
      <c r="F63" s="69">
        <v>76.631473999999997</v>
      </c>
      <c r="G63" s="69">
        <v>3.848902129999999</v>
      </c>
      <c r="H63" s="69">
        <v>27.527462110000002</v>
      </c>
      <c r="I63" s="70">
        <v>5.2882194612120665</v>
      </c>
      <c r="J63" s="70">
        <v>-21.267384270145573</v>
      </c>
      <c r="K63" s="70">
        <v>-51.929500017332806</v>
      </c>
      <c r="L63" s="70">
        <v>56.059497076665451</v>
      </c>
      <c r="M63" s="70"/>
      <c r="N63" s="57"/>
      <c r="O63" s="39"/>
      <c r="P63" s="39"/>
      <c r="Q63" s="39"/>
      <c r="R63" s="39"/>
      <c r="S63" s="39"/>
      <c r="T63" s="39"/>
      <c r="U63" s="39"/>
      <c r="V63" s="39"/>
    </row>
    <row r="64" spans="3:22" ht="15.75">
      <c r="C64" s="33" t="s">
        <v>105</v>
      </c>
      <c r="D64" s="69">
        <v>13682.538561822592</v>
      </c>
      <c r="E64" s="69">
        <v>15034.817530319018</v>
      </c>
      <c r="F64" s="69">
        <v>15305.62361596056</v>
      </c>
      <c r="G64" s="69">
        <v>270.80608564154136</v>
      </c>
      <c r="H64" s="69">
        <v>1623.0850541379677</v>
      </c>
      <c r="I64" s="70">
        <v>1.8011930314115041</v>
      </c>
      <c r="J64" s="70">
        <v>14.003093553951535</v>
      </c>
      <c r="K64" s="70">
        <v>12.069418247256539</v>
      </c>
      <c r="L64" s="70">
        <v>11.862455543642653</v>
      </c>
      <c r="M64" s="70"/>
      <c r="N64" s="57"/>
      <c r="O64" s="39"/>
      <c r="P64" s="39"/>
      <c r="Q64" s="39"/>
      <c r="R64" s="39"/>
      <c r="S64" s="39"/>
      <c r="T64" s="39"/>
      <c r="U64" s="39"/>
      <c r="V64" s="39"/>
    </row>
    <row r="65" spans="3:22" ht="15.75">
      <c r="C65" s="33" t="s">
        <v>66</v>
      </c>
      <c r="D65" s="69">
        <v>-13984.262341311147</v>
      </c>
      <c r="E65" s="69">
        <v>-13627.579044678994</v>
      </c>
      <c r="F65" s="69">
        <v>-13886.716042387168</v>
      </c>
      <c r="G65" s="69">
        <v>-259.13699770817402</v>
      </c>
      <c r="H65" s="69">
        <v>97.546298923978611</v>
      </c>
      <c r="I65" s="70">
        <v>1.901562976509436</v>
      </c>
      <c r="J65" s="70">
        <v>11.391880244710496</v>
      </c>
      <c r="K65" s="70">
        <v>0.22999519939950044</v>
      </c>
      <c r="L65" s="70">
        <v>-0.69754339945279376</v>
      </c>
      <c r="M65" s="70"/>
      <c r="N65" s="57"/>
      <c r="O65" s="39"/>
      <c r="P65" s="39"/>
      <c r="Q65" s="39"/>
      <c r="R65" s="39"/>
      <c r="S65" s="39"/>
      <c r="T65" s="39"/>
      <c r="U65" s="39"/>
      <c r="V65" s="39"/>
    </row>
    <row r="66" spans="3:22" ht="15.75">
      <c r="C66" s="36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57"/>
      <c r="O66" s="39"/>
      <c r="P66" s="39"/>
      <c r="Q66" s="39"/>
      <c r="R66" s="39"/>
      <c r="S66" s="39"/>
      <c r="T66" s="39"/>
      <c r="U66" s="39"/>
      <c r="V66" s="39"/>
    </row>
    <row r="67" spans="3:22"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57"/>
    </row>
    <row r="68" spans="3:22" ht="19.5">
      <c r="C68" s="294" t="s">
        <v>101</v>
      </c>
      <c r="D68" s="294"/>
      <c r="E68" s="294"/>
      <c r="F68" s="294"/>
      <c r="G68" s="294"/>
      <c r="H68" s="294"/>
      <c r="I68" s="294"/>
      <c r="J68" s="294"/>
      <c r="K68" s="294"/>
      <c r="L68" s="295"/>
      <c r="M68" s="78"/>
      <c r="N68" s="57"/>
    </row>
    <row r="69" spans="3:22" ht="16.5">
      <c r="C69" s="45"/>
      <c r="D69" s="290" t="s">
        <v>100</v>
      </c>
      <c r="E69" s="290"/>
      <c r="F69" s="290"/>
      <c r="G69" s="46" t="s">
        <v>1</v>
      </c>
      <c r="H69" s="46"/>
      <c r="I69" s="47" t="s">
        <v>2</v>
      </c>
      <c r="J69" s="290" t="s">
        <v>93</v>
      </c>
      <c r="K69" s="290"/>
      <c r="L69" s="291"/>
      <c r="M69" s="78"/>
      <c r="N69" s="57"/>
    </row>
    <row r="70" spans="3:22" ht="16.5">
      <c r="C70" s="48"/>
      <c r="D70" s="49">
        <v>42278</v>
      </c>
      <c r="E70" s="49">
        <v>42614</v>
      </c>
      <c r="F70" s="49">
        <v>42644</v>
      </c>
      <c r="G70" s="50" t="s">
        <v>4</v>
      </c>
      <c r="H70" s="50" t="s">
        <v>5</v>
      </c>
      <c r="I70" s="50" t="s">
        <v>4</v>
      </c>
      <c r="J70" s="49">
        <v>42583</v>
      </c>
      <c r="K70" s="49">
        <v>42614</v>
      </c>
      <c r="L70" s="49">
        <v>42644</v>
      </c>
      <c r="M70" s="49"/>
      <c r="N70" s="57"/>
    </row>
    <row r="71" spans="3:22" ht="15.75">
      <c r="C71" s="18" t="s">
        <v>50</v>
      </c>
      <c r="D71" s="72">
        <v>107407.69890628726</v>
      </c>
      <c r="E71" s="72">
        <v>118344.5424829424</v>
      </c>
      <c r="F71" s="72">
        <v>123556.16749760567</v>
      </c>
      <c r="G71" s="72">
        <v>5211.6250146632665</v>
      </c>
      <c r="H71" s="72">
        <v>16148.468591318408</v>
      </c>
      <c r="I71" s="73">
        <v>4.4037730049228463</v>
      </c>
      <c r="J71" s="73">
        <v>16.163065284912086</v>
      </c>
      <c r="K71" s="73">
        <v>10.302689995061007</v>
      </c>
      <c r="L71" s="73">
        <v>15.034658190422237</v>
      </c>
      <c r="M71" s="73"/>
      <c r="N71" s="57"/>
    </row>
    <row r="72" spans="3:22" ht="15.75">
      <c r="C72" s="18" t="s">
        <v>6</v>
      </c>
      <c r="D72" s="72">
        <v>28133.957649782737</v>
      </c>
      <c r="E72" s="72">
        <v>24192.4476163648</v>
      </c>
      <c r="F72" s="72">
        <v>29405.540753963898</v>
      </c>
      <c r="G72" s="72">
        <v>5213.0931375990986</v>
      </c>
      <c r="H72" s="72">
        <v>1271.5831041811616</v>
      </c>
      <c r="I72" s="73">
        <v>21.548432057253855</v>
      </c>
      <c r="J72" s="73">
        <v>56.983054537063069</v>
      </c>
      <c r="K72" s="73">
        <v>29.048411677313883</v>
      </c>
      <c r="L72" s="73">
        <v>4.5197448578336834</v>
      </c>
      <c r="M72" s="73"/>
      <c r="N72" s="57"/>
    </row>
    <row r="73" spans="3:22" ht="15.75">
      <c r="C73" s="18" t="s">
        <v>7</v>
      </c>
      <c r="D73" s="72">
        <v>79273.741256504523</v>
      </c>
      <c r="E73" s="72">
        <v>94152.094866577594</v>
      </c>
      <c r="F73" s="72">
        <v>94150.626743641769</v>
      </c>
      <c r="G73" s="72">
        <v>-1.4681229358247947</v>
      </c>
      <c r="H73" s="72">
        <v>14876.885487137246</v>
      </c>
      <c r="I73" s="73">
        <v>-1.5593098994826017E-3</v>
      </c>
      <c r="J73" s="73">
        <v>7.5148084941126143</v>
      </c>
      <c r="K73" s="73">
        <v>6.3338780102320884</v>
      </c>
      <c r="L73" s="73">
        <v>18.766473300409015</v>
      </c>
      <c r="M73" s="73"/>
      <c r="N73" s="57"/>
    </row>
    <row r="74" spans="3:22" ht="15.75">
      <c r="C74" s="21" t="s">
        <v>85</v>
      </c>
      <c r="D74" s="74">
        <v>-2954.8345924703717</v>
      </c>
      <c r="E74" s="74">
        <v>4480.3959129724517</v>
      </c>
      <c r="F74" s="74">
        <v>4409.3691642421254</v>
      </c>
      <c r="G74" s="74">
        <v>-71.02674873032629</v>
      </c>
      <c r="H74" s="74">
        <v>7364.2037567124971</v>
      </c>
      <c r="I74" s="75">
        <v>-1.5852784019527562</v>
      </c>
      <c r="J74" s="75">
        <v>-23.856998981578872</v>
      </c>
      <c r="K74" s="75">
        <v>-34.73210542776367</v>
      </c>
      <c r="L74" s="75">
        <v>-249.22558357338369</v>
      </c>
      <c r="M74" s="75"/>
      <c r="N74" s="57"/>
    </row>
    <row r="75" spans="3:22" ht="15.75">
      <c r="C75" s="21" t="s">
        <v>86</v>
      </c>
      <c r="D75" s="74">
        <v>82228.575848974899</v>
      </c>
      <c r="E75" s="74">
        <v>89671.698953605141</v>
      </c>
      <c r="F75" s="74">
        <v>89741.257579399651</v>
      </c>
      <c r="G75" s="74">
        <v>69.55862579451059</v>
      </c>
      <c r="H75" s="74">
        <v>7512.6817304247525</v>
      </c>
      <c r="I75" s="75">
        <v>7.7570322193292254E-2</v>
      </c>
      <c r="J75" s="75">
        <v>9.8476629246744221</v>
      </c>
      <c r="K75" s="75">
        <v>9.7852158965393166</v>
      </c>
      <c r="L75" s="75">
        <v>9.1363393477991366</v>
      </c>
      <c r="M75" s="75"/>
      <c r="N75" s="57"/>
    </row>
    <row r="76" spans="3:22" ht="15.75">
      <c r="C76" s="26" t="s">
        <v>10</v>
      </c>
      <c r="D76" s="74">
        <v>2913.3757722300006</v>
      </c>
      <c r="E76" s="74">
        <v>3325.1165336399999</v>
      </c>
      <c r="F76" s="74">
        <v>3341.8605255300004</v>
      </c>
      <c r="G76" s="74">
        <v>16.743991890000416</v>
      </c>
      <c r="H76" s="74">
        <v>428.48475329999974</v>
      </c>
      <c r="I76" s="75">
        <v>0.50356105479619973</v>
      </c>
      <c r="J76" s="75">
        <v>13.192992747085661</v>
      </c>
      <c r="K76" s="75">
        <v>13.006947865748133</v>
      </c>
      <c r="L76" s="75">
        <v>14.707500398138562</v>
      </c>
      <c r="M76" s="75"/>
      <c r="N76" s="57"/>
    </row>
    <row r="77" spans="3:22" ht="15.75">
      <c r="C77" s="26" t="s">
        <v>11</v>
      </c>
      <c r="D77" s="74">
        <v>187.49760413000001</v>
      </c>
      <c r="E77" s="74">
        <v>244.18191630999999</v>
      </c>
      <c r="F77" s="74">
        <v>240.07499716999999</v>
      </c>
      <c r="G77" s="74">
        <v>-4.1069191400000022</v>
      </c>
      <c r="H77" s="74">
        <v>52.577393039999976</v>
      </c>
      <c r="I77" s="75">
        <v>-1.6819096197058601</v>
      </c>
      <c r="J77" s="75">
        <v>37.043432396701334</v>
      </c>
      <c r="K77" s="75">
        <v>20.487371700042953</v>
      </c>
      <c r="L77" s="75">
        <v>28.041634603259169</v>
      </c>
      <c r="M77" s="75"/>
      <c r="N77" s="57"/>
    </row>
    <row r="78" spans="3:22" ht="15.75">
      <c r="C78" s="26" t="s">
        <v>12</v>
      </c>
      <c r="D78" s="74">
        <v>2409.7502478899996</v>
      </c>
      <c r="E78" s="74">
        <v>2090.01917138</v>
      </c>
      <c r="F78" s="74">
        <v>1933.96821909</v>
      </c>
      <c r="G78" s="74">
        <v>-156.05095228999994</v>
      </c>
      <c r="H78" s="74">
        <v>-475.78202879999958</v>
      </c>
      <c r="I78" s="75">
        <v>-7.4664842517670529</v>
      </c>
      <c r="J78" s="75">
        <v>-23.101178518231759</v>
      </c>
      <c r="K78" s="75">
        <v>-20.64235945714077</v>
      </c>
      <c r="L78" s="75">
        <v>-19.744039002240953</v>
      </c>
      <c r="M78" s="75"/>
      <c r="N78" s="57"/>
    </row>
    <row r="79" spans="3:22" ht="15.75">
      <c r="C79" s="26" t="s">
        <v>87</v>
      </c>
      <c r="D79" s="74">
        <v>32029.606437171267</v>
      </c>
      <c r="E79" s="74">
        <v>35402.937573399962</v>
      </c>
      <c r="F79" s="74">
        <v>35233.131761020049</v>
      </c>
      <c r="G79" s="74">
        <v>-169.80581237991282</v>
      </c>
      <c r="H79" s="74">
        <v>3203.5253238487821</v>
      </c>
      <c r="I79" s="75">
        <v>-0.47963763466762888</v>
      </c>
      <c r="J79" s="75">
        <v>11.433856394354034</v>
      </c>
      <c r="K79" s="75">
        <v>12.300255844309078</v>
      </c>
      <c r="L79" s="75">
        <v>10.001762994287061</v>
      </c>
      <c r="M79" s="75"/>
      <c r="N79" s="57"/>
    </row>
    <row r="80" spans="3:22" ht="15.75">
      <c r="C80" s="26" t="s">
        <v>14</v>
      </c>
      <c r="D80" s="74">
        <v>44688.345787553641</v>
      </c>
      <c r="E80" s="74">
        <v>48609.443758875168</v>
      </c>
      <c r="F80" s="74">
        <v>48992.222076589605</v>
      </c>
      <c r="G80" s="74">
        <v>382.77831771443743</v>
      </c>
      <c r="H80" s="74">
        <v>4303.8762890359649</v>
      </c>
      <c r="I80" s="75">
        <v>0.78745669177617217</v>
      </c>
      <c r="J80" s="75">
        <v>10.227408459706458</v>
      </c>
      <c r="K80" s="75">
        <v>9.5418462019599026</v>
      </c>
      <c r="L80" s="75">
        <v>9.6308695548866279</v>
      </c>
      <c r="M80" s="75"/>
      <c r="N80" s="57"/>
    </row>
    <row r="81" spans="3:14" ht="15.75">
      <c r="C81" s="26"/>
      <c r="D81" s="74"/>
      <c r="E81" s="74"/>
      <c r="F81" s="74"/>
      <c r="G81" s="72"/>
      <c r="H81" s="72"/>
      <c r="I81" s="73"/>
      <c r="J81" s="73"/>
      <c r="K81" s="73"/>
      <c r="L81" s="73"/>
      <c r="M81" s="73"/>
      <c r="N81" s="57"/>
    </row>
    <row r="82" spans="3:14" ht="15.75">
      <c r="C82" s="18" t="s">
        <v>59</v>
      </c>
      <c r="D82" s="72">
        <v>107407.7755706262</v>
      </c>
      <c r="E82" s="72">
        <v>118344.30854106235</v>
      </c>
      <c r="F82" s="72">
        <v>123555.88023635087</v>
      </c>
      <c r="G82" s="72">
        <v>5211.5716952885268</v>
      </c>
      <c r="H82" s="72">
        <v>16148.104665724677</v>
      </c>
      <c r="I82" s="73">
        <v>4.4037366558107429</v>
      </c>
      <c r="J82" s="73">
        <v>16.163065108294379</v>
      </c>
      <c r="K82" s="73">
        <v>10.30247195020547</v>
      </c>
      <c r="L82" s="73">
        <v>15.034390741205192</v>
      </c>
      <c r="M82" s="73"/>
      <c r="N82" s="57"/>
    </row>
    <row r="83" spans="3:14" ht="15.75">
      <c r="C83" s="18" t="s">
        <v>88</v>
      </c>
      <c r="D83" s="72">
        <v>82196.608941981249</v>
      </c>
      <c r="E83" s="72">
        <v>85000.147166604147</v>
      </c>
      <c r="F83" s="72">
        <v>86309.101342254187</v>
      </c>
      <c r="G83" s="72">
        <v>1308.9541756500403</v>
      </c>
      <c r="H83" s="72">
        <v>4112.4924002729385</v>
      </c>
      <c r="I83" s="73">
        <v>1.5399434227854107</v>
      </c>
      <c r="J83" s="73">
        <v>8.0797512894577697</v>
      </c>
      <c r="K83" s="73">
        <v>4.2887598266786666</v>
      </c>
      <c r="L83" s="73">
        <v>5.0032385194573603</v>
      </c>
      <c r="M83" s="73"/>
      <c r="N83" s="57"/>
    </row>
    <row r="84" spans="3:14" ht="15.75">
      <c r="C84" s="21" t="s">
        <v>89</v>
      </c>
      <c r="D84" s="74">
        <v>3126.8059930699997</v>
      </c>
      <c r="E84" s="74">
        <v>2904.6890134199998</v>
      </c>
      <c r="F84" s="74">
        <v>2967.0306643747563</v>
      </c>
      <c r="G84" s="74">
        <v>62.34165095475646</v>
      </c>
      <c r="H84" s="74">
        <v>-159.77532869524339</v>
      </c>
      <c r="I84" s="75">
        <v>2.1462418409244779</v>
      </c>
      <c r="J84" s="75">
        <v>-2.4311823897767191</v>
      </c>
      <c r="K84" s="75">
        <v>1.1822697000568139</v>
      </c>
      <c r="L84" s="75">
        <v>-5.1098574407672404</v>
      </c>
      <c r="M84" s="75"/>
      <c r="N84" s="57"/>
    </row>
    <row r="85" spans="3:14" ht="15.75">
      <c r="C85" s="21" t="s">
        <v>90</v>
      </c>
      <c r="D85" s="74">
        <v>36430.145987191674</v>
      </c>
      <c r="E85" s="74">
        <v>37041.208519020009</v>
      </c>
      <c r="F85" s="74">
        <v>37221.893348656304</v>
      </c>
      <c r="G85" s="74">
        <v>180.68482963629504</v>
      </c>
      <c r="H85" s="74">
        <v>791.74736146462965</v>
      </c>
      <c r="I85" s="75">
        <v>0.48779409976193561</v>
      </c>
      <c r="J85" s="75">
        <v>4.9197361359877814</v>
      </c>
      <c r="K85" s="75">
        <v>0.75592881706506609</v>
      </c>
      <c r="L85" s="75">
        <v>2.1733301912734695</v>
      </c>
      <c r="M85" s="75"/>
      <c r="N85" s="57"/>
    </row>
    <row r="86" spans="3:14" ht="15.75">
      <c r="C86" s="21" t="s">
        <v>91</v>
      </c>
      <c r="D86" s="74">
        <v>42639.656961719578</v>
      </c>
      <c r="E86" s="74">
        <v>45054.249634164138</v>
      </c>
      <c r="F86" s="74">
        <v>46120.17732922313</v>
      </c>
      <c r="G86" s="74">
        <v>1065.927695058992</v>
      </c>
      <c r="H86" s="74">
        <v>3480.5203675035518</v>
      </c>
      <c r="I86" s="75">
        <v>2.3658760354777075</v>
      </c>
      <c r="J86" s="75">
        <v>11.594837682010652</v>
      </c>
      <c r="K86" s="75">
        <v>7.6036546834405625</v>
      </c>
      <c r="L86" s="75">
        <v>8.1626368866622077</v>
      </c>
      <c r="M86" s="75"/>
      <c r="N86" s="57"/>
    </row>
    <row r="87" spans="3:14" ht="15.75">
      <c r="C87" s="21" t="s">
        <v>21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5">
        <v>0</v>
      </c>
      <c r="J87" s="75">
        <v>0</v>
      </c>
      <c r="K87" s="75">
        <v>0</v>
      </c>
      <c r="L87" s="75">
        <v>0</v>
      </c>
      <c r="M87" s="75"/>
      <c r="N87" s="57"/>
    </row>
    <row r="88" spans="3:14" ht="15.75">
      <c r="C88" s="38" t="s">
        <v>15</v>
      </c>
      <c r="D88" s="76">
        <v>25211.166628644947</v>
      </c>
      <c r="E88" s="76">
        <v>33344.161374458199</v>
      </c>
      <c r="F88" s="76">
        <v>37246.778894096686</v>
      </c>
      <c r="G88" s="76">
        <v>3902.6175196384866</v>
      </c>
      <c r="H88" s="76">
        <v>12035.612265451738</v>
      </c>
      <c r="I88" s="77">
        <v>11.70405060067851</v>
      </c>
      <c r="J88" s="77">
        <v>42.528534938690441</v>
      </c>
      <c r="K88" s="77">
        <v>29.310589121154702</v>
      </c>
      <c r="L88" s="77">
        <v>47.739211924357619</v>
      </c>
      <c r="M88" s="77"/>
      <c r="N88" s="57"/>
    </row>
    <row r="89" spans="3:14">
      <c r="N89" s="57"/>
    </row>
    <row r="90" spans="3:14">
      <c r="N90" s="57"/>
    </row>
  </sheetData>
  <mergeCells count="10">
    <mergeCell ref="J69:L69"/>
    <mergeCell ref="D4:F4"/>
    <mergeCell ref="D30:F30"/>
    <mergeCell ref="D69:F69"/>
    <mergeCell ref="C2:L2"/>
    <mergeCell ref="C3:L3"/>
    <mergeCell ref="C68:L68"/>
    <mergeCell ref="C29:L29"/>
    <mergeCell ref="J4:L4"/>
    <mergeCell ref="J30:L30"/>
  </mergeCells>
  <pageMargins left="0.70866141732283505" right="0.70866141732283505" top="0.74803149606299202" bottom="0.74803149606299202" header="0.31496062992126" footer="0.31496062992126"/>
  <pageSetup paperSize="9" scale="56" fitToHeight="0" orientation="portrait" horizontalDpi="4294967295" verticalDpi="4294967295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15" ma:contentTypeDescription="Create a new document." ma:contentTypeScope="" ma:versionID="78c3354699b47a2c645ab6f6244d2454">
  <xsd:schema xmlns:xsd="http://www.w3.org/2001/XMLSchema" xmlns:xs="http://www.w3.org/2001/XMLSchema" xmlns:p="http://schemas.microsoft.com/office/2006/metadata/properties" xmlns:ns2="12570f71-645b-41be-b316-af6cb6d3d1b1" xmlns:ns3="89e6558f-5113-49e0-8f98-ced932a8e8dc" targetNamespace="http://schemas.microsoft.com/office/2006/metadata/properties" ma:root="true" ma:fieldsID="bbeda6f00762dddb248e3df795d75b0f" ns2:_="" ns3:_=""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</documentManagement>
</p:properties>
</file>

<file path=customXml/itemProps1.xml><?xml version="1.0" encoding="utf-8"?>
<ds:datastoreItem xmlns:ds="http://schemas.openxmlformats.org/officeDocument/2006/customXml" ds:itemID="{2BD58C66-4968-4211-9648-8218DFB0944D}"/>
</file>

<file path=customXml/itemProps2.xml><?xml version="1.0" encoding="utf-8"?>
<ds:datastoreItem xmlns:ds="http://schemas.openxmlformats.org/officeDocument/2006/customXml" ds:itemID="{27C56247-1C54-4BA3-B39E-CD2A7B4CAE65}"/>
</file>

<file path=customXml/itemProps3.xml><?xml version="1.0" encoding="utf-8"?>
<ds:datastoreItem xmlns:ds="http://schemas.openxmlformats.org/officeDocument/2006/customXml" ds:itemID="{694A1232-C0D7-46B7-9720-A40491B070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S1 Template</vt:lpstr>
      <vt:lpstr>S1</vt:lpstr>
      <vt:lpstr>S2</vt:lpstr>
      <vt:lpstr>S3</vt:lpstr>
      <vt:lpstr>S4</vt:lpstr>
      <vt:lpstr>S8 - Template</vt:lpstr>
      <vt:lpstr>Coverpage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Katjiuanjo, Mutu</dc:creator>
  <cp:lastModifiedBy>Ndana, Doughlas</cp:lastModifiedBy>
  <cp:lastPrinted>2020-03-27T09:00:07Z</cp:lastPrinted>
  <dcterms:created xsi:type="dcterms:W3CDTF">2013-04-23T13:55:53Z</dcterms:created>
  <dcterms:modified xsi:type="dcterms:W3CDTF">2020-06-01T19:23:01Z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