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280" documentId="8_{7E904A5E-3A3B-44AA-8278-A5383603C321}" xr6:coauthVersionLast="47" xr6:coauthVersionMax="47" xr10:uidLastSave="{851815A8-A8C0-4BD2-9D24-C439007C51B8}"/>
  <bookViews>
    <workbookView xWindow="-108" yWindow="-108" windowWidth="23256" windowHeight="12456" activeTab="1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<sst xmlns="http://schemas.openxmlformats.org/spreadsheetml/2006/main" count="174" uniqueCount="116">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</sst>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9" fillId="0" borderId="0"/>
    <xf numFmtId="0" fontId="2" fillId="61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0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169" fontId="85" fillId="2" borderId="17" xfId="385" applyNumberFormat="1" applyFont="1" applyFill="1" applyBorder="1" applyAlignment="1">
      <alignment horizontal="center"/>
    </xf>
    <xf numFmtId="169" fontId="85" fillId="2" borderId="13" xfId="385" applyNumberFormat="1" applyFont="1" applyFill="1" applyBorder="1" applyAlignment="1">
      <alignment horizontal="center"/>
    </xf>
    <xf numFmtId="169" fontId="84" fillId="2" borderId="13" xfId="385" applyNumberFormat="1" applyFont="1" applyFill="1" applyBorder="1" applyAlignment="1">
      <alignment horizontal="center"/>
    </xf>
    <xf numFmtId="0" fontId="42" fillId="0" borderId="0" xfId="898"/>
    <xf numFmtId="167" fontId="82" fillId="2" borderId="13" xfId="385" applyNumberFormat="1" applyFont="1" applyFill="1" applyBorder="1"/>
    <xf numFmtId="167" fontId="84" fillId="3" borderId="13" xfId="385" applyNumberFormat="1" applyFont="1" applyFill="1" applyBorder="1" applyAlignment="1">
      <alignment horizontal="center"/>
    </xf>
    <xf numFmtId="167" fontId="86" fillId="3" borderId="13" xfId="385" applyNumberFormat="1" applyFont="1" applyFill="1" applyBorder="1" applyAlignment="1">
      <alignment horizontal="center"/>
    </xf>
    <xf numFmtId="167" fontId="84" fillId="3" borderId="17" xfId="385" applyNumberFormat="1" applyFont="1" applyFill="1" applyBorder="1" applyAlignment="1">
      <alignment horizontal="center"/>
    </xf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7" fillId="2" borderId="14" xfId="385" applyNumberFormat="1" applyFont="1" applyFill="1" applyBorder="1" applyAlignment="1">
      <alignment horizontal="center"/>
    </xf>
    <xf numFmtId="167" fontId="88" fillId="2" borderId="14" xfId="385" applyNumberFormat="1" applyFont="1" applyFill="1" applyBorder="1" applyAlignment="1">
      <alignment horizontal="center"/>
    </xf>
    <xf numFmtId="167" fontId="87" fillId="2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9" fontId="84" fillId="2" borderId="14" xfId="385" applyNumberFormat="1" applyFont="1" applyFill="1" applyBorder="1" applyAlignment="1">
      <alignment horizontal="center"/>
    </xf>
    <xf numFmtId="169" fontId="85" fillId="2" borderId="14" xfId="385" applyNumberFormat="1" applyFont="1" applyFill="1" applyBorder="1" applyAlignment="1">
      <alignment horizontal="center"/>
    </xf>
    <xf numFmtId="169" fontId="85" fillId="2" borderId="18" xfId="385" applyNumberFormat="1" applyFont="1" applyFill="1" applyBorder="1" applyAlignment="1">
      <alignment horizontal="center"/>
    </xf>
    <xf numFmtId="167" fontId="83" fillId="3" borderId="37" xfId="385" applyNumberFormat="1" applyFont="1" applyFill="1" applyBorder="1"/>
    <xf numFmtId="0" fontId="40" fillId="5" borderId="0" xfId="0" applyFont="1" applyFill="1"/>
    <xf numFmtId="0" fontId="92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5" fillId="2" borderId="13" xfId="3" applyNumberFormat="1" applyFont="1" applyFill="1" applyBorder="1"/>
    <xf numFmtId="167" fontId="96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8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8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8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93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7" fillId="64" borderId="0" xfId="3" applyFont="1" applyFill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98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8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7" fillId="64" borderId="13" xfId="3" applyFont="1" applyFill="1" applyBorder="1" applyAlignment="1">
      <alignment horizontal="center" vertical="center"/>
    </xf>
    <xf numFmtId="0" fontId="97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 wrapText="1"/>
    </xf>
    <xf numFmtId="0" fontId="7" fillId="64" borderId="33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21" xfId="3" applyFont="1" applyFill="1" applyBorder="1" applyAlignment="1">
      <alignment horizontal="center"/>
    </xf>
    <xf numFmtId="0" fontId="7" fillId="64" borderId="0" xfId="3" applyFont="1" applyFill="1" applyAlignment="1">
      <alignment horizontal="center"/>
    </xf>
    <xf numFmtId="0" fontId="7" fillId="64" borderId="24" xfId="3" applyFont="1" applyFill="1" applyBorder="1" applyAlignment="1">
      <alignment horizontal="center"/>
    </xf>
    <xf numFmtId="0" fontId="7" fillId="64" borderId="33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97" fillId="64" borderId="30" xfId="3" applyFont="1" applyFill="1" applyBorder="1" applyAlignment="1">
      <alignment horizontal="center" vertical="center"/>
    </xf>
    <xf numFmtId="0" fontId="97" fillId="64" borderId="31" xfId="3" applyFont="1" applyFill="1" applyBorder="1" applyAlignment="1">
      <alignment horizontal="center" vertical="center"/>
    </xf>
    <xf numFmtId="0" fontId="97" fillId="64" borderId="32" xfId="3" applyFont="1" applyFill="1" applyBorder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64" borderId="0" xfId="3" applyFont="1" applyFill="1" applyAlignment="1">
      <alignment horizontal="center" vertic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0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2700" cy="8547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March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53339</xdr:rowOff>
    </xdr:from>
    <xdr:to>
      <xdr:col>9</xdr:col>
      <xdr:colOff>504489</xdr:colOff>
      <xdr:row>31</xdr:row>
      <xdr:rowOff>95249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01BDE7-F517-409C-9339-803B83515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10889"/>
          <a:ext cx="6162339" cy="239458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</xdr:row>
      <xdr:rowOff>64771</xdr:rowOff>
    </xdr:from>
    <xdr:to>
      <xdr:col>9</xdr:col>
      <xdr:colOff>476250</xdr:colOff>
      <xdr:row>15</xdr:row>
      <xdr:rowOff>168032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0DEBC60-7231-4E5D-9535-82F6976D8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245746"/>
          <a:ext cx="6118860" cy="26369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tabSelected="1"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6" sqref="J6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3" ht="19.8">
      <c r="A1" s="183" t="s">
        <v>113</v>
      </c>
      <c r="B1" s="183"/>
      <c r="C1" s="183"/>
      <c r="D1" s="183"/>
      <c r="E1" s="183"/>
      <c r="F1" s="183"/>
      <c r="G1" s="183"/>
      <c r="H1" s="84"/>
      <c r="I1" s="84"/>
      <c r="J1" s="84"/>
    </row>
    <row r="2" spans="1:13" ht="16.8">
      <c r="A2" s="184" t="s">
        <v>108</v>
      </c>
      <c r="B2" s="184"/>
      <c r="C2" s="184"/>
      <c r="D2" s="184"/>
      <c r="E2" s="184"/>
      <c r="F2" s="184"/>
      <c r="G2" s="184"/>
      <c r="H2" s="123"/>
      <c r="I2" s="124"/>
      <c r="J2" s="125"/>
    </row>
    <row r="3" spans="1:13" ht="15.75" customHeight="1">
      <c r="A3" s="126"/>
      <c r="B3" s="185" t="s">
        <v>105</v>
      </c>
      <c r="C3" s="186"/>
      <c r="D3" s="127"/>
      <c r="E3" s="187" t="s">
        <v>1</v>
      </c>
      <c r="F3" s="188"/>
      <c r="G3" s="128" t="s">
        <v>2</v>
      </c>
      <c r="H3" s="171" t="s">
        <v>112</v>
      </c>
      <c r="I3" s="172"/>
      <c r="J3" s="173"/>
    </row>
    <row r="4" spans="1:13" ht="17.399999999999999" thickBot="1">
      <c r="A4" s="129"/>
      <c r="B4" s="130">
        <v>45382</v>
      </c>
      <c r="C4" s="130">
        <v>45716</v>
      </c>
      <c r="D4" s="130">
        <v>45747</v>
      </c>
      <c r="E4" s="130" t="s">
        <v>3</v>
      </c>
      <c r="F4" s="130" t="s">
        <v>4</v>
      </c>
      <c r="G4" s="130" t="s">
        <v>3</v>
      </c>
      <c r="H4" s="130">
        <v>45688</v>
      </c>
      <c r="I4" s="130">
        <v>45716</v>
      </c>
      <c r="J4" s="130">
        <v>45747</v>
      </c>
    </row>
    <row r="5" spans="1:13" ht="13.8" thickTop="1">
      <c r="A5" s="3"/>
      <c r="B5" s="4"/>
      <c r="C5" s="4"/>
      <c r="D5" s="4"/>
      <c r="E5" s="4"/>
      <c r="F5" s="4"/>
      <c r="G5" s="121"/>
      <c r="H5" s="122"/>
      <c r="I5" s="122"/>
      <c r="J5" s="85"/>
      <c r="L5" s="19"/>
      <c r="M5" s="19"/>
    </row>
    <row r="6" spans="1:13" ht="16.8">
      <c r="A6" s="5" t="s">
        <v>5</v>
      </c>
      <c r="B6" s="6">
        <v>73737.687023546139</v>
      </c>
      <c r="C6" s="6">
        <v>77790.386733456515</v>
      </c>
      <c r="D6" s="6">
        <v>88317.52119251652</v>
      </c>
      <c r="E6" s="6">
        <v>10527.134459060006</v>
      </c>
      <c r="F6" s="6">
        <v>14579.834168970381</v>
      </c>
      <c r="G6" s="6">
        <v>13.532693307118421</v>
      </c>
      <c r="H6" s="86">
        <v>1.5668470036756048</v>
      </c>
      <c r="I6" s="86">
        <v>4.1843668661852007</v>
      </c>
      <c r="J6" s="86">
        <v>19.772567810968496</v>
      </c>
      <c r="L6" s="19"/>
      <c r="M6" s="19"/>
    </row>
    <row r="7" spans="1:13" ht="16.8">
      <c r="A7" s="5" t="s">
        <v>6</v>
      </c>
      <c r="B7" s="6">
        <v>147165.68262670358</v>
      </c>
      <c r="C7" s="6">
        <v>163585.81614454952</v>
      </c>
      <c r="D7" s="6">
        <v>160715.86464035109</v>
      </c>
      <c r="E7" s="6">
        <v>-2869.9515041984268</v>
      </c>
      <c r="F7" s="6">
        <v>13550.182013647514</v>
      </c>
      <c r="G7" s="6">
        <v>-1.7544011894420208</v>
      </c>
      <c r="H7" s="86">
        <v>11.092537265903786</v>
      </c>
      <c r="I7" s="86">
        <v>14.563549441974118</v>
      </c>
      <c r="J7" s="86">
        <v>9.2074332628338169</v>
      </c>
      <c r="L7" s="19"/>
      <c r="M7" s="19"/>
    </row>
    <row r="8" spans="1:13" ht="16.2">
      <c r="A8" s="9" t="s">
        <v>7</v>
      </c>
      <c r="B8" s="10">
        <v>29225.745065071307</v>
      </c>
      <c r="C8" s="10">
        <v>38518.215819810001</v>
      </c>
      <c r="D8" s="10">
        <v>35147.995281049996</v>
      </c>
      <c r="E8" s="10">
        <v>-3370.2205387600043</v>
      </c>
      <c r="F8" s="10">
        <v>5922.2502159786891</v>
      </c>
      <c r="G8" s="10">
        <v>-8.7496797736583858</v>
      </c>
      <c r="H8" s="87">
        <v>38.353958458413359</v>
      </c>
      <c r="I8" s="87">
        <v>59.171507538016158</v>
      </c>
      <c r="J8" s="87">
        <v>20.263812617241285</v>
      </c>
      <c r="L8" s="19"/>
      <c r="M8" s="19"/>
    </row>
    <row r="9" spans="1:13" ht="16.8">
      <c r="A9" s="12" t="s">
        <v>8</v>
      </c>
      <c r="B9" s="6">
        <v>117939.93756163226</v>
      </c>
      <c r="C9" s="6">
        <v>125067.60032473953</v>
      </c>
      <c r="D9" s="6">
        <v>125567.86935930111</v>
      </c>
      <c r="E9" s="6">
        <v>500.2690345615847</v>
      </c>
      <c r="F9" s="6">
        <v>7627.9317976688471</v>
      </c>
      <c r="G9" s="6">
        <v>0.39999890720108056</v>
      </c>
      <c r="H9" s="86">
        <v>5.5622531376148032</v>
      </c>
      <c r="I9" s="86">
        <v>5.4610540585640592</v>
      </c>
      <c r="J9" s="86">
        <v>6.4676410343889756</v>
      </c>
      <c r="L9" s="19"/>
      <c r="M9" s="19"/>
    </row>
    <row r="10" spans="1:13" ht="16.2">
      <c r="A10" s="13" t="s">
        <v>9</v>
      </c>
      <c r="B10" s="10">
        <v>2406.9547256782757</v>
      </c>
      <c r="C10" s="10">
        <v>4174.4503525699993</v>
      </c>
      <c r="D10" s="10">
        <v>4122.8214133199999</v>
      </c>
      <c r="E10" s="10">
        <v>-51.628939249999348</v>
      </c>
      <c r="F10" s="10">
        <v>1715.8666876417242</v>
      </c>
      <c r="G10" s="10">
        <v>-1.236784124602508</v>
      </c>
      <c r="H10" s="87">
        <v>72.609687075256772</v>
      </c>
      <c r="I10" s="87">
        <v>73.043402469291806</v>
      </c>
      <c r="J10" s="87">
        <v>71.287867168261585</v>
      </c>
      <c r="L10" s="19"/>
      <c r="M10" s="19"/>
    </row>
    <row r="11" spans="1:13" ht="16.2">
      <c r="A11" s="13" t="s">
        <v>100</v>
      </c>
      <c r="B11" s="10">
        <v>148.26003812000002</v>
      </c>
      <c r="C11" s="10">
        <v>170.5016074799999</v>
      </c>
      <c r="D11" s="10">
        <v>168.58132321999992</v>
      </c>
      <c r="E11" s="10">
        <v>-1.9202842599999883</v>
      </c>
      <c r="F11" s="10">
        <v>20.321285099999898</v>
      </c>
      <c r="G11" s="10">
        <v>-1.1262558097730846</v>
      </c>
      <c r="H11" s="87">
        <v>13.729118817464297</v>
      </c>
      <c r="I11" s="87">
        <v>13.404195248748096</v>
      </c>
      <c r="J11" s="87">
        <v>13.706515496476584</v>
      </c>
      <c r="L11" s="19"/>
      <c r="M11" s="19"/>
    </row>
    <row r="12" spans="1:13" ht="16.2">
      <c r="A12" s="13" t="s">
        <v>10</v>
      </c>
      <c r="B12" s="10">
        <v>1014.9427030956321</v>
      </c>
      <c r="C12" s="10">
        <v>1926.9643586600005</v>
      </c>
      <c r="D12" s="10">
        <v>1639.404260086978</v>
      </c>
      <c r="E12" s="10">
        <v>-287.56009857302251</v>
      </c>
      <c r="F12" s="10">
        <v>624.4615569913459</v>
      </c>
      <c r="G12" s="10">
        <v>-14.922958864324315</v>
      </c>
      <c r="H12" s="87">
        <v>10.529073473698915</v>
      </c>
      <c r="I12" s="87">
        <v>53.807301181869036</v>
      </c>
      <c r="J12" s="87">
        <v>61.526779303570834</v>
      </c>
      <c r="L12" s="19"/>
      <c r="M12" s="19"/>
    </row>
    <row r="13" spans="1:13" ht="16.8">
      <c r="A13" s="14" t="s">
        <v>11</v>
      </c>
      <c r="B13" s="6">
        <v>114369.78009473835</v>
      </c>
      <c r="C13" s="6">
        <v>118795.68400602952</v>
      </c>
      <c r="D13" s="6">
        <v>119637.06236267413</v>
      </c>
      <c r="E13" s="6">
        <v>841.37835664460727</v>
      </c>
      <c r="F13" s="6">
        <v>5267.2822679357778</v>
      </c>
      <c r="G13" s="6">
        <v>0.70825667084160671</v>
      </c>
      <c r="H13" s="86">
        <v>4.0617561965722757</v>
      </c>
      <c r="I13" s="86">
        <v>3.502466505071709</v>
      </c>
      <c r="J13" s="86">
        <v>4.6054843015109697</v>
      </c>
      <c r="L13" s="19"/>
      <c r="M13" s="19"/>
    </row>
    <row r="14" spans="1:13" ht="16.2">
      <c r="A14" s="13" t="s">
        <v>12</v>
      </c>
      <c r="B14" s="10">
        <v>47301.90376261354</v>
      </c>
      <c r="C14" s="10">
        <v>49898.790105223277</v>
      </c>
      <c r="D14" s="10">
        <v>50659.351545651058</v>
      </c>
      <c r="E14" s="10">
        <v>760.56144042778033</v>
      </c>
      <c r="F14" s="10">
        <v>3357.4477830375181</v>
      </c>
      <c r="G14" s="10">
        <v>1.5242081798455587</v>
      </c>
      <c r="H14" s="87">
        <v>6.0565924460484553</v>
      </c>
      <c r="I14" s="87">
        <v>4.7676871988629301</v>
      </c>
      <c r="J14" s="87">
        <v>7.0979125911866134</v>
      </c>
      <c r="L14" s="19"/>
      <c r="M14" s="19"/>
    </row>
    <row r="15" spans="1:13" ht="16.2">
      <c r="A15" s="13" t="s">
        <v>13</v>
      </c>
      <c r="B15" s="10">
        <v>67067.876332124812</v>
      </c>
      <c r="C15" s="10">
        <v>68896.893900806244</v>
      </c>
      <c r="D15" s="10">
        <v>68977.710817023079</v>
      </c>
      <c r="E15" s="10">
        <v>80.816916216834215</v>
      </c>
      <c r="F15" s="10">
        <v>1909.834484898267</v>
      </c>
      <c r="G15" s="10">
        <v>0.1173012477647859</v>
      </c>
      <c r="H15" s="87">
        <v>2.6487652998877138</v>
      </c>
      <c r="I15" s="87">
        <v>2.6050418348775679</v>
      </c>
      <c r="J15" s="87">
        <v>2.8476143712089907</v>
      </c>
      <c r="L15" s="19"/>
      <c r="M15" s="19"/>
    </row>
    <row r="16" spans="1:13" s="15" customFormat="1" ht="16.8">
      <c r="A16" s="5" t="s">
        <v>14</v>
      </c>
      <c r="B16" s="6">
        <v>74447.479416324146</v>
      </c>
      <c r="C16" s="6">
        <v>82884.544710168411</v>
      </c>
      <c r="D16" s="6">
        <v>87772.461286456324</v>
      </c>
      <c r="E16" s="6">
        <v>4887.9165762879129</v>
      </c>
      <c r="F16" s="6">
        <v>13324.981870132178</v>
      </c>
      <c r="G16" s="6">
        <v>5.8972593664838655</v>
      </c>
      <c r="H16" s="86">
        <v>1.643010539830442</v>
      </c>
      <c r="I16" s="86">
        <v>11.759801612667516</v>
      </c>
      <c r="J16" s="86">
        <v>17.898499686760914</v>
      </c>
      <c r="K16" s="1"/>
      <c r="L16" s="19"/>
      <c r="M16" s="19"/>
    </row>
    <row r="17" spans="1:13" ht="17.399999999999999" thickBot="1">
      <c r="A17" s="16" t="s">
        <v>15</v>
      </c>
      <c r="B17" s="17">
        <v>146456.8918993838</v>
      </c>
      <c r="C17" s="17">
        <v>158492.84433767063</v>
      </c>
      <c r="D17" s="17">
        <v>161262.18250523665</v>
      </c>
      <c r="E17" s="17">
        <v>2769.3381675660203</v>
      </c>
      <c r="F17" s="17">
        <v>14805.290605852846</v>
      </c>
      <c r="G17" s="17">
        <v>1.7472953931383302</v>
      </c>
      <c r="H17" s="88">
        <v>11.075931393629261</v>
      </c>
      <c r="I17" s="88">
        <v>10.606423953679439</v>
      </c>
      <c r="J17" s="88">
        <v>10.108975012267834</v>
      </c>
      <c r="L17" s="19"/>
      <c r="M17" s="19"/>
    </row>
    <row r="18" spans="1:13" ht="13.8" thickBot="1">
      <c r="B18" s="19"/>
      <c r="C18" s="19"/>
      <c r="D18" s="19"/>
      <c r="E18" s="19"/>
      <c r="H18" s="84"/>
      <c r="I18" s="84"/>
      <c r="J18" s="84"/>
      <c r="L18" s="19"/>
      <c r="M18" s="19"/>
    </row>
    <row r="19" spans="1:13" ht="16.8">
      <c r="A19" s="189" t="s">
        <v>109</v>
      </c>
      <c r="B19" s="179"/>
      <c r="C19" s="179"/>
      <c r="D19" s="179"/>
      <c r="E19" s="179"/>
      <c r="F19" s="179"/>
      <c r="G19" s="179"/>
      <c r="H19" s="178"/>
      <c r="I19" s="179"/>
      <c r="J19" s="179"/>
      <c r="L19" s="19"/>
      <c r="M19" s="19"/>
    </row>
    <row r="20" spans="1:13" ht="15.75" customHeight="1">
      <c r="A20" s="131"/>
      <c r="B20" s="180" t="str">
        <f>B3</f>
        <v xml:space="preserve">             N$ Million</v>
      </c>
      <c r="C20" s="182"/>
      <c r="D20" s="132"/>
      <c r="E20" s="169" t="s">
        <v>1</v>
      </c>
      <c r="F20" s="170"/>
      <c r="G20" s="133" t="s">
        <v>2</v>
      </c>
      <c r="H20" s="174" t="s">
        <v>112</v>
      </c>
      <c r="I20" s="175"/>
      <c r="J20" s="175"/>
      <c r="L20" s="19"/>
      <c r="M20" s="19"/>
    </row>
    <row r="21" spans="1:13" ht="17.399999999999999" thickBot="1">
      <c r="A21" s="129"/>
      <c r="B21" s="134">
        <f>B4</f>
        <v>45382</v>
      </c>
      <c r="C21" s="134">
        <f>C4</f>
        <v>45716</v>
      </c>
      <c r="D21" s="134">
        <f>D4</f>
        <v>45747</v>
      </c>
      <c r="E21" s="135" t="s">
        <v>3</v>
      </c>
      <c r="F21" s="135" t="s">
        <v>4</v>
      </c>
      <c r="G21" s="135" t="s">
        <v>3</v>
      </c>
      <c r="H21" s="136">
        <f>H4</f>
        <v>45688</v>
      </c>
      <c r="I21" s="136">
        <f t="shared" ref="I21:J21" si="0">I4</f>
        <v>45716</v>
      </c>
      <c r="J21" s="136">
        <f t="shared" si="0"/>
        <v>45747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14"/>
      <c r="I22" s="89"/>
      <c r="J22" s="89"/>
      <c r="L22" s="19"/>
      <c r="M22" s="19"/>
    </row>
    <row r="23" spans="1:13" ht="16.8">
      <c r="A23" s="22" t="s">
        <v>16</v>
      </c>
      <c r="B23" s="23">
        <v>146456.8918993838</v>
      </c>
      <c r="C23" s="23">
        <v>158492.84433767063</v>
      </c>
      <c r="D23" s="23">
        <v>161262.18250523665</v>
      </c>
      <c r="E23" s="23">
        <v>2769.3381675660203</v>
      </c>
      <c r="F23" s="23">
        <v>14805.290605852846</v>
      </c>
      <c r="G23" s="23">
        <v>1.7472953931383302</v>
      </c>
      <c r="H23" s="111">
        <v>11.075931393629261</v>
      </c>
      <c r="I23" s="83">
        <v>10.606423953679439</v>
      </c>
      <c r="J23" s="83">
        <v>10.108975012267834</v>
      </c>
      <c r="L23" s="19"/>
      <c r="M23" s="19"/>
    </row>
    <row r="24" spans="1:13" ht="16.2">
      <c r="A24" s="24" t="s">
        <v>17</v>
      </c>
      <c r="B24" s="25">
        <v>3520.2144560391089</v>
      </c>
      <c r="C24" s="25">
        <v>3658.8612484504674</v>
      </c>
      <c r="D24" s="25">
        <v>3730.9002309672678</v>
      </c>
      <c r="E24" s="25">
        <v>72.038982516800388</v>
      </c>
      <c r="F24" s="25">
        <v>210.68577492815893</v>
      </c>
      <c r="G24" s="25">
        <v>1.9688908003086709</v>
      </c>
      <c r="H24" s="112">
        <v>11.680012824047807</v>
      </c>
      <c r="I24" s="82">
        <v>7.9945791121349856</v>
      </c>
      <c r="J24" s="82">
        <v>5.9850266953684184</v>
      </c>
      <c r="L24" s="19"/>
      <c r="M24" s="19"/>
    </row>
    <row r="25" spans="1:13" ht="16.2">
      <c r="A25" s="24" t="s">
        <v>18</v>
      </c>
      <c r="B25" s="25">
        <v>82734.583595081232</v>
      </c>
      <c r="C25" s="25">
        <v>86178.223568600748</v>
      </c>
      <c r="D25" s="25">
        <v>86826.094015635768</v>
      </c>
      <c r="E25" s="25">
        <v>647.87044703502033</v>
      </c>
      <c r="F25" s="25">
        <v>4091.5104205545358</v>
      </c>
      <c r="G25" s="25">
        <v>0.75177976547556113</v>
      </c>
      <c r="H25" s="112">
        <v>8.1436775803505981</v>
      </c>
      <c r="I25" s="82">
        <v>8.2408479972716435</v>
      </c>
      <c r="J25" s="82">
        <v>4.9453447914588651</v>
      </c>
      <c r="L25" s="19"/>
      <c r="M25" s="19"/>
    </row>
    <row r="26" spans="1:13" ht="16.2">
      <c r="A26" s="24" t="s">
        <v>19</v>
      </c>
      <c r="B26" s="25">
        <v>60202.093848263459</v>
      </c>
      <c r="C26" s="25">
        <v>68655.759520619409</v>
      </c>
      <c r="D26" s="25">
        <v>70705.1882586336</v>
      </c>
      <c r="E26" s="25">
        <v>2049.4287380141905</v>
      </c>
      <c r="F26" s="25">
        <v>10503.09441037014</v>
      </c>
      <c r="G26" s="25">
        <v>2.9850791140089115</v>
      </c>
      <c r="H26" s="112">
        <v>14.969447716180696</v>
      </c>
      <c r="I26" s="82">
        <v>13.877139559737955</v>
      </c>
      <c r="J26" s="82">
        <v>17.446393869360577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113">
        <v>0</v>
      </c>
      <c r="I27" s="81">
        <v>0</v>
      </c>
      <c r="J27" s="81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10"/>
      <c r="I28" s="110"/>
      <c r="J28" s="110"/>
      <c r="L28" s="19"/>
      <c r="M28" s="19"/>
    </row>
    <row r="29" spans="1:13" ht="16.8">
      <c r="A29" s="167" t="s">
        <v>110</v>
      </c>
      <c r="B29" s="168"/>
      <c r="C29" s="168"/>
      <c r="D29" s="168"/>
      <c r="E29" s="168"/>
      <c r="F29" s="168"/>
      <c r="G29" s="168"/>
      <c r="H29" s="178"/>
      <c r="I29" s="179"/>
      <c r="J29" s="179"/>
      <c r="L29" s="19"/>
      <c r="M29" s="19"/>
    </row>
    <row r="30" spans="1:13" ht="23.25" customHeight="1">
      <c r="A30" s="126"/>
      <c r="B30" s="180" t="str">
        <f>B3</f>
        <v xml:space="preserve">             N$ Million</v>
      </c>
      <c r="C30" s="181"/>
      <c r="D30" s="182"/>
      <c r="E30" s="169" t="s">
        <v>1</v>
      </c>
      <c r="F30" s="170"/>
      <c r="G30" s="128" t="s">
        <v>2</v>
      </c>
      <c r="H30" s="176" t="s">
        <v>112</v>
      </c>
      <c r="I30" s="177"/>
      <c r="J30" s="177"/>
      <c r="L30" s="19"/>
      <c r="M30" s="19"/>
    </row>
    <row r="31" spans="1:13" ht="17.399999999999999" thickBot="1">
      <c r="A31" s="129"/>
      <c r="B31" s="130">
        <f>B4</f>
        <v>45382</v>
      </c>
      <c r="C31" s="134">
        <f>C4</f>
        <v>45716</v>
      </c>
      <c r="D31" s="134">
        <f>D4</f>
        <v>45747</v>
      </c>
      <c r="E31" s="134" t="s">
        <v>3</v>
      </c>
      <c r="F31" s="134" t="s">
        <v>4</v>
      </c>
      <c r="G31" s="134" t="s">
        <v>3</v>
      </c>
      <c r="H31" s="137">
        <f>H21</f>
        <v>45688</v>
      </c>
      <c r="I31" s="137">
        <f t="shared" ref="I31:J31" si="1">I21</f>
        <v>45716</v>
      </c>
      <c r="J31" s="137">
        <f t="shared" si="1"/>
        <v>45747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105"/>
      <c r="I32" s="105"/>
      <c r="J32" s="105"/>
      <c r="L32" s="19"/>
      <c r="M32" s="19"/>
    </row>
    <row r="33" spans="1:13" ht="16.8">
      <c r="A33" s="33" t="s">
        <v>21</v>
      </c>
      <c r="B33" s="34">
        <v>120560.00532316399</v>
      </c>
      <c r="C33" s="34">
        <v>118008.45628886843</v>
      </c>
      <c r="D33" s="34">
        <v>118670.70274957594</v>
      </c>
      <c r="E33" s="34">
        <v>662.24646070750896</v>
      </c>
      <c r="F33" s="34">
        <v>-1889.302573588051</v>
      </c>
      <c r="G33" s="34">
        <v>0.56118559765448595</v>
      </c>
      <c r="H33" s="105">
        <v>-2.4443819212659292</v>
      </c>
      <c r="I33" s="105">
        <v>-2.5227309993029365</v>
      </c>
      <c r="J33" s="105">
        <v>-1.5671055824223998</v>
      </c>
      <c r="L33" s="19"/>
      <c r="M33" s="19"/>
    </row>
    <row r="34" spans="1:13" ht="16.2">
      <c r="A34" s="35" t="s">
        <v>9</v>
      </c>
      <c r="B34" s="36">
        <v>2406.9547246782759</v>
      </c>
      <c r="C34" s="36">
        <v>4174.4503515699989</v>
      </c>
      <c r="D34" s="36">
        <v>4122.8214123199996</v>
      </c>
      <c r="E34" s="36">
        <v>-51.628939249999348</v>
      </c>
      <c r="F34" s="36">
        <v>1715.8666876417237</v>
      </c>
      <c r="G34" s="36">
        <v>-1.2367841248987759</v>
      </c>
      <c r="H34" s="106">
        <v>74.710350054523701</v>
      </c>
      <c r="I34" s="106">
        <v>75.148931540900378</v>
      </c>
      <c r="J34" s="106">
        <v>71.287867197878995</v>
      </c>
      <c r="L34" s="19"/>
      <c r="M34" s="19"/>
    </row>
    <row r="35" spans="1:13" ht="16.8">
      <c r="A35" s="33" t="s">
        <v>22</v>
      </c>
      <c r="B35" s="34">
        <v>45843.826379533537</v>
      </c>
      <c r="C35" s="34">
        <v>48980.797192543279</v>
      </c>
      <c r="D35" s="34">
        <v>49591.43360853105</v>
      </c>
      <c r="E35" s="34">
        <v>610.63641598777031</v>
      </c>
      <c r="F35" s="34">
        <v>3747.6072289975127</v>
      </c>
      <c r="G35" s="34">
        <v>1.246685335862054</v>
      </c>
      <c r="H35" s="105">
        <v>6.1482967293599877</v>
      </c>
      <c r="I35" s="105">
        <v>5.8958343543857188</v>
      </c>
      <c r="J35" s="105">
        <v>8.1747260753753253</v>
      </c>
      <c r="L35" s="19"/>
      <c r="M35" s="2"/>
    </row>
    <row r="36" spans="1:13" ht="16.8">
      <c r="A36" s="33" t="s">
        <v>23</v>
      </c>
      <c r="B36" s="119">
        <v>40461.970427659762</v>
      </c>
      <c r="C36" s="119">
        <v>42626.645420381421</v>
      </c>
      <c r="D36" s="119">
        <v>43102.298046088516</v>
      </c>
      <c r="E36" s="119">
        <v>475.65262570709456</v>
      </c>
      <c r="F36" s="119">
        <v>2640.3276184287533</v>
      </c>
      <c r="G36" s="119">
        <v>1.1158575135721662</v>
      </c>
      <c r="H36" s="105">
        <v>4.0738203931876074</v>
      </c>
      <c r="I36" s="105">
        <v>4.027909773417103</v>
      </c>
      <c r="J36" s="105">
        <v>6.5254548666859495</v>
      </c>
      <c r="L36" s="19"/>
      <c r="M36" s="19"/>
    </row>
    <row r="37" spans="1:13" ht="16.2">
      <c r="A37" s="37" t="s">
        <v>24</v>
      </c>
      <c r="B37" s="120">
        <v>13602.511073178646</v>
      </c>
      <c r="C37" s="120">
        <v>13808.709225683579</v>
      </c>
      <c r="D37" s="120">
        <v>13289.119082919491</v>
      </c>
      <c r="E37" s="120">
        <v>-519.59014276408743</v>
      </c>
      <c r="F37" s="120">
        <v>-313.39199025915514</v>
      </c>
      <c r="G37" s="120">
        <v>-3.7627712646571894</v>
      </c>
      <c r="H37" s="106">
        <v>-1.0072997951204599</v>
      </c>
      <c r="I37" s="106">
        <v>-0.20102025173423499</v>
      </c>
      <c r="J37" s="106">
        <v>-2.3039274776044891</v>
      </c>
      <c r="L37" s="19"/>
      <c r="M37" s="2"/>
    </row>
    <row r="38" spans="1:13" ht="16.2">
      <c r="A38" s="37" t="s">
        <v>25</v>
      </c>
      <c r="B38" s="120">
        <v>16882.593243668562</v>
      </c>
      <c r="C38" s="120">
        <v>18713.81129495288</v>
      </c>
      <c r="D38" s="120">
        <v>19374.138774340652</v>
      </c>
      <c r="E38" s="120">
        <v>660.32747938777175</v>
      </c>
      <c r="F38" s="120">
        <v>2491.5455306720905</v>
      </c>
      <c r="G38" s="120">
        <v>3.5285568983260021</v>
      </c>
      <c r="H38" s="106">
        <v>15.090937671367215</v>
      </c>
      <c r="I38" s="106">
        <v>9.6336292706907329</v>
      </c>
      <c r="J38" s="106">
        <v>14.758073565543555</v>
      </c>
      <c r="L38" s="19"/>
      <c r="M38" s="19"/>
    </row>
    <row r="39" spans="1:13" ht="16.2">
      <c r="A39" s="37" t="s">
        <v>26</v>
      </c>
      <c r="B39" s="120">
        <v>9976.8661108125543</v>
      </c>
      <c r="C39" s="120">
        <v>10104.124899744966</v>
      </c>
      <c r="D39" s="120">
        <v>10439.04018882837</v>
      </c>
      <c r="E39" s="120">
        <v>334.91528908340479</v>
      </c>
      <c r="F39" s="120">
        <v>462.17407801581612</v>
      </c>
      <c r="G39" s="120">
        <v>3.3146392429477913</v>
      </c>
      <c r="H39" s="106">
        <v>-7.0226426221437492</v>
      </c>
      <c r="I39" s="106">
        <v>0.33657223194580865</v>
      </c>
      <c r="J39" s="106">
        <v>4.632457455903193</v>
      </c>
      <c r="L39" s="19"/>
      <c r="M39" s="19"/>
    </row>
    <row r="40" spans="1:13" ht="16.8">
      <c r="A40" s="33" t="s">
        <v>27</v>
      </c>
      <c r="B40" s="119">
        <v>5381.8559518737748</v>
      </c>
      <c r="C40" s="119">
        <v>6354.1517721618548</v>
      </c>
      <c r="D40" s="119">
        <v>6489.1355624425369</v>
      </c>
      <c r="E40" s="119">
        <v>134.98379028068211</v>
      </c>
      <c r="F40" s="119">
        <v>1107.2796105687621</v>
      </c>
      <c r="G40" s="119">
        <v>2.1243400397211047</v>
      </c>
      <c r="H40" s="105">
        <v>22.67615408344345</v>
      </c>
      <c r="I40" s="105">
        <v>20.398738398671995</v>
      </c>
      <c r="J40" s="105">
        <v>20.574307831172007</v>
      </c>
      <c r="L40" s="19"/>
      <c r="M40" s="19"/>
    </row>
    <row r="41" spans="1:13" ht="16.2">
      <c r="A41" s="38"/>
      <c r="B41" s="117"/>
      <c r="C41" s="117"/>
      <c r="D41" s="117"/>
      <c r="E41" s="117"/>
      <c r="F41" s="117"/>
      <c r="G41" s="117"/>
      <c r="H41" s="106"/>
      <c r="I41" s="106"/>
      <c r="J41" s="106"/>
      <c r="L41" s="19"/>
      <c r="M41" s="19"/>
    </row>
    <row r="42" spans="1:13" ht="16.8">
      <c r="A42" s="33" t="s">
        <v>28</v>
      </c>
      <c r="B42" s="119">
        <v>66848.391268214822</v>
      </c>
      <c r="C42" s="119">
        <v>68642.37341535624</v>
      </c>
      <c r="D42" s="119">
        <v>68719.246411413071</v>
      </c>
      <c r="E42" s="119">
        <v>76.872996056830743</v>
      </c>
      <c r="F42" s="119">
        <v>1870.8551431982487</v>
      </c>
      <c r="G42" s="119">
        <v>0.11199058574456444</v>
      </c>
      <c r="H42" s="105">
        <v>2.6003115154639387</v>
      </c>
      <c r="I42" s="105">
        <v>2.5785080628813737</v>
      </c>
      <c r="J42" s="105">
        <v>2.7986539506864783</v>
      </c>
      <c r="L42" s="19"/>
      <c r="M42" s="19"/>
    </row>
    <row r="43" spans="1:13" ht="16.8">
      <c r="A43" s="33" t="s">
        <v>29</v>
      </c>
      <c r="B43" s="119">
        <v>59769.812729397883</v>
      </c>
      <c r="C43" s="119">
        <v>60665.947983882237</v>
      </c>
      <c r="D43" s="119">
        <v>60612.877534438594</v>
      </c>
      <c r="E43" s="119">
        <v>-53.070449443643156</v>
      </c>
      <c r="F43" s="119">
        <v>843.06480504071078</v>
      </c>
      <c r="G43" s="119">
        <v>-8.747979914159032E-2</v>
      </c>
      <c r="H43" s="105">
        <v>1.4534647885239549</v>
      </c>
      <c r="I43" s="105">
        <v>1.424689321377778</v>
      </c>
      <c r="J43" s="105">
        <v>1.4105194019221814</v>
      </c>
      <c r="L43" s="19"/>
      <c r="M43" s="19"/>
    </row>
    <row r="44" spans="1:13" ht="16.2">
      <c r="A44" s="37" t="s">
        <v>24</v>
      </c>
      <c r="B44" s="120">
        <v>45379.633947551774</v>
      </c>
      <c r="C44" s="120">
        <v>45698.899927178129</v>
      </c>
      <c r="D44" s="120">
        <v>45669.473520335625</v>
      </c>
      <c r="E44" s="120">
        <v>-29.426406842503638</v>
      </c>
      <c r="F44" s="120">
        <v>289.8395727838506</v>
      </c>
      <c r="G44" s="120">
        <v>-6.4391936981849085E-2</v>
      </c>
      <c r="H44" s="106">
        <v>0.74680246214602164</v>
      </c>
      <c r="I44" s="106">
        <v>0.70080783184165796</v>
      </c>
      <c r="J44" s="106">
        <v>0.63869967113186021</v>
      </c>
      <c r="L44" s="19"/>
      <c r="M44" s="19"/>
    </row>
    <row r="45" spans="1:13" ht="16.2">
      <c r="A45" s="37" t="s">
        <v>30</v>
      </c>
      <c r="B45" s="120">
        <v>11561.831703119495</v>
      </c>
      <c r="C45" s="120">
        <v>12478.268404987346</v>
      </c>
      <c r="D45" s="120">
        <v>12469.520944616113</v>
      </c>
      <c r="E45" s="120">
        <v>-8.7474603712325916</v>
      </c>
      <c r="F45" s="120">
        <v>907.68924149661871</v>
      </c>
      <c r="G45" s="120">
        <v>-7.01015564606422E-2</v>
      </c>
      <c r="H45" s="106">
        <v>8.1489795052040961</v>
      </c>
      <c r="I45" s="106">
        <v>7.885584212184483</v>
      </c>
      <c r="J45" s="106">
        <v>7.8507390939769124</v>
      </c>
      <c r="L45" s="19"/>
      <c r="M45" s="19"/>
    </row>
    <row r="46" spans="1:13" ht="16.2">
      <c r="A46" s="37" t="s">
        <v>26</v>
      </c>
      <c r="B46" s="120">
        <v>2828.3470787266106</v>
      </c>
      <c r="C46" s="120">
        <v>2488.7796517167571</v>
      </c>
      <c r="D46" s="120">
        <v>2473.8830694868557</v>
      </c>
      <c r="E46" s="120">
        <v>-14.896582229901469</v>
      </c>
      <c r="F46" s="120">
        <v>-354.46400923975489</v>
      </c>
      <c r="G46" s="120">
        <v>-0.59854966347164407</v>
      </c>
      <c r="H46" s="106">
        <v>-14.381966586874142</v>
      </c>
      <c r="I46" s="106">
        <v>-13.183555603079085</v>
      </c>
      <c r="J46" s="106">
        <v>-12.532549908950458</v>
      </c>
      <c r="L46" s="19"/>
      <c r="M46" s="19"/>
    </row>
    <row r="47" spans="1:13" ht="16.8">
      <c r="A47" s="33" t="s">
        <v>31</v>
      </c>
      <c r="B47" s="119">
        <v>7078.5785388169461</v>
      </c>
      <c r="C47" s="119">
        <v>7976.4254314740037</v>
      </c>
      <c r="D47" s="119">
        <v>8106.3688769744776</v>
      </c>
      <c r="E47" s="119">
        <v>129.9434455004739</v>
      </c>
      <c r="F47" s="119">
        <v>1027.7903381575316</v>
      </c>
      <c r="G47" s="119">
        <v>1.6290937164376089</v>
      </c>
      <c r="H47" s="105">
        <v>12.314116179156144</v>
      </c>
      <c r="I47" s="105">
        <v>12.294547066444792</v>
      </c>
      <c r="J47" s="105">
        <v>14.519727831250535</v>
      </c>
      <c r="L47" s="19"/>
      <c r="M47" s="19"/>
    </row>
    <row r="48" spans="1:13" ht="17.399999999999999" thickBot="1">
      <c r="A48" s="39" t="s">
        <v>111</v>
      </c>
      <c r="B48" s="118">
        <v>7867.7876754156314</v>
      </c>
      <c r="C48" s="118">
        <v>385.2856809689045</v>
      </c>
      <c r="D48" s="118">
        <v>360.02272963182509</v>
      </c>
      <c r="E48" s="118">
        <v>-25.262951337079414</v>
      </c>
      <c r="F48" s="118">
        <v>-7507.7649457838061</v>
      </c>
      <c r="G48" s="118">
        <v>-6.5569401057285432</v>
      </c>
      <c r="H48" s="107">
        <v>-95.556359772252947</v>
      </c>
      <c r="I48" s="107">
        <v>-95.117942215568092</v>
      </c>
      <c r="J48" s="107">
        <v>-95.424091949547858</v>
      </c>
      <c r="L48" s="19"/>
      <c r="M48" s="19"/>
    </row>
    <row r="49" spans="5:6">
      <c r="E49" s="40"/>
      <c r="F49" s="40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E30:F30"/>
    <mergeCell ref="H3:J3"/>
    <mergeCell ref="H20:J20"/>
    <mergeCell ref="H30:J30"/>
    <mergeCell ref="H19:J19"/>
    <mergeCell ref="H29:J29"/>
    <mergeCell ref="B30:D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H13" sqref="H13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38" t="s">
        <v>33</v>
      </c>
      <c r="B2" s="144">
        <v>45716</v>
      </c>
      <c r="C2" s="144">
        <v>45747</v>
      </c>
    </row>
    <row r="3" spans="1:5" ht="16.2">
      <c r="A3" s="139"/>
      <c r="B3" s="42"/>
      <c r="C3" s="42"/>
    </row>
    <row r="4" spans="1:5" ht="16.2">
      <c r="A4" s="139" t="s">
        <v>34</v>
      </c>
      <c r="B4" s="43">
        <v>6.75</v>
      </c>
      <c r="C4" s="43">
        <v>6.75</v>
      </c>
    </row>
    <row r="5" spans="1:5" ht="16.2">
      <c r="A5" s="140"/>
      <c r="B5" s="43"/>
      <c r="C5" s="43"/>
    </row>
    <row r="6" spans="1:5" ht="16.2">
      <c r="A6" s="139" t="s">
        <v>35</v>
      </c>
      <c r="B6" s="43">
        <v>10.5</v>
      </c>
      <c r="C6" s="43">
        <v>10.5</v>
      </c>
    </row>
    <row r="7" spans="1:5" ht="16.2">
      <c r="A7" s="140"/>
      <c r="B7" s="43"/>
      <c r="C7" s="43"/>
    </row>
    <row r="8" spans="1:5" ht="16.2">
      <c r="A8" s="139" t="s">
        <v>36</v>
      </c>
      <c r="B8" s="43">
        <v>11.5</v>
      </c>
      <c r="C8" s="43">
        <v>11.5</v>
      </c>
    </row>
    <row r="9" spans="1:5" ht="15">
      <c r="A9" s="140"/>
      <c r="B9" s="44"/>
      <c r="C9" s="44"/>
    </row>
    <row r="10" spans="1:5" ht="16.2">
      <c r="A10" s="139" t="s">
        <v>37</v>
      </c>
      <c r="B10" s="43">
        <v>9.9987098400804761</v>
      </c>
      <c r="C10" s="43">
        <v>9.9496082461391193</v>
      </c>
    </row>
    <row r="11" spans="1:5" ht="16.2">
      <c r="A11" s="139"/>
      <c r="B11" s="43"/>
      <c r="C11" s="43"/>
    </row>
    <row r="12" spans="1:5" ht="16.2">
      <c r="A12" s="139" t="s">
        <v>38</v>
      </c>
      <c r="B12" s="43">
        <v>4.7761367790118952</v>
      </c>
      <c r="C12" s="43">
        <v>4.6456549227373092</v>
      </c>
    </row>
    <row r="13" spans="1:5" ht="16.8" thickBot="1">
      <c r="A13" s="139"/>
      <c r="B13" s="45"/>
      <c r="C13" s="45"/>
    </row>
    <row r="14" spans="1:5" ht="17.399999999999999" thickBot="1">
      <c r="A14" s="138" t="s">
        <v>39</v>
      </c>
      <c r="B14" s="144">
        <f>B2</f>
        <v>45716</v>
      </c>
      <c r="C14" s="144">
        <f>C2</f>
        <v>45747</v>
      </c>
    </row>
    <row r="15" spans="1:5" ht="16.2">
      <c r="A15" s="139"/>
      <c r="B15" s="45"/>
      <c r="C15" s="45"/>
    </row>
    <row r="16" spans="1:5" ht="16.2">
      <c r="A16" s="141" t="s">
        <v>102</v>
      </c>
      <c r="B16" s="46">
        <v>64447.903298969999</v>
      </c>
      <c r="C16" s="46">
        <v>59702.590275610004</v>
      </c>
      <c r="E16" s="108"/>
    </row>
    <row r="17" spans="1:3" ht="16.2">
      <c r="A17" s="141" t="s">
        <v>103</v>
      </c>
      <c r="B17" s="46">
        <v>116.84028180000314</v>
      </c>
      <c r="C17" s="46">
        <f>C16-B16</f>
        <v>-4745.313023359995</v>
      </c>
    </row>
    <row r="18" spans="1:3" ht="16.8" thickBot="1">
      <c r="A18" s="139"/>
      <c r="B18" s="47"/>
      <c r="C18" s="47"/>
    </row>
    <row r="19" spans="1:3" ht="17.399999999999999" thickBot="1">
      <c r="A19" s="138" t="s">
        <v>40</v>
      </c>
      <c r="B19" s="144">
        <f>B2</f>
        <v>45716</v>
      </c>
      <c r="C19" s="144">
        <f>C2</f>
        <v>45747</v>
      </c>
    </row>
    <row r="20" spans="1:3" ht="16.2">
      <c r="A20" s="139"/>
      <c r="B20" s="45"/>
      <c r="C20" s="45"/>
    </row>
    <row r="21" spans="1:3" ht="16.8">
      <c r="A21" s="142" t="s">
        <v>41</v>
      </c>
      <c r="B21" s="48">
        <v>18.4939</v>
      </c>
      <c r="C21" s="48">
        <v>18.42145</v>
      </c>
    </row>
    <row r="22" spans="1:3" ht="16.2">
      <c r="A22" s="139" t="s">
        <v>42</v>
      </c>
      <c r="B22" s="48">
        <v>5.6576766185198385E-2</v>
      </c>
      <c r="C22" s="48">
        <f>1/C21</f>
        <v>5.4284543290566159E-2</v>
      </c>
    </row>
    <row r="23" spans="1:3" ht="16.8">
      <c r="A23" s="142" t="s">
        <v>43</v>
      </c>
      <c r="B23" s="104">
        <v>23.268450000000001</v>
      </c>
      <c r="C23" s="104">
        <v>23.868500000000001</v>
      </c>
    </row>
    <row r="24" spans="1:3" ht="16.2">
      <c r="A24" s="139" t="s">
        <v>44</v>
      </c>
      <c r="B24" s="48">
        <v>4.3676323501792909E-2</v>
      </c>
      <c r="C24" s="48">
        <f>1/C23</f>
        <v>4.1896223055491545E-2</v>
      </c>
    </row>
    <row r="25" spans="1:3" ht="16.8">
      <c r="A25" s="142" t="s">
        <v>45</v>
      </c>
      <c r="B25" s="48">
        <v>8.0958500000000004</v>
      </c>
      <c r="C25" s="48">
        <v>8.0952000000000002</v>
      </c>
    </row>
    <row r="26" spans="1:3" ht="16.2">
      <c r="A26" s="139" t="s">
        <v>46</v>
      </c>
      <c r="B26" s="48">
        <v>0.11554001670708641</v>
      </c>
      <c r="C26" s="48">
        <f>1/C25</f>
        <v>0.12352999308232039</v>
      </c>
    </row>
    <row r="27" spans="1:3" ht="16.8">
      <c r="A27" s="142" t="s">
        <v>47</v>
      </c>
      <c r="B27" s="48">
        <v>19.206600000000002</v>
      </c>
      <c r="C27" s="48">
        <v>19.9541</v>
      </c>
    </row>
    <row r="28" spans="1:3" ht="16.2">
      <c r="A28" s="139" t="s">
        <v>48</v>
      </c>
      <c r="B28" s="48">
        <v>5.214403224586954E-2</v>
      </c>
      <c r="C28" s="48">
        <f>1/C27</f>
        <v>5.0115013957031385E-2</v>
      </c>
    </row>
    <row r="29" spans="1:3" ht="17.399999999999999" thickBot="1">
      <c r="A29" s="142"/>
      <c r="B29" s="45"/>
      <c r="C29" s="45"/>
    </row>
    <row r="30" spans="1:3" ht="17.399999999999999" thickBot="1">
      <c r="A30" s="138" t="s">
        <v>49</v>
      </c>
      <c r="B30" s="144">
        <f>B2</f>
        <v>45716</v>
      </c>
      <c r="C30" s="144">
        <f>C2</f>
        <v>45747</v>
      </c>
    </row>
    <row r="31" spans="1:3" ht="16.2">
      <c r="A31" s="139"/>
      <c r="B31" s="49"/>
      <c r="C31" s="109"/>
    </row>
    <row r="32" spans="1:3" ht="16.2">
      <c r="A32" s="139" t="s">
        <v>50</v>
      </c>
      <c r="B32" s="50">
        <v>3.6299578145537765</v>
      </c>
      <c r="C32" s="50">
        <v>4.1910743052748529</v>
      </c>
    </row>
    <row r="33" spans="1:3" ht="16.2">
      <c r="A33" s="139" t="s">
        <v>51</v>
      </c>
      <c r="B33" s="50">
        <v>1.5236144088260062</v>
      </c>
      <c r="C33" s="50">
        <v>2.0681323020955205</v>
      </c>
    </row>
    <row r="34" spans="1:3" ht="16.8" thickBot="1">
      <c r="A34" s="143" t="s">
        <v>52</v>
      </c>
      <c r="B34" s="51">
        <v>0.44505078341381932</v>
      </c>
      <c r="C34" s="51">
        <v>0.53634604760699744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O18" sqref="O18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15" t="s">
        <v>54</v>
      </c>
    </row>
    <row r="30" spans="2:2">
      <c r="B30" s="54"/>
    </row>
    <row r="33" spans="2:3">
      <c r="B33" s="116" t="s">
        <v>55</v>
      </c>
      <c r="C33" s="11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zoomScale="90" zoomScaleNormal="90" workbookViewId="0">
      <selection activeCell="O13" sqref="O13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207" t="s">
        <v>0</v>
      </c>
      <c r="B1" s="208"/>
      <c r="C1" s="208"/>
      <c r="D1" s="208"/>
      <c r="E1" s="208"/>
      <c r="F1" s="208"/>
      <c r="G1" s="208"/>
    </row>
    <row r="2" spans="1:12" ht="19.5" customHeight="1">
      <c r="A2" s="209" t="s">
        <v>106</v>
      </c>
      <c r="B2" s="209"/>
      <c r="C2" s="209"/>
      <c r="D2" s="209"/>
      <c r="E2" s="209"/>
      <c r="F2" s="209"/>
      <c r="G2" s="209"/>
      <c r="H2" s="145"/>
      <c r="I2" s="145"/>
      <c r="J2" s="145"/>
    </row>
    <row r="3" spans="1:12" ht="19.5" customHeight="1">
      <c r="A3" s="209"/>
      <c r="B3" s="209"/>
      <c r="C3" s="209"/>
      <c r="D3" s="209"/>
      <c r="E3" s="209"/>
      <c r="F3" s="209"/>
      <c r="G3" s="209"/>
      <c r="H3" s="146"/>
      <c r="I3" s="146"/>
      <c r="J3" s="146"/>
    </row>
    <row r="4" spans="1:12" ht="19.5" customHeight="1">
      <c r="A4" s="147"/>
      <c r="B4" s="194" t="s">
        <v>107</v>
      </c>
      <c r="C4" s="184"/>
      <c r="D4" s="148"/>
      <c r="E4" s="184" t="s">
        <v>1</v>
      </c>
      <c r="F4" s="198"/>
      <c r="G4" s="149" t="s">
        <v>2</v>
      </c>
      <c r="H4" s="194" t="s">
        <v>112</v>
      </c>
      <c r="I4" s="184"/>
      <c r="J4" s="184"/>
    </row>
    <row r="5" spans="1:12" ht="17.399999999999999" thickBot="1">
      <c r="A5" s="150"/>
      <c r="B5" s="130">
        <v>45382</v>
      </c>
      <c r="C5" s="134">
        <v>45716</v>
      </c>
      <c r="D5" s="134">
        <v>45747</v>
      </c>
      <c r="E5" s="130" t="s">
        <v>3</v>
      </c>
      <c r="F5" s="151" t="s">
        <v>4</v>
      </c>
      <c r="G5" s="130" t="s">
        <v>3</v>
      </c>
      <c r="H5" s="152">
        <v>45688</v>
      </c>
      <c r="I5" s="152">
        <v>45716</v>
      </c>
      <c r="J5" s="152">
        <v>45747</v>
      </c>
    </row>
    <row r="6" spans="1:12" ht="17.399999999999999" thickTop="1">
      <c r="A6" s="55" t="s">
        <v>56</v>
      </c>
      <c r="B6" s="8">
        <v>58696.138767997618</v>
      </c>
      <c r="C6" s="6">
        <v>58988.291538889564</v>
      </c>
      <c r="D6" s="6">
        <v>66498.082805572325</v>
      </c>
      <c r="E6" s="6">
        <v>7509.7912666827615</v>
      </c>
      <c r="F6" s="6">
        <v>7801.9440375747072</v>
      </c>
      <c r="G6" s="6">
        <v>12.730986219073202</v>
      </c>
      <c r="H6" s="100">
        <v>3.5607870572192724E-2</v>
      </c>
      <c r="I6" s="100">
        <v>-0.15320659527210978</v>
      </c>
      <c r="J6" s="100">
        <v>13.292090759858439</v>
      </c>
      <c r="L6" s="19"/>
    </row>
    <row r="7" spans="1:12" ht="16.8">
      <c r="A7" s="55" t="s">
        <v>57</v>
      </c>
      <c r="B7" s="8">
        <v>56572.605174797616</v>
      </c>
      <c r="C7" s="6">
        <v>58143.026558409561</v>
      </c>
      <c r="D7" s="6">
        <v>61950.597312442325</v>
      </c>
      <c r="E7" s="6">
        <v>3807.5707540327639</v>
      </c>
      <c r="F7" s="6">
        <v>5377.9921376447091</v>
      </c>
      <c r="G7" s="6">
        <v>6.5486284072394199</v>
      </c>
      <c r="H7" s="97">
        <v>1.7647048606410181</v>
      </c>
      <c r="I7" s="97">
        <v>0.91375028761237331</v>
      </c>
      <c r="J7" s="97">
        <v>9.5063540401362729</v>
      </c>
      <c r="L7" s="19"/>
    </row>
    <row r="8" spans="1:12" ht="16.2">
      <c r="A8" s="24" t="s">
        <v>58</v>
      </c>
      <c r="B8" s="11">
        <v>14243.21473249</v>
      </c>
      <c r="C8" s="10">
        <v>13661.326993249999</v>
      </c>
      <c r="D8" s="10">
        <v>16229.974962439996</v>
      </c>
      <c r="E8" s="10">
        <v>2568.6479691899967</v>
      </c>
      <c r="F8" s="10">
        <v>1986.7602299499958</v>
      </c>
      <c r="G8" s="10">
        <v>18.802331358140776</v>
      </c>
      <c r="H8" s="98">
        <v>4.5495330241564886</v>
      </c>
      <c r="I8" s="98">
        <v>2.1688435798961905</v>
      </c>
      <c r="J8" s="98">
        <v>13.948818909666684</v>
      </c>
      <c r="L8" s="19"/>
    </row>
    <row r="9" spans="1:12" ht="16.2">
      <c r="A9" s="24" t="s">
        <v>59</v>
      </c>
      <c r="B9" s="11">
        <v>35466.12693541</v>
      </c>
      <c r="C9" s="10">
        <v>39920.179537479999</v>
      </c>
      <c r="D9" s="10">
        <v>41121.48660389</v>
      </c>
      <c r="E9" s="10">
        <v>1201.3070664100014</v>
      </c>
      <c r="F9" s="10">
        <v>5655.3596684799995</v>
      </c>
      <c r="G9" s="10">
        <v>3.0092727045030614</v>
      </c>
      <c r="H9" s="98">
        <v>1.165139151062732</v>
      </c>
      <c r="I9" s="98">
        <v>7.0092093746743274</v>
      </c>
      <c r="J9" s="98">
        <v>15.945805638093489</v>
      </c>
      <c r="L9" s="19"/>
    </row>
    <row r="10" spans="1:12" ht="16.2">
      <c r="A10" s="24" t="s">
        <v>60</v>
      </c>
      <c r="B10" s="11">
        <v>4525.3262418776121</v>
      </c>
      <c r="C10" s="10">
        <v>4180.4566400795647</v>
      </c>
      <c r="D10" s="10">
        <v>4226.2933960623332</v>
      </c>
      <c r="E10" s="10">
        <v>45.836755982768409</v>
      </c>
      <c r="F10" s="10">
        <v>-299.03284581527896</v>
      </c>
      <c r="G10" s="10">
        <v>1.0964533286463194</v>
      </c>
      <c r="H10" s="98">
        <v>-5.1757641636003626</v>
      </c>
      <c r="I10" s="98">
        <v>-9.3417131476586093</v>
      </c>
      <c r="J10" s="98">
        <v>-6.6079842608476014</v>
      </c>
      <c r="L10" s="19"/>
    </row>
    <row r="11" spans="1:12" ht="16.2">
      <c r="A11" s="24" t="s">
        <v>61</v>
      </c>
      <c r="B11" s="11">
        <v>2337.9372650199998</v>
      </c>
      <c r="C11" s="10">
        <v>381.0633876</v>
      </c>
      <c r="D11" s="10">
        <v>372.84235004999999</v>
      </c>
      <c r="E11" s="10">
        <v>-8.2210375500000055</v>
      </c>
      <c r="F11" s="10">
        <v>-1965.0949149699998</v>
      </c>
      <c r="G11" s="10">
        <v>-2.1573937086366186</v>
      </c>
      <c r="H11" s="98">
        <v>10.212179109623861</v>
      </c>
      <c r="I11" s="98">
        <v>-83.635790196178164</v>
      </c>
      <c r="J11" s="98">
        <v>-84.052508353049816</v>
      </c>
      <c r="L11" s="19"/>
    </row>
    <row r="12" spans="1:12" ht="16.8">
      <c r="A12" s="55" t="s">
        <v>62</v>
      </c>
      <c r="B12" s="8">
        <v>2123.5335931999998</v>
      </c>
      <c r="C12" s="6">
        <v>845.26498048000008</v>
      </c>
      <c r="D12" s="6">
        <v>4547.4854931299988</v>
      </c>
      <c r="E12" s="6">
        <v>3702.2205126499985</v>
      </c>
      <c r="F12" s="6">
        <v>2423.9518999299989</v>
      </c>
      <c r="G12" s="6">
        <v>437.99525570639651</v>
      </c>
      <c r="H12" s="97">
        <v>-66.035206884645277</v>
      </c>
      <c r="I12" s="97">
        <v>-42.19418473671174</v>
      </c>
      <c r="J12" s="97">
        <v>114.14709462058909</v>
      </c>
      <c r="L12" s="19"/>
    </row>
    <row r="13" spans="1:12" ht="16.2">
      <c r="A13" s="24" t="s">
        <v>63</v>
      </c>
      <c r="B13" s="11">
        <v>372.22586431999986</v>
      </c>
      <c r="C13" s="10">
        <v>343.32487966000002</v>
      </c>
      <c r="D13" s="10">
        <v>362.51285377999943</v>
      </c>
      <c r="E13" s="10">
        <v>19.18797411999941</v>
      </c>
      <c r="F13" s="10">
        <v>-9.7130105400004254</v>
      </c>
      <c r="G13" s="10">
        <v>5.5888679372731502</v>
      </c>
      <c r="H13" s="98">
        <v>-73.993361176606626</v>
      </c>
      <c r="I13" s="98">
        <v>-73.292969817981032</v>
      </c>
      <c r="J13" s="98">
        <v>-2.609439985516488</v>
      </c>
      <c r="L13" s="19"/>
    </row>
    <row r="14" spans="1:12" ht="16.2">
      <c r="A14" s="24" t="s">
        <v>64</v>
      </c>
      <c r="B14" s="11">
        <v>1601.96220313</v>
      </c>
      <c r="C14" s="11">
        <v>329.93747658999996</v>
      </c>
      <c r="D14" s="11">
        <v>4011.51355625</v>
      </c>
      <c r="E14" s="11">
        <v>3681.5760796599998</v>
      </c>
      <c r="F14" s="11">
        <v>2409.5513531199999</v>
      </c>
      <c r="G14" s="11">
        <v>1115.8405276388005</v>
      </c>
      <c r="H14" s="11">
        <v>3.5607870572192724E-2</v>
      </c>
      <c r="I14" s="11">
        <v>3.5607870572192724E-2</v>
      </c>
      <c r="J14" s="11">
        <v>150.41249714956373</v>
      </c>
      <c r="L14" s="19"/>
    </row>
    <row r="15" spans="1:12" ht="16.2">
      <c r="A15" s="24" t="s">
        <v>65</v>
      </c>
      <c r="B15" s="11">
        <v>149.34552574999998</v>
      </c>
      <c r="C15" s="10">
        <v>172.00262422999998</v>
      </c>
      <c r="D15" s="10">
        <v>173.45908309999999</v>
      </c>
      <c r="E15" s="10">
        <v>1.4564588700000058</v>
      </c>
      <c r="F15" s="10">
        <v>24.113557350000008</v>
      </c>
      <c r="G15" s="10">
        <v>0.84676549356157693</v>
      </c>
      <c r="H15" s="98">
        <v>-3.9846058896867049</v>
      </c>
      <c r="I15" s="98">
        <v>-2.6730153086817552</v>
      </c>
      <c r="J15" s="98">
        <v>16.146153176604301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8"/>
      <c r="I16" s="98"/>
      <c r="J16" s="98"/>
      <c r="L16" s="19"/>
    </row>
    <row r="17" spans="1:12" ht="16.8">
      <c r="A17" s="55" t="s">
        <v>66</v>
      </c>
      <c r="B17" s="8">
        <v>58697.140433797613</v>
      </c>
      <c r="C17" s="6">
        <v>58989.47815398957</v>
      </c>
      <c r="D17" s="6">
        <v>66499.340821332342</v>
      </c>
      <c r="E17" s="6">
        <v>7509.8626673427716</v>
      </c>
      <c r="F17" s="6">
        <v>7802.2003875347291</v>
      </c>
      <c r="G17" s="6">
        <v>12.730851165929266</v>
      </c>
      <c r="H17" s="97">
        <v>3.4787072285240583E-2</v>
      </c>
      <c r="I17" s="97">
        <v>-0.15288569949792929</v>
      </c>
      <c r="J17" s="97">
        <v>13.292300663836514</v>
      </c>
      <c r="L17" s="19"/>
    </row>
    <row r="18" spans="1:12" ht="16.8">
      <c r="A18" s="55" t="s">
        <v>67</v>
      </c>
      <c r="B18" s="8">
        <v>10115.391433489998</v>
      </c>
      <c r="C18" s="6">
        <v>12150.610416800002</v>
      </c>
      <c r="D18" s="6">
        <v>10263.253734850001</v>
      </c>
      <c r="E18" s="6">
        <v>-1887.3566819500011</v>
      </c>
      <c r="F18" s="6">
        <v>147.86230136000268</v>
      </c>
      <c r="G18" s="6">
        <v>-15.533019471519339</v>
      </c>
      <c r="H18" s="97">
        <v>37.759196716950726</v>
      </c>
      <c r="I18" s="97">
        <v>53.438951121630595</v>
      </c>
      <c r="J18" s="97">
        <v>1.4617556061198087</v>
      </c>
      <c r="L18" s="19"/>
    </row>
    <row r="19" spans="1:12" ht="16.2">
      <c r="A19" s="24" t="s">
        <v>68</v>
      </c>
      <c r="B19" s="11">
        <v>4928.0969080899995</v>
      </c>
      <c r="C19" s="10">
        <v>5089.3933845700012</v>
      </c>
      <c r="D19" s="10">
        <v>5146.13070883</v>
      </c>
      <c r="E19" s="10">
        <v>56.737324259998786</v>
      </c>
      <c r="F19" s="10">
        <v>218.03380074000052</v>
      </c>
      <c r="G19" s="10">
        <v>1.114815066801782</v>
      </c>
      <c r="H19" s="98">
        <v>7.7877785065890492</v>
      </c>
      <c r="I19" s="98">
        <v>6.4645406538751189</v>
      </c>
      <c r="J19" s="98">
        <v>4.4243001874024515</v>
      </c>
      <c r="L19" s="19"/>
    </row>
    <row r="20" spans="1:12" ht="16.2">
      <c r="A20" s="24" t="s">
        <v>69</v>
      </c>
      <c r="B20" s="11">
        <v>5187.2945253999987</v>
      </c>
      <c r="C20" s="11">
        <v>7061.2170322299999</v>
      </c>
      <c r="D20" s="11">
        <v>5117.12302602</v>
      </c>
      <c r="E20" s="11">
        <v>-1944.0940062099999</v>
      </c>
      <c r="F20" s="11">
        <v>-70.17149937999875</v>
      </c>
      <c r="G20" s="11">
        <v>-27.531996217315481</v>
      </c>
      <c r="H20" s="98">
        <v>81.839616810445705</v>
      </c>
      <c r="I20" s="98">
        <v>124.98759048597643</v>
      </c>
      <c r="J20" s="98">
        <v>-1.352757184624835</v>
      </c>
      <c r="L20" s="19"/>
    </row>
    <row r="21" spans="1:12" ht="16.2">
      <c r="A21" s="24" t="s">
        <v>70</v>
      </c>
      <c r="B21" s="11">
        <v>16998.327983309999</v>
      </c>
      <c r="C21" s="10">
        <v>13680.606588679999</v>
      </c>
      <c r="D21" s="10">
        <v>20811.883499309999</v>
      </c>
      <c r="E21" s="10">
        <v>7131.2769106300002</v>
      </c>
      <c r="F21" s="10">
        <v>3813.5555160000004</v>
      </c>
      <c r="G21" s="10">
        <v>52.126905809357652</v>
      </c>
      <c r="H21" s="98">
        <v>-20.352094429656475</v>
      </c>
      <c r="I21" s="98">
        <v>-36.116649881698201</v>
      </c>
      <c r="J21" s="98">
        <v>22.434886064937572</v>
      </c>
      <c r="L21" s="19"/>
    </row>
    <row r="22" spans="1:12" ht="16.8">
      <c r="A22" s="55" t="s">
        <v>71</v>
      </c>
      <c r="B22" s="8">
        <v>4520.2211653399982</v>
      </c>
      <c r="C22" s="8">
        <v>398.13216351999995</v>
      </c>
      <c r="D22" s="8">
        <v>7501.1792379400003</v>
      </c>
      <c r="E22" s="8">
        <v>7103.0470744200002</v>
      </c>
      <c r="F22" s="8">
        <v>2980.9580726000022</v>
      </c>
      <c r="G22" s="8">
        <v>1784.0927524216922</v>
      </c>
      <c r="H22" s="97">
        <v>-56.530791615213474</v>
      </c>
      <c r="I22" s="97">
        <v>-95.201142248092509</v>
      </c>
      <c r="J22" s="97">
        <v>65.947173015720864</v>
      </c>
      <c r="L22" s="19"/>
    </row>
    <row r="23" spans="1:12" ht="16.8">
      <c r="A23" s="57" t="s">
        <v>104</v>
      </c>
      <c r="B23" s="8">
        <v>12478.106817970001</v>
      </c>
      <c r="C23" s="8">
        <v>13282.474425159999</v>
      </c>
      <c r="D23" s="8">
        <v>13310.70426137</v>
      </c>
      <c r="E23" s="8">
        <v>28.22983621000094</v>
      </c>
      <c r="F23" s="8">
        <v>832.59744339999816</v>
      </c>
      <c r="G23" s="8">
        <v>0.2125344668951783</v>
      </c>
      <c r="H23" s="97">
        <v>4.1752949586318948</v>
      </c>
      <c r="I23" s="97">
        <v>1.2492876993548663</v>
      </c>
      <c r="J23" s="97">
        <v>6.6724660683378261</v>
      </c>
      <c r="L23" s="19"/>
    </row>
    <row r="24" spans="1:12" ht="16.8">
      <c r="A24" s="57" t="s">
        <v>72</v>
      </c>
      <c r="B24" s="8">
        <v>7917.3768080400005</v>
      </c>
      <c r="C24" s="58">
        <v>7612.9240223999996</v>
      </c>
      <c r="D24" s="58">
        <v>7687.4287721299997</v>
      </c>
      <c r="E24" s="58">
        <v>74.504749730000185</v>
      </c>
      <c r="F24" s="58">
        <v>-229.94803591000073</v>
      </c>
      <c r="G24" s="58">
        <v>0.97866141197231116</v>
      </c>
      <c r="H24" s="97">
        <v>-3.6766259720206023</v>
      </c>
      <c r="I24" s="97">
        <v>-5.3946622947081124</v>
      </c>
      <c r="J24" s="97">
        <v>-2.9043462435246425</v>
      </c>
      <c r="L24" s="19"/>
    </row>
    <row r="25" spans="1:12" ht="16.8">
      <c r="A25" s="57" t="s">
        <v>73</v>
      </c>
      <c r="B25" s="8">
        <v>23304.4744732</v>
      </c>
      <c r="C25" s="8">
        <v>25937.21811835</v>
      </c>
      <c r="D25" s="8">
        <v>27041.617473159997</v>
      </c>
      <c r="E25" s="8">
        <v>1104.399354809997</v>
      </c>
      <c r="F25" s="8">
        <v>3737.1429999599968</v>
      </c>
      <c r="G25" s="8">
        <v>4.2579714978325285</v>
      </c>
      <c r="H25" s="97">
        <v>8.1636422454107702</v>
      </c>
      <c r="I25" s="97">
        <v>17.884670186616319</v>
      </c>
      <c r="J25" s="97">
        <v>16.036160799324989</v>
      </c>
      <c r="L25" s="19"/>
    </row>
    <row r="26" spans="1:12" ht="17.399999999999999" thickBot="1">
      <c r="A26" s="59" t="s">
        <v>74</v>
      </c>
      <c r="B26" s="18">
        <v>361.56973575761157</v>
      </c>
      <c r="C26" s="18">
        <v>-391.88099224043583</v>
      </c>
      <c r="D26" s="18">
        <v>695.15734188233273</v>
      </c>
      <c r="E26" s="18">
        <v>1087.0383341227684</v>
      </c>
      <c r="F26" s="18">
        <v>333.58760612472116</v>
      </c>
      <c r="G26" s="18">
        <v>-277.38991062261675</v>
      </c>
      <c r="H26" s="96">
        <v>46.051127942482083</v>
      </c>
      <c r="I26" s="96">
        <v>29.220344937046718</v>
      </c>
      <c r="J26" s="96">
        <v>92.260931470312812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91"/>
      <c r="I29" s="91"/>
      <c r="J29" s="91"/>
      <c r="L29" s="19"/>
    </row>
    <row r="30" spans="1:12" ht="19.5" customHeight="1">
      <c r="A30" s="190" t="s">
        <v>114</v>
      </c>
      <c r="B30" s="191"/>
      <c r="C30" s="191"/>
      <c r="D30" s="191"/>
      <c r="E30" s="191"/>
      <c r="F30" s="191"/>
      <c r="G30" s="191"/>
      <c r="H30" s="145"/>
      <c r="I30" s="164"/>
      <c r="J30" s="164"/>
      <c r="L30" s="19"/>
    </row>
    <row r="31" spans="1:12" ht="19.5" customHeight="1">
      <c r="A31" s="192"/>
      <c r="B31" s="193"/>
      <c r="C31" s="193"/>
      <c r="D31" s="193"/>
      <c r="E31" s="193"/>
      <c r="F31" s="193"/>
      <c r="G31" s="193"/>
      <c r="H31" s="146"/>
      <c r="I31" s="165"/>
      <c r="J31" s="165"/>
      <c r="L31" s="19"/>
    </row>
    <row r="32" spans="1:12" ht="19.5" customHeight="1">
      <c r="A32" s="131"/>
      <c r="B32" s="194" t="str">
        <f>B4</f>
        <v xml:space="preserve">           N$ Million</v>
      </c>
      <c r="C32" s="184"/>
      <c r="D32" s="148"/>
      <c r="E32" s="194" t="s">
        <v>1</v>
      </c>
      <c r="F32" s="198"/>
      <c r="G32" s="166" t="s">
        <v>2</v>
      </c>
      <c r="H32" s="194" t="s">
        <v>112</v>
      </c>
      <c r="I32" s="184"/>
      <c r="J32" s="184"/>
      <c r="L32" s="19"/>
    </row>
    <row r="33" spans="1:12" ht="17.399999999999999" thickBot="1">
      <c r="A33" s="129"/>
      <c r="B33" s="130">
        <f>B5</f>
        <v>45382</v>
      </c>
      <c r="C33" s="130">
        <f>C5</f>
        <v>45716</v>
      </c>
      <c r="D33" s="134">
        <f>D5</f>
        <v>45747</v>
      </c>
      <c r="E33" s="130" t="s">
        <v>3</v>
      </c>
      <c r="F33" s="151" t="s">
        <v>4</v>
      </c>
      <c r="G33" s="130" t="s">
        <v>3</v>
      </c>
      <c r="H33" s="152">
        <f t="shared" ref="H33:I33" si="0">H5</f>
        <v>45688</v>
      </c>
      <c r="I33" s="152">
        <f t="shared" si="0"/>
        <v>45716</v>
      </c>
      <c r="J33" s="152">
        <f>J5</f>
        <v>45747</v>
      </c>
      <c r="L33" s="19"/>
    </row>
    <row r="34" spans="1:12" ht="17.399999999999999" thickTop="1">
      <c r="A34" s="63" t="s">
        <v>56</v>
      </c>
      <c r="B34" s="65">
        <v>204377.11828273354</v>
      </c>
      <c r="C34" s="65">
        <v>220394.12216901671</v>
      </c>
      <c r="D34" s="65">
        <v>220992.82953173073</v>
      </c>
      <c r="E34" s="65">
        <v>598.70736271401984</v>
      </c>
      <c r="F34" s="65">
        <v>16615.711248997191</v>
      </c>
      <c r="G34" s="65">
        <v>0.27165305354873226</v>
      </c>
      <c r="H34" s="97">
        <v>6.0914011299909845</v>
      </c>
      <c r="I34" s="97">
        <v>8.7850587594301857</v>
      </c>
      <c r="J34" s="97">
        <v>8.1299273561589018</v>
      </c>
      <c r="L34" s="19"/>
    </row>
    <row r="35" spans="1:12" ht="16.8">
      <c r="A35" s="57" t="s">
        <v>57</v>
      </c>
      <c r="B35" s="65">
        <v>38208.043434776613</v>
      </c>
      <c r="C35" s="65">
        <v>34699.982427657662</v>
      </c>
      <c r="D35" s="65">
        <v>42143.848318762888</v>
      </c>
      <c r="E35" s="65">
        <v>7443.8658911052262</v>
      </c>
      <c r="F35" s="65">
        <v>3935.8048839862749</v>
      </c>
      <c r="G35" s="65">
        <v>21.45207395025102</v>
      </c>
      <c r="H35" s="97">
        <v>-13.773568693091903</v>
      </c>
      <c r="I35" s="97">
        <v>-9.5814845810591009</v>
      </c>
      <c r="J35" s="97">
        <v>10.30098515959061</v>
      </c>
      <c r="L35" s="19"/>
    </row>
    <row r="36" spans="1:12" ht="16.2">
      <c r="A36" s="66" t="s">
        <v>75</v>
      </c>
      <c r="B36" s="67">
        <v>164.80032396910931</v>
      </c>
      <c r="C36" s="67">
        <v>138.28571634046679</v>
      </c>
      <c r="D36" s="67">
        <v>195.21539406726768</v>
      </c>
      <c r="E36" s="67">
        <v>56.92967772680089</v>
      </c>
      <c r="F36" s="67">
        <v>30.415070098158367</v>
      </c>
      <c r="G36" s="67">
        <v>41.168154769243841</v>
      </c>
      <c r="H36" s="98">
        <v>-34.474477624156577</v>
      </c>
      <c r="I36" s="98">
        <v>-46.593072593295382</v>
      </c>
      <c r="J36" s="98">
        <v>18.455710137960324</v>
      </c>
      <c r="L36" s="19"/>
    </row>
    <row r="37" spans="1:12" ht="16.2">
      <c r="A37" s="66" t="s">
        <v>58</v>
      </c>
      <c r="B37" s="67">
        <v>23197.431760816384</v>
      </c>
      <c r="C37" s="67">
        <v>25372.526318949349</v>
      </c>
      <c r="D37" s="67">
        <v>25357.129066501904</v>
      </c>
      <c r="E37" s="67">
        <v>-15.397252447444771</v>
      </c>
      <c r="F37" s="67">
        <v>2159.6973056855204</v>
      </c>
      <c r="G37" s="67">
        <v>-6.0684743229316496E-2</v>
      </c>
      <c r="H37" s="98">
        <v>0.99719277732275202</v>
      </c>
      <c r="I37" s="98">
        <v>8.2107740882993596</v>
      </c>
      <c r="J37" s="98">
        <v>9.3100707352162431</v>
      </c>
      <c r="L37" s="19"/>
    </row>
    <row r="38" spans="1:12" ht="16.2">
      <c r="A38" s="66" t="s">
        <v>76</v>
      </c>
      <c r="B38" s="67">
        <v>7867.7876754156314</v>
      </c>
      <c r="C38" s="67">
        <v>385.2856809689045</v>
      </c>
      <c r="D38" s="67">
        <v>360.02272963182509</v>
      </c>
      <c r="E38" s="67">
        <v>-25.262951337079414</v>
      </c>
      <c r="F38" s="67">
        <v>-7507.7649457838061</v>
      </c>
      <c r="G38" s="67">
        <v>-6.5569401057285432</v>
      </c>
      <c r="H38" s="98">
        <v>-95.556359772252947</v>
      </c>
      <c r="I38" s="98">
        <v>-95.117942215568092</v>
      </c>
      <c r="J38" s="98">
        <v>-95.424091949547858</v>
      </c>
      <c r="L38" s="19"/>
    </row>
    <row r="39" spans="1:12" ht="16.2">
      <c r="A39" s="66" t="s">
        <v>77</v>
      </c>
      <c r="B39" s="67">
        <v>6978.0236745754901</v>
      </c>
      <c r="C39" s="67">
        <v>8803.8847113989414</v>
      </c>
      <c r="D39" s="67">
        <v>16231.481128561891</v>
      </c>
      <c r="E39" s="67">
        <v>7427.5964171629494</v>
      </c>
      <c r="F39" s="67">
        <v>9253.4574539864007</v>
      </c>
      <c r="G39" s="67">
        <v>84.367261278944</v>
      </c>
      <c r="H39" s="98">
        <v>22.446220090112263</v>
      </c>
      <c r="I39" s="98">
        <v>29.870781545712589</v>
      </c>
      <c r="J39" s="98">
        <v>132.60857064302431</v>
      </c>
      <c r="L39" s="19"/>
    </row>
    <row r="40" spans="1:12" ht="16.8">
      <c r="A40" s="57" t="s">
        <v>62</v>
      </c>
      <c r="B40" s="65">
        <v>166169.07484795694</v>
      </c>
      <c r="C40" s="65">
        <v>185694.13974135905</v>
      </c>
      <c r="D40" s="65">
        <v>178848.98121296783</v>
      </c>
      <c r="E40" s="65">
        <v>-6845.1585283912136</v>
      </c>
      <c r="F40" s="65">
        <v>12679.906365010887</v>
      </c>
      <c r="G40" s="65">
        <v>-3.6862544708871212</v>
      </c>
      <c r="H40" s="97">
        <v>11.076051729955111</v>
      </c>
      <c r="I40" s="97">
        <v>13.077222126056526</v>
      </c>
      <c r="J40" s="97">
        <v>7.6307257391983825</v>
      </c>
      <c r="L40" s="19"/>
    </row>
    <row r="41" spans="1:12" ht="16.2">
      <c r="A41" s="66" t="s">
        <v>78</v>
      </c>
      <c r="B41" s="67">
        <v>13334.034717793378</v>
      </c>
      <c r="C41" s="67">
        <v>18698.51265445953</v>
      </c>
      <c r="D41" s="67">
        <v>11146.010566566732</v>
      </c>
      <c r="E41" s="67">
        <v>-7552.5020878927971</v>
      </c>
      <c r="F41" s="67">
        <v>-2188.0241512266457</v>
      </c>
      <c r="G41" s="67">
        <v>-40.390924280769212</v>
      </c>
      <c r="H41" s="98">
        <v>51.449674170519671</v>
      </c>
      <c r="I41" s="98">
        <v>75.432948030231017</v>
      </c>
      <c r="J41" s="98">
        <v>-16.409317941154555</v>
      </c>
      <c r="L41" s="19"/>
    </row>
    <row r="42" spans="1:12" ht="16.2">
      <c r="A42" s="66" t="s">
        <v>64</v>
      </c>
      <c r="B42" s="67">
        <v>35044.448094281302</v>
      </c>
      <c r="C42" s="67">
        <v>42100.029386390001</v>
      </c>
      <c r="D42" s="67">
        <v>42308.560370200001</v>
      </c>
      <c r="E42" s="67">
        <v>208.53098381000018</v>
      </c>
      <c r="F42" s="67">
        <v>7264.1122759186983</v>
      </c>
      <c r="G42" s="67">
        <v>0.49532265618184113</v>
      </c>
      <c r="H42" s="98">
        <v>17.162371763627647</v>
      </c>
      <c r="I42" s="98">
        <v>19.786674521600943</v>
      </c>
      <c r="J42" s="98">
        <v>20.728282712216782</v>
      </c>
      <c r="L42" s="19"/>
    </row>
    <row r="43" spans="1:12" ht="16.2">
      <c r="A43" s="66" t="s">
        <v>9</v>
      </c>
      <c r="B43" s="67">
        <v>2406.9547246782759</v>
      </c>
      <c r="C43" s="67">
        <v>4174.4503515699989</v>
      </c>
      <c r="D43" s="67">
        <v>4122.8214123199996</v>
      </c>
      <c r="E43" s="67">
        <v>-51.628939249999348</v>
      </c>
      <c r="F43" s="67">
        <v>1715.8666876417237</v>
      </c>
      <c r="G43" s="67">
        <v>-1.2367841248987759</v>
      </c>
      <c r="H43" s="98">
        <v>74.710350054523701</v>
      </c>
      <c r="I43" s="98">
        <v>75.148931540900378</v>
      </c>
      <c r="J43" s="98">
        <v>71.287867197878995</v>
      </c>
      <c r="L43" s="19"/>
    </row>
    <row r="44" spans="1:12" ht="16.2">
      <c r="A44" s="66" t="s">
        <v>101</v>
      </c>
      <c r="B44" s="67">
        <v>148.26003812000002</v>
      </c>
      <c r="C44" s="67">
        <v>170.5016074799999</v>
      </c>
      <c r="D44" s="67">
        <v>168.58132321999992</v>
      </c>
      <c r="E44" s="67">
        <v>-1.9202842599999883</v>
      </c>
      <c r="F44" s="67">
        <v>20.321285099999898</v>
      </c>
      <c r="G44" s="67">
        <v>-1.1262558097730846</v>
      </c>
      <c r="H44" s="98">
        <v>13.729118817464297</v>
      </c>
      <c r="I44" s="98">
        <v>13.404195248748096</v>
      </c>
      <c r="J44" s="98">
        <v>13.706515496476584</v>
      </c>
      <c r="L44" s="19"/>
    </row>
    <row r="45" spans="1:12" ht="16.2">
      <c r="A45" s="66" t="s">
        <v>10</v>
      </c>
      <c r="B45" s="67">
        <v>1014.9427030956321</v>
      </c>
      <c r="C45" s="67">
        <v>1926.9643586600005</v>
      </c>
      <c r="D45" s="67">
        <v>1639.404260086978</v>
      </c>
      <c r="E45" s="67">
        <v>-287.56009857302251</v>
      </c>
      <c r="F45" s="67">
        <v>624.4615569913459</v>
      </c>
      <c r="G45" s="67">
        <v>-14.922958864324315</v>
      </c>
      <c r="H45" s="98">
        <v>10.529073473698915</v>
      </c>
      <c r="I45" s="98">
        <v>53.807301181869036</v>
      </c>
      <c r="J45" s="98">
        <v>61.526779303570834</v>
      </c>
      <c r="L45" s="19"/>
    </row>
    <row r="46" spans="1:12" ht="16.2">
      <c r="A46" s="66" t="s">
        <v>79</v>
      </c>
      <c r="B46" s="67">
        <v>47301.90376261354</v>
      </c>
      <c r="C46" s="67">
        <v>49898.790105223277</v>
      </c>
      <c r="D46" s="67">
        <v>50659.351545651058</v>
      </c>
      <c r="E46" s="67">
        <v>760.56144042778033</v>
      </c>
      <c r="F46" s="67">
        <v>3357.4477830375181</v>
      </c>
      <c r="G46" s="67">
        <v>1.5242081798455587</v>
      </c>
      <c r="H46" s="98">
        <v>6.0565924460484553</v>
      </c>
      <c r="I46" s="98">
        <v>4.7676871988629301</v>
      </c>
      <c r="J46" s="98">
        <v>7.0979125911866134</v>
      </c>
      <c r="L46" s="19"/>
    </row>
    <row r="47" spans="1:12" ht="16.2">
      <c r="A47" s="66" t="s">
        <v>13</v>
      </c>
      <c r="B47" s="67">
        <v>66918.530807374817</v>
      </c>
      <c r="C47" s="67">
        <v>68724.891277576244</v>
      </c>
      <c r="D47" s="67">
        <v>68804.251734923077</v>
      </c>
      <c r="E47" s="67">
        <v>79.360457346832845</v>
      </c>
      <c r="F47" s="67">
        <v>1885.7209275482601</v>
      </c>
      <c r="G47" s="67">
        <v>0.11547556623450816</v>
      </c>
      <c r="H47" s="98">
        <v>2.6213901370309287</v>
      </c>
      <c r="I47" s="98">
        <v>2.5745526538447621</v>
      </c>
      <c r="J47" s="98">
        <v>2.8179353383837906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7"/>
      <c r="I48" s="97"/>
      <c r="J48" s="97"/>
      <c r="L48" s="19"/>
    </row>
    <row r="49" spans="1:12" ht="16.8">
      <c r="A49" s="57" t="s">
        <v>66</v>
      </c>
      <c r="B49" s="65">
        <v>204377.11828239181</v>
      </c>
      <c r="C49" s="65">
        <v>220395.10172374969</v>
      </c>
      <c r="D49" s="65">
        <v>220994.08047479604</v>
      </c>
      <c r="E49" s="65">
        <v>598.97875104635023</v>
      </c>
      <c r="F49" s="65">
        <v>16616.962192404229</v>
      </c>
      <c r="G49" s="65">
        <v>0.27177498336470762</v>
      </c>
      <c r="H49" s="97">
        <v>6.0915270012993119</v>
      </c>
      <c r="I49" s="97">
        <v>8.7855422586558376</v>
      </c>
      <c r="J49" s="97">
        <v>8.1305394322295257</v>
      </c>
      <c r="L49" s="19"/>
    </row>
    <row r="50" spans="1:12" ht="16.8">
      <c r="A50" s="57" t="s">
        <v>80</v>
      </c>
      <c r="B50" s="65">
        <v>13125.584777988081</v>
      </c>
      <c r="C50" s="65">
        <v>7440.6782302106913</v>
      </c>
      <c r="D50" s="65">
        <v>8090.7466665587035</v>
      </c>
      <c r="E50" s="65">
        <v>650.06843634801226</v>
      </c>
      <c r="F50" s="65">
        <v>-5034.838111429377</v>
      </c>
      <c r="G50" s="65">
        <v>8.7366825474134941</v>
      </c>
      <c r="H50" s="97">
        <v>-42.868680160985342</v>
      </c>
      <c r="I50" s="97">
        <v>-43.972960596796881</v>
      </c>
      <c r="J50" s="97">
        <v>-38.358962260279029</v>
      </c>
      <c r="L50" s="19"/>
    </row>
    <row r="51" spans="1:12" ht="16.2">
      <c r="A51" s="66" t="s">
        <v>58</v>
      </c>
      <c r="B51" s="67">
        <v>9937.3358962640996</v>
      </c>
      <c r="C51" s="67">
        <v>4216.4772610085438</v>
      </c>
      <c r="D51" s="67">
        <v>4549.8554055777167</v>
      </c>
      <c r="E51" s="67">
        <v>333.37814456917295</v>
      </c>
      <c r="F51" s="67">
        <v>-5387.4804906863828</v>
      </c>
      <c r="G51" s="67">
        <v>7.9065562063396868</v>
      </c>
      <c r="H51" s="98">
        <v>-61.000102892898724</v>
      </c>
      <c r="I51" s="98">
        <v>-58.815330018292165</v>
      </c>
      <c r="J51" s="98">
        <v>-54.214535434107489</v>
      </c>
      <c r="L51" s="19"/>
    </row>
    <row r="52" spans="1:12" ht="16.2">
      <c r="A52" s="66" t="s">
        <v>81</v>
      </c>
      <c r="B52" s="67">
        <v>1133.2807238</v>
      </c>
      <c r="C52" s="67">
        <v>1247.6349124999999</v>
      </c>
      <c r="D52" s="67">
        <v>1253.3643182000001</v>
      </c>
      <c r="E52" s="67">
        <v>5.729405700000143</v>
      </c>
      <c r="F52" s="67">
        <v>120.08359440000004</v>
      </c>
      <c r="G52" s="67">
        <v>0.45922133491116313</v>
      </c>
      <c r="H52" s="98">
        <v>48.525586362089058</v>
      </c>
      <c r="I52" s="98">
        <v>13.594379021446329</v>
      </c>
      <c r="J52" s="98">
        <v>10.596103143566069</v>
      </c>
      <c r="L52" s="19"/>
    </row>
    <row r="53" spans="1:12" ht="16.2">
      <c r="A53" s="66" t="s">
        <v>76</v>
      </c>
      <c r="B53" s="67">
        <v>1023.2012028839807</v>
      </c>
      <c r="C53" s="67">
        <v>985.23026716214861</v>
      </c>
      <c r="D53" s="67">
        <v>978.51825405098634</v>
      </c>
      <c r="E53" s="67">
        <v>-6.7120131111622641</v>
      </c>
      <c r="F53" s="67">
        <v>-44.682948832994384</v>
      </c>
      <c r="G53" s="67">
        <v>-0.68126338936941977</v>
      </c>
      <c r="H53" s="98">
        <v>-7.1294187343112156</v>
      </c>
      <c r="I53" s="98">
        <v>-4.6486187581054992</v>
      </c>
      <c r="J53" s="98">
        <v>-4.3669757919607264</v>
      </c>
      <c r="L53" s="19"/>
    </row>
    <row r="54" spans="1:12" ht="16.2">
      <c r="A54" s="66" t="s">
        <v>82</v>
      </c>
      <c r="B54" s="67">
        <v>1031.7669550400001</v>
      </c>
      <c r="C54" s="67">
        <v>991.33578953999984</v>
      </c>
      <c r="D54" s="67">
        <v>1309.0086887299999</v>
      </c>
      <c r="E54" s="67">
        <v>317.67289919000007</v>
      </c>
      <c r="F54" s="67">
        <v>277.24173368999982</v>
      </c>
      <c r="G54" s="67">
        <v>32.044933971102438</v>
      </c>
      <c r="H54" s="98">
        <v>16.972243128776299</v>
      </c>
      <c r="I54" s="98">
        <v>8.8246060458507145</v>
      </c>
      <c r="J54" s="98">
        <v>26.870576958849355</v>
      </c>
      <c r="L54" s="19"/>
    </row>
    <row r="55" spans="1:12" ht="16.8">
      <c r="A55" s="57" t="s">
        <v>83</v>
      </c>
      <c r="B55" s="65">
        <v>191251.53350440372</v>
      </c>
      <c r="C55" s="65">
        <v>212954.42349353898</v>
      </c>
      <c r="D55" s="65">
        <v>212903.33380823734</v>
      </c>
      <c r="E55" s="65">
        <v>-51.089685301645659</v>
      </c>
      <c r="F55" s="65">
        <v>21651.800303833617</v>
      </c>
      <c r="G55" s="65">
        <v>-2.39909011813495E-2</v>
      </c>
      <c r="H55" s="97">
        <v>9.4084927351347574</v>
      </c>
      <c r="I55" s="97">
        <v>12.486561022161055</v>
      </c>
      <c r="J55" s="97">
        <v>11.321111996905927</v>
      </c>
      <c r="L55" s="19"/>
    </row>
    <row r="56" spans="1:12" ht="16.8">
      <c r="A56" s="57" t="s">
        <v>84</v>
      </c>
      <c r="B56" s="65">
        <v>142936.67742195469</v>
      </c>
      <c r="C56" s="65">
        <v>154833.98306783015</v>
      </c>
      <c r="D56" s="65">
        <v>157531.28225287935</v>
      </c>
      <c r="E56" s="65">
        <v>2697.2991850491962</v>
      </c>
      <c r="F56" s="65">
        <v>14594.604830924654</v>
      </c>
      <c r="G56" s="65">
        <v>1.7420589018029489</v>
      </c>
      <c r="H56" s="97">
        <v>11.061395439729679</v>
      </c>
      <c r="I56" s="97">
        <v>10.669672960408988</v>
      </c>
      <c r="J56" s="97">
        <v>10.210538746357471</v>
      </c>
      <c r="L56" s="19"/>
    </row>
    <row r="57" spans="1:12" ht="16.2">
      <c r="A57" s="69" t="s">
        <v>85</v>
      </c>
      <c r="B57" s="67">
        <v>82734.583573691227</v>
      </c>
      <c r="C57" s="67">
        <v>86178.223547210742</v>
      </c>
      <c r="D57" s="67">
        <v>86826.093994245763</v>
      </c>
      <c r="E57" s="67">
        <v>647.87044703502033</v>
      </c>
      <c r="F57" s="67">
        <v>4091.5104205545358</v>
      </c>
      <c r="G57" s="67">
        <v>0.75177976566213545</v>
      </c>
      <c r="H57" s="98">
        <v>8.1436775825351333</v>
      </c>
      <c r="I57" s="98">
        <v>8.2408479994856521</v>
      </c>
      <c r="J57" s="98">
        <v>4.9453447927374299</v>
      </c>
      <c r="L57" s="19"/>
    </row>
    <row r="58" spans="1:12" ht="16.2">
      <c r="A58" s="69" t="s">
        <v>82</v>
      </c>
      <c r="B58" s="67">
        <v>60202.093848263466</v>
      </c>
      <c r="C58" s="67">
        <v>68655.759520619395</v>
      </c>
      <c r="D58" s="67">
        <v>70705.1882586336</v>
      </c>
      <c r="E58" s="67">
        <v>2049.428738014205</v>
      </c>
      <c r="F58" s="67">
        <v>10503.094410370133</v>
      </c>
      <c r="G58" s="67">
        <v>2.9850791140089399</v>
      </c>
      <c r="H58" s="98">
        <v>14.969447716180667</v>
      </c>
      <c r="I58" s="98">
        <v>13.877139559737927</v>
      </c>
      <c r="J58" s="98">
        <v>17.446393869360577</v>
      </c>
      <c r="L58" s="19"/>
    </row>
    <row r="59" spans="1:12" ht="16.8">
      <c r="A59" s="57" t="s">
        <v>86</v>
      </c>
      <c r="B59" s="65">
        <v>9401.4420058458891</v>
      </c>
      <c r="C59" s="65">
        <v>9550.5878933843396</v>
      </c>
      <c r="D59" s="65">
        <v>8265.6409402985009</v>
      </c>
      <c r="E59" s="65">
        <v>-1284.9469530858387</v>
      </c>
      <c r="F59" s="65">
        <v>-1135.8010655473881</v>
      </c>
      <c r="G59" s="65">
        <v>-13.454113688393122</v>
      </c>
      <c r="H59" s="97">
        <v>-14.940174272323674</v>
      </c>
      <c r="I59" s="97">
        <v>7.1258598636375865</v>
      </c>
      <c r="J59" s="97">
        <v>-12.081136753714361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19561.554422630688</v>
      </c>
      <c r="C61" s="65">
        <v>17846.31686165158</v>
      </c>
      <c r="D61" s="65">
        <v>17626.481691840225</v>
      </c>
      <c r="E61" s="65">
        <v>-219.83516981135472</v>
      </c>
      <c r="F61" s="65">
        <v>-1935.0727307904635</v>
      </c>
      <c r="G61" s="65">
        <v>-1.2318237511726551</v>
      </c>
      <c r="H61" s="99">
        <v>-14.467466135467305</v>
      </c>
      <c r="I61" s="99">
        <v>-9.3275223026910226</v>
      </c>
      <c r="J61" s="99">
        <v>-9.8922237414414553</v>
      </c>
      <c r="L61" s="19"/>
    </row>
    <row r="62" spans="1:12" ht="16.8">
      <c r="A62" s="57" t="s">
        <v>89</v>
      </c>
      <c r="B62" s="65">
        <v>2900.4440670000004</v>
      </c>
      <c r="C62" s="65">
        <v>3513.618879650001</v>
      </c>
      <c r="D62" s="65">
        <v>3670.8994074600009</v>
      </c>
      <c r="E62" s="65">
        <v>157.28052780999997</v>
      </c>
      <c r="F62" s="65">
        <v>770.45534046000057</v>
      </c>
      <c r="G62" s="65">
        <v>4.4763115521984815</v>
      </c>
      <c r="H62" s="97">
        <v>74.510502264792166</v>
      </c>
      <c r="I62" s="97">
        <v>32.576760478076636</v>
      </c>
      <c r="J62" s="97">
        <v>26.563357977694139</v>
      </c>
      <c r="L62" s="19"/>
    </row>
    <row r="63" spans="1:12" ht="16.8">
      <c r="A63" s="57" t="s">
        <v>90</v>
      </c>
      <c r="B63" s="65">
        <v>210.14126942000001</v>
      </c>
      <c r="C63" s="65">
        <v>354.43629920999996</v>
      </c>
      <c r="D63" s="65">
        <v>347.18110417000003</v>
      </c>
      <c r="E63" s="65">
        <v>-7.2551950399999328</v>
      </c>
      <c r="F63" s="65">
        <v>137.03983475000001</v>
      </c>
      <c r="G63" s="65">
        <v>-2.0469672706127966</v>
      </c>
      <c r="H63" s="65">
        <v>-70.844433399712571</v>
      </c>
      <c r="I63" s="65">
        <v>-54.486581304325618</v>
      </c>
      <c r="J63" s="65">
        <v>65.213194499222595</v>
      </c>
      <c r="L63" s="19"/>
    </row>
    <row r="64" spans="1:12" ht="16.8">
      <c r="A64" s="57" t="s">
        <v>76</v>
      </c>
      <c r="B64" s="65">
        <v>46</v>
      </c>
      <c r="C64" s="65">
        <v>218.90299999999999</v>
      </c>
      <c r="D64" s="65">
        <v>214.62899999999999</v>
      </c>
      <c r="E64" s="65">
        <v>-4.2740000000000009</v>
      </c>
      <c r="F64" s="65">
        <v>168.62899999999999</v>
      </c>
      <c r="G64" s="65">
        <v>-1.9524629630475658</v>
      </c>
      <c r="H64" s="97">
        <v>372.5478260869566</v>
      </c>
      <c r="I64" s="97">
        <v>375.8760869565217</v>
      </c>
      <c r="J64" s="97">
        <v>366.58478260869566</v>
      </c>
      <c r="L64" s="19"/>
    </row>
    <row r="65" spans="1:12" ht="16.8">
      <c r="A65" s="57" t="s">
        <v>91</v>
      </c>
      <c r="B65" s="65">
        <v>97.832756619999998</v>
      </c>
      <c r="C65" s="65">
        <v>208.48768568999998</v>
      </c>
      <c r="D65" s="65">
        <v>224.80110109999998</v>
      </c>
      <c r="E65" s="65">
        <v>16.313415410000005</v>
      </c>
      <c r="F65" s="65">
        <v>126.96834447999998</v>
      </c>
      <c r="G65" s="65">
        <v>7.8246421873838585</v>
      </c>
      <c r="H65" s="97">
        <v>93.832010375100595</v>
      </c>
      <c r="I65" s="97">
        <v>83.316225010989172</v>
      </c>
      <c r="J65" s="97">
        <v>129.78101493466841</v>
      </c>
      <c r="L65" s="19"/>
    </row>
    <row r="66" spans="1:12" ht="16.8">
      <c r="A66" s="57" t="s">
        <v>92</v>
      </c>
      <c r="B66" s="65">
        <v>26101.560501369993</v>
      </c>
      <c r="C66" s="65">
        <v>28109.51049236393</v>
      </c>
      <c r="D66" s="65">
        <v>28132.16562786443</v>
      </c>
      <c r="E66" s="65">
        <v>22.655135500499455</v>
      </c>
      <c r="F66" s="65">
        <v>2030.6051264944363</v>
      </c>
      <c r="G66" s="65">
        <v>8.0595980163565173E-2</v>
      </c>
      <c r="H66" s="97">
        <v>8.9008352972680598</v>
      </c>
      <c r="I66" s="97">
        <v>7.5406475026617841</v>
      </c>
      <c r="J66" s="97">
        <v>7.7796311312032742</v>
      </c>
      <c r="L66" s="19"/>
    </row>
    <row r="67" spans="1:12" ht="17.399999999999999" thickBot="1">
      <c r="A67" s="70" t="s">
        <v>74</v>
      </c>
      <c r="B67" s="71">
        <v>-10004.118940437553</v>
      </c>
      <c r="C67" s="71">
        <v>-1681.4206862410065</v>
      </c>
      <c r="D67" s="71">
        <v>-3109.7473173751496</v>
      </c>
      <c r="E67" s="71">
        <v>-1428.3266311341431</v>
      </c>
      <c r="F67" s="71">
        <v>6894.3716230624032</v>
      </c>
      <c r="G67" s="71">
        <v>84.947606677024908</v>
      </c>
      <c r="H67" s="65">
        <v>-51.299254902927856</v>
      </c>
      <c r="I67" s="65">
        <v>-81.140890338977371</v>
      </c>
      <c r="J67" s="65">
        <v>-68.915330416502044</v>
      </c>
      <c r="L67" s="19"/>
    </row>
    <row r="68" spans="1:12" ht="17.25" hidden="1" customHeight="1">
      <c r="A68" s="72"/>
      <c r="B68" s="101"/>
      <c r="C68" s="73"/>
      <c r="D68" s="102"/>
      <c r="E68" s="102"/>
      <c r="F68" s="102"/>
      <c r="G68" s="102"/>
      <c r="H68" s="103"/>
      <c r="I68" s="103"/>
      <c r="J68" s="103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92"/>
      <c r="I70" s="92"/>
      <c r="J70" s="92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90"/>
      <c r="I71" s="90"/>
      <c r="J71" s="90"/>
      <c r="L71" s="19"/>
    </row>
    <row r="72" spans="1:12" ht="12.75" customHeight="1">
      <c r="A72" s="199" t="s">
        <v>115</v>
      </c>
      <c r="B72" s="200"/>
      <c r="C72" s="200"/>
      <c r="D72" s="200"/>
      <c r="E72" s="200"/>
      <c r="F72" s="200"/>
      <c r="G72" s="200"/>
      <c r="H72" s="153"/>
      <c r="I72" s="154"/>
      <c r="J72" s="154"/>
      <c r="L72" s="19"/>
    </row>
    <row r="73" spans="1:12" ht="19.5" customHeight="1">
      <c r="A73" s="201"/>
      <c r="B73" s="202"/>
      <c r="C73" s="202"/>
      <c r="D73" s="203"/>
      <c r="E73" s="202"/>
      <c r="F73" s="202"/>
      <c r="G73" s="202"/>
      <c r="H73" s="155"/>
      <c r="I73" s="156"/>
      <c r="J73" s="156"/>
      <c r="L73" s="19"/>
    </row>
    <row r="74" spans="1:12" ht="19.5" customHeight="1">
      <c r="A74" s="157"/>
      <c r="B74" s="204" t="str">
        <f>B4</f>
        <v xml:space="preserve">           N$ Million</v>
      </c>
      <c r="C74" s="205"/>
      <c r="D74" s="158"/>
      <c r="E74" s="205" t="s">
        <v>1</v>
      </c>
      <c r="F74" s="206"/>
      <c r="G74" s="159" t="s">
        <v>2</v>
      </c>
      <c r="H74" s="195" t="s">
        <v>112</v>
      </c>
      <c r="I74" s="196"/>
      <c r="J74" s="197"/>
      <c r="L74" s="19"/>
    </row>
    <row r="75" spans="1:12" ht="17.399999999999999" thickBot="1">
      <c r="A75" s="160"/>
      <c r="B75" s="161">
        <f>B5</f>
        <v>45382</v>
      </c>
      <c r="C75" s="162">
        <f>C5</f>
        <v>45716</v>
      </c>
      <c r="D75" s="162">
        <f>D5</f>
        <v>45747</v>
      </c>
      <c r="E75" s="162" t="s">
        <v>3</v>
      </c>
      <c r="F75" s="163" t="s">
        <v>4</v>
      </c>
      <c r="G75" s="162" t="s">
        <v>3</v>
      </c>
      <c r="H75" s="152">
        <f t="shared" ref="H75:I75" si="1">H33</f>
        <v>45688</v>
      </c>
      <c r="I75" s="152">
        <f t="shared" si="1"/>
        <v>45716</v>
      </c>
      <c r="J75" s="152">
        <f>J33</f>
        <v>45747</v>
      </c>
      <c r="L75" s="19"/>
    </row>
    <row r="76" spans="1:12" ht="17.399999999999999" thickTop="1">
      <c r="A76" s="57" t="s">
        <v>56</v>
      </c>
      <c r="B76" s="65">
        <v>220903.36965024969</v>
      </c>
      <c r="C76" s="65">
        <v>241376.20287800604</v>
      </c>
      <c r="D76" s="65">
        <v>249033.38583286761</v>
      </c>
      <c r="E76" s="65">
        <v>7657.1829548615788</v>
      </c>
      <c r="F76" s="65">
        <v>28130.016182617925</v>
      </c>
      <c r="G76" s="65">
        <v>3.1723023494290175</v>
      </c>
      <c r="H76" s="64">
        <v>7.7210910282434071</v>
      </c>
      <c r="I76" s="64">
        <v>10.999743485723812</v>
      </c>
      <c r="J76" s="64">
        <v>12.734081977633664</v>
      </c>
      <c r="L76" s="19"/>
    </row>
    <row r="77" spans="1:12" ht="16.8">
      <c r="A77" s="57" t="s">
        <v>5</v>
      </c>
      <c r="B77" s="65">
        <v>73737.687023546139</v>
      </c>
      <c r="C77" s="65">
        <v>77790.386733456515</v>
      </c>
      <c r="D77" s="65">
        <v>88317.52119251652</v>
      </c>
      <c r="E77" s="65">
        <v>10527.134459060006</v>
      </c>
      <c r="F77" s="65">
        <v>14579.834168970381</v>
      </c>
      <c r="G77" s="65">
        <v>13.532693307118421</v>
      </c>
      <c r="H77" s="64">
        <v>1.5668470036756048</v>
      </c>
      <c r="I77" s="64">
        <v>4.1843668661852007</v>
      </c>
      <c r="J77" s="64">
        <v>19.772567810968496</v>
      </c>
      <c r="L77" s="19"/>
    </row>
    <row r="78" spans="1:12" ht="16.8">
      <c r="A78" s="57" t="s">
        <v>6</v>
      </c>
      <c r="B78" s="65">
        <v>147165.68262670355</v>
      </c>
      <c r="C78" s="65">
        <v>163585.81614454952</v>
      </c>
      <c r="D78" s="65">
        <v>160715.86464035109</v>
      </c>
      <c r="E78" s="65">
        <v>-2869.9515041984268</v>
      </c>
      <c r="F78" s="65">
        <v>13550.182013647543</v>
      </c>
      <c r="G78" s="65">
        <v>-1.7544011894420208</v>
      </c>
      <c r="H78" s="64">
        <v>11.092537265903786</v>
      </c>
      <c r="I78" s="64">
        <v>14.563549441974118</v>
      </c>
      <c r="J78" s="64">
        <v>9.2074332628338169</v>
      </c>
      <c r="L78" s="19"/>
    </row>
    <row r="79" spans="1:12" ht="16.2">
      <c r="A79" s="24" t="s">
        <v>93</v>
      </c>
      <c r="B79" s="67">
        <v>29225.745065071307</v>
      </c>
      <c r="C79" s="67">
        <v>38518.215819810001</v>
      </c>
      <c r="D79" s="67">
        <v>35147.995281049996</v>
      </c>
      <c r="E79" s="67">
        <v>-3370.2205387600043</v>
      </c>
      <c r="F79" s="67">
        <v>5922.2502159786891</v>
      </c>
      <c r="G79" s="67">
        <v>-8.7496797736583858</v>
      </c>
      <c r="H79" s="95">
        <v>38.353958458413359</v>
      </c>
      <c r="I79" s="95">
        <v>59.171507538016158</v>
      </c>
      <c r="J79" s="95">
        <v>20.263812617241285</v>
      </c>
      <c r="L79" s="19"/>
    </row>
    <row r="80" spans="1:12" ht="16.8">
      <c r="A80" s="57" t="s">
        <v>94</v>
      </c>
      <c r="B80" s="65">
        <v>117939.93756163225</v>
      </c>
      <c r="C80" s="65">
        <v>125067.60032473953</v>
      </c>
      <c r="D80" s="65">
        <v>125567.86935930111</v>
      </c>
      <c r="E80" s="65">
        <v>500.2690345615847</v>
      </c>
      <c r="F80" s="65">
        <v>7627.9317976688617</v>
      </c>
      <c r="G80" s="65">
        <v>0.39999890720108056</v>
      </c>
      <c r="H80" s="64">
        <v>5.5622531376148032</v>
      </c>
      <c r="I80" s="64">
        <v>5.4610540585640592</v>
      </c>
      <c r="J80" s="64">
        <v>6.4676410343889756</v>
      </c>
      <c r="L80" s="19"/>
    </row>
    <row r="81" spans="1:12" ht="16.2">
      <c r="A81" s="35" t="s">
        <v>9</v>
      </c>
      <c r="B81" s="67">
        <v>2406.9547256782757</v>
      </c>
      <c r="C81" s="67">
        <v>4174.4503525699993</v>
      </c>
      <c r="D81" s="67">
        <v>4122.8214133199999</v>
      </c>
      <c r="E81" s="67">
        <v>-51.628939249999348</v>
      </c>
      <c r="F81" s="67">
        <v>1715.8666876417242</v>
      </c>
      <c r="G81" s="67">
        <v>-1.236784124602508</v>
      </c>
      <c r="H81" s="95">
        <v>72.609687075256772</v>
      </c>
      <c r="I81" s="95">
        <v>73.043402469291806</v>
      </c>
      <c r="J81" s="95">
        <v>71.287867168261585</v>
      </c>
      <c r="L81" s="19"/>
    </row>
    <row r="82" spans="1:12" ht="16.2">
      <c r="A82" s="35" t="s">
        <v>100</v>
      </c>
      <c r="B82" s="67">
        <v>148.26003812000002</v>
      </c>
      <c r="C82" s="67">
        <v>170.5016074799999</v>
      </c>
      <c r="D82" s="67">
        <v>168.58132321999992</v>
      </c>
      <c r="E82" s="67">
        <v>-1.9202842599999883</v>
      </c>
      <c r="F82" s="67">
        <v>20.321285099999898</v>
      </c>
      <c r="G82" s="67">
        <v>-1.1262558097730846</v>
      </c>
      <c r="H82" s="95">
        <v>13.729118817464297</v>
      </c>
      <c r="I82" s="95">
        <v>13.404195248748096</v>
      </c>
      <c r="J82" s="95">
        <v>13.706515496476584</v>
      </c>
      <c r="L82" s="19"/>
    </row>
    <row r="83" spans="1:12" ht="16.2">
      <c r="A83" s="35" t="s">
        <v>10</v>
      </c>
      <c r="B83" s="67">
        <v>1014.9427030956321</v>
      </c>
      <c r="C83" s="67">
        <v>1926.9643586600005</v>
      </c>
      <c r="D83" s="67">
        <v>1639.404260086978</v>
      </c>
      <c r="E83" s="67">
        <v>-287.56009857302251</v>
      </c>
      <c r="F83" s="67">
        <v>624.4615569913459</v>
      </c>
      <c r="G83" s="67">
        <v>-14.922958864324315</v>
      </c>
      <c r="H83" s="95">
        <v>10.529073473698915</v>
      </c>
      <c r="I83" s="95">
        <v>53.807301181869036</v>
      </c>
      <c r="J83" s="95">
        <v>61.526779303570834</v>
      </c>
      <c r="L83" s="19"/>
    </row>
    <row r="84" spans="1:12" ht="16.2">
      <c r="A84" s="35" t="s">
        <v>95</v>
      </c>
      <c r="B84" s="67">
        <v>47301.90376261354</v>
      </c>
      <c r="C84" s="67">
        <v>49898.790105223277</v>
      </c>
      <c r="D84" s="67">
        <v>50659.351545651058</v>
      </c>
      <c r="E84" s="67">
        <v>760.56144042778033</v>
      </c>
      <c r="F84" s="67">
        <v>3357.4477830375181</v>
      </c>
      <c r="G84" s="67">
        <v>1.5242081798455587</v>
      </c>
      <c r="H84" s="95">
        <v>6.0565924460484553</v>
      </c>
      <c r="I84" s="95">
        <v>4.7676871988629301</v>
      </c>
      <c r="J84" s="95">
        <v>7.0979125911866134</v>
      </c>
      <c r="L84" s="19"/>
    </row>
    <row r="85" spans="1:12" ht="16.2">
      <c r="A85" s="35" t="s">
        <v>13</v>
      </c>
      <c r="B85" s="67">
        <v>67067.876332124812</v>
      </c>
      <c r="C85" s="67">
        <v>68896.893900806244</v>
      </c>
      <c r="D85" s="67">
        <v>68977.710817023079</v>
      </c>
      <c r="E85" s="67">
        <v>80.816916216834215</v>
      </c>
      <c r="F85" s="67">
        <v>1909.834484898267</v>
      </c>
      <c r="G85" s="67">
        <v>0.1173012477647859</v>
      </c>
      <c r="H85" s="95">
        <v>2.6487652998877138</v>
      </c>
      <c r="I85" s="95">
        <v>2.6050418348775679</v>
      </c>
      <c r="J85" s="95">
        <v>2.8476143712089907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94"/>
      <c r="I86" s="94"/>
      <c r="J86" s="94"/>
      <c r="L86" s="19"/>
    </row>
    <row r="87" spans="1:12" ht="16.8">
      <c r="A87" s="57" t="s">
        <v>66</v>
      </c>
      <c r="B87" s="65">
        <v>220904.37131570795</v>
      </c>
      <c r="C87" s="65">
        <v>241377.38904783904</v>
      </c>
      <c r="D87" s="65">
        <v>249034.64379169297</v>
      </c>
      <c r="E87" s="65">
        <v>7657.2547438539332</v>
      </c>
      <c r="F87" s="65">
        <v>28130.272475985024</v>
      </c>
      <c r="G87" s="65">
        <v>3.1723165015826567</v>
      </c>
      <c r="H87" s="64">
        <v>7.7208352884468496</v>
      </c>
      <c r="I87" s="64">
        <v>10.999779246910109</v>
      </c>
      <c r="J87" s="64">
        <v>12.734140256456186</v>
      </c>
      <c r="L87" s="19"/>
    </row>
    <row r="88" spans="1:12" ht="16.8">
      <c r="A88" s="57" t="s">
        <v>96</v>
      </c>
      <c r="B88" s="65">
        <v>146456.8918993838</v>
      </c>
      <c r="C88" s="65">
        <v>158492.84433767063</v>
      </c>
      <c r="D88" s="65">
        <v>161262.18250523665</v>
      </c>
      <c r="E88" s="65">
        <v>2769.3381675660203</v>
      </c>
      <c r="F88" s="65">
        <v>14805.290605852846</v>
      </c>
      <c r="G88" s="65">
        <v>1.7472953931383302</v>
      </c>
      <c r="H88" s="64">
        <v>11.075931393629261</v>
      </c>
      <c r="I88" s="64">
        <v>10.606423953679439</v>
      </c>
      <c r="J88" s="64">
        <v>10.108975012267834</v>
      </c>
      <c r="L88" s="19"/>
    </row>
    <row r="89" spans="1:12" ht="16.2">
      <c r="A89" s="24" t="s">
        <v>97</v>
      </c>
      <c r="B89" s="67">
        <v>3520.2144560391089</v>
      </c>
      <c r="C89" s="67">
        <v>3658.8612484504674</v>
      </c>
      <c r="D89" s="67">
        <v>3730.9002309672678</v>
      </c>
      <c r="E89" s="67">
        <v>72.038982516800388</v>
      </c>
      <c r="F89" s="67">
        <v>210.68577492815893</v>
      </c>
      <c r="G89" s="67">
        <v>1.9688908003086709</v>
      </c>
      <c r="H89" s="95">
        <v>11.680012824047807</v>
      </c>
      <c r="I89" s="95">
        <v>7.9945791121349856</v>
      </c>
      <c r="J89" s="95">
        <v>5.9850266953684184</v>
      </c>
      <c r="L89" s="19"/>
    </row>
    <row r="90" spans="1:12" ht="16.2">
      <c r="A90" s="24" t="s">
        <v>98</v>
      </c>
      <c r="B90" s="67">
        <v>82734.583595081232</v>
      </c>
      <c r="C90" s="67">
        <v>86178.223568600748</v>
      </c>
      <c r="D90" s="67">
        <v>86826.094015635768</v>
      </c>
      <c r="E90" s="67">
        <v>647.87044703502033</v>
      </c>
      <c r="F90" s="67">
        <v>4091.5104205545358</v>
      </c>
      <c r="G90" s="67">
        <v>0.75177976547556113</v>
      </c>
      <c r="H90" s="95">
        <v>8.1436775803505981</v>
      </c>
      <c r="I90" s="95">
        <v>8.2408479972716435</v>
      </c>
      <c r="J90" s="95">
        <v>4.9453447914588651</v>
      </c>
      <c r="L90" s="19"/>
    </row>
    <row r="91" spans="1:12" ht="16.2">
      <c r="A91" s="24" t="s">
        <v>99</v>
      </c>
      <c r="B91" s="67">
        <v>60202.093848263459</v>
      </c>
      <c r="C91" s="67">
        <v>68655.759520619409</v>
      </c>
      <c r="D91" s="67">
        <v>70705.1882586336</v>
      </c>
      <c r="E91" s="67">
        <v>2049.4287380141905</v>
      </c>
      <c r="F91" s="67">
        <v>10503.09441037014</v>
      </c>
      <c r="G91" s="67">
        <v>2.9850791140089115</v>
      </c>
      <c r="H91" s="95">
        <v>14.969447716180696</v>
      </c>
      <c r="I91" s="95">
        <v>13.877139559737955</v>
      </c>
      <c r="J91" s="95">
        <v>17.446393869360577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74447.479416324146</v>
      </c>
      <c r="C93" s="71">
        <v>82884.544710168411</v>
      </c>
      <c r="D93" s="71">
        <v>87772.461286456324</v>
      </c>
      <c r="E93" s="71">
        <v>4887.9165762879129</v>
      </c>
      <c r="F93" s="71">
        <v>13324.981870132178</v>
      </c>
      <c r="G93" s="71">
        <v>5.8972593664838655</v>
      </c>
      <c r="H93" s="93">
        <v>1.643010539830442</v>
      </c>
      <c r="I93" s="93">
        <v>11.759801612667516</v>
      </c>
      <c r="J93" s="93">
        <v>17.898499686760914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2025-04-30T13:41:08Z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