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BONUSERS.bon.com.na.root\Departments\Supervison\Reg&amp;anal\WEBSITE DATA\Aggregated industry\Excel documents 2017\PDF\EXCEL DOC\"/>
    </mc:Choice>
  </mc:AlternateContent>
  <xr:revisionPtr revIDLastSave="0" documentId="13_ncr:1_{921C5359-2F68-4176-A99F-89D9530645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17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9" l="1"/>
  <c r="N18" i="19" s="1"/>
  <c r="N19" i="19"/>
  <c r="L17" i="19"/>
  <c r="L18" i="19" s="1"/>
  <c r="L19" i="19"/>
  <c r="M19" i="19"/>
  <c r="M17" i="19"/>
  <c r="M18" i="19" s="1"/>
  <c r="L30" i="19" l="1"/>
  <c r="M30" i="19"/>
  <c r="N30" i="19"/>
  <c r="I17" i="19"/>
  <c r="I18" i="19" s="1"/>
  <c r="J17" i="19"/>
  <c r="J18" i="19" s="1"/>
  <c r="K17" i="19"/>
  <c r="K18" i="19" s="1"/>
  <c r="I19" i="19"/>
  <c r="J19" i="19"/>
  <c r="K19" i="19"/>
  <c r="K30" i="19" l="1"/>
  <c r="H17" i="19"/>
  <c r="H18" i="19" s="1"/>
  <c r="G17" i="19"/>
  <c r="G18" i="19" s="1"/>
  <c r="J30" i="19"/>
  <c r="I30" i="19"/>
  <c r="H19" i="19"/>
  <c r="H30" i="19" s="1"/>
  <c r="G19" i="19"/>
  <c r="G30" i="19" s="1"/>
  <c r="F19" i="19"/>
  <c r="F17" i="19"/>
  <c r="F18" i="19" s="1"/>
  <c r="D17" i="19" l="1"/>
  <c r="D18" i="19" s="1"/>
  <c r="C19" i="19"/>
  <c r="E19" i="19"/>
  <c r="D19" i="19"/>
  <c r="E17" i="19"/>
  <c r="E18" i="19" s="1"/>
  <c r="E30" i="19" s="1"/>
  <c r="C17" i="19"/>
  <c r="C18" i="19" s="1"/>
  <c r="C30" i="19" s="1"/>
  <c r="F30" i="19"/>
  <c r="D30" i="19" l="1"/>
</calcChain>
</file>

<file path=xl/sharedStrings.xml><?xml version="1.0" encoding="utf-8"?>
<sst xmlns="http://schemas.openxmlformats.org/spreadsheetml/2006/main" count="27" uniqueCount="27">
  <si>
    <t>(All amounts to be rounded off to the nearest N$'000)</t>
  </si>
  <si>
    <t>Average total deposits  (incl. NCDs issued)*</t>
  </si>
  <si>
    <t xml:space="preserve">Average amount of  loans and advances received  </t>
  </si>
  <si>
    <t xml:space="preserve">Liquid assets required to be held over the compliance period  at 10% of line item 4, column 1  </t>
  </si>
  <si>
    <t xml:space="preserve">Notes and coins which are legal tender in Namibia, gold coin and bullion </t>
  </si>
  <si>
    <t>Clearing account balances held  with Bank of Namibia</t>
  </si>
  <si>
    <t xml:space="preserve">Call account balances held with  Bank of Namibia </t>
  </si>
  <si>
    <t xml:space="preserve">Securities of  the  Bank of Namibia  </t>
  </si>
  <si>
    <t>Treasury Bills of the Government of Namibia</t>
  </si>
  <si>
    <t xml:space="preserve">Stocks, securities, bills and bonds of the Government of Namibia </t>
  </si>
  <si>
    <t xml:space="preserve">STRIPS*** bonds </t>
  </si>
  <si>
    <t xml:space="preserve">Investment graded debt securities issued by Namibian Public Sector Entities (PSE) and Corporates </t>
  </si>
  <si>
    <t xml:space="preserve">Excess/deficiency (line item 6 above less line item 5) </t>
  </si>
  <si>
    <t>Memorandum item: AVERAGE NET INVESTMENTS IN NCDs AND INTERBANK TERM DEPOSITS/ LOANS</t>
  </si>
  <si>
    <t>Line no.</t>
  </si>
  <si>
    <t xml:space="preserve">Average amount of other liabilities  (Excl. capital)   </t>
  </si>
  <si>
    <t xml:space="preserve">Average total liabilities (total of line items 1 - 3)** </t>
  </si>
  <si>
    <t xml:space="preserve">Average daily amount of liquid assets held over the compliance period  (total of line items 7-16) </t>
  </si>
  <si>
    <t>Net amount of loans and deposit, repayable on demand, plus the net amount of negotiable certificate of deposits( NCDs) with Namibian banking institutions or building societies other than a subsidiary of felllow subsidiary of the banking institution or building society concerned or of a banking society by which the banking institution or building society concerned is controlled directly or indirecty.</t>
  </si>
  <si>
    <t>Any other securities, bonds and bills fully guaranteed by the Government of Namibia, which form part of the public issue</t>
  </si>
  <si>
    <t xml:space="preserve">                      NAMIBIAN BANKING INDUSTRY</t>
  </si>
  <si>
    <t>First Quarter</t>
  </si>
  <si>
    <t>Second Quarter</t>
  </si>
  <si>
    <t>Third Quarter</t>
  </si>
  <si>
    <t>Fourth Quarter</t>
  </si>
  <si>
    <t xml:space="preserve">                       AGGREGATED  MINIMUM LIQUID ASSETS (BIR 610)</t>
  </si>
  <si>
    <t xml:space="preserve">                         QUARTERLY FIGURES FOR THE YEAR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</si>
</sst>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Univers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rgb="FF6F0B15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6F0B15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4" fillId="0" borderId="0" xfId="0" applyFont="1"/>
    <xf numFmtId="0" fontId="3" fillId="0" borderId="0" xfId="0" applyFont="1" applyAlignment="1" applyProtection="1">
      <alignment horizontal="left"/>
      <protection hidden="1"/>
    </xf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4" borderId="14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vertical="center"/>
    </xf>
    <xf numFmtId="0" fontId="7" fillId="4" borderId="16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/>
    </xf>
    <xf numFmtId="165" fontId="2" fillId="4" borderId="3" xfId="1" applyNumberFormat="1" applyFont="1" applyFill="1" applyBorder="1" applyAlignment="1" applyProtection="1">
      <alignment horizontal="right" vertical="center"/>
    </xf>
    <xf numFmtId="165" fontId="9" fillId="4" borderId="3" xfId="1" applyNumberFormat="1" applyFont="1" applyFill="1" applyBorder="1" applyAlignment="1" applyProtection="1">
      <alignment horizontal="right" vertical="center"/>
    </xf>
    <xf numFmtId="0" fontId="2" fillId="5" borderId="15" xfId="0" applyFont="1" applyFill="1" applyBorder="1" applyAlignment="1">
      <alignment vertical="center"/>
    </xf>
    <xf numFmtId="0" fontId="7" fillId="5" borderId="16" xfId="0" applyFont="1" applyFill="1" applyBorder="1" applyAlignment="1">
      <alignment horizontal="center" vertical="center"/>
    </xf>
    <xf numFmtId="165" fontId="9" fillId="5" borderId="3" xfId="1" applyNumberFormat="1" applyFont="1" applyFill="1" applyBorder="1" applyAlignment="1" applyProtection="1">
      <alignment horizontal="right" vertical="center"/>
    </xf>
    <xf numFmtId="0" fontId="4" fillId="0" borderId="10" xfId="0" applyFont="1" applyBorder="1" applyAlignment="1">
      <alignment horizontal="right"/>
    </xf>
    <xf numFmtId="0" fontId="5" fillId="2" borderId="0" xfId="2" applyFont="1" applyFill="1" applyAlignment="1" applyProtection="1">
      <alignment horizontal="center"/>
      <protection hidden="1"/>
    </xf>
    <xf numFmtId="16" fontId="9" fillId="3" borderId="4" xfId="0" applyNumberFormat="1" applyFont="1" applyFill="1" applyBorder="1" applyAlignment="1">
      <alignment horizontal="center"/>
    </xf>
    <xf numFmtId="16" fontId="9" fillId="3" borderId="11" xfId="0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6" fontId="9" fillId="3" borderId="8" xfId="0" applyNumberFormat="1" applyFont="1" applyFill="1" applyBorder="1" applyAlignment="1">
      <alignment horizontal="center" vertical="center"/>
    </xf>
    <xf numFmtId="16" fontId="9" fillId="3" borderId="17" xfId="0" applyNumberFormat="1" applyFont="1" applyFill="1" applyBorder="1" applyAlignment="1">
      <alignment horizontal="center" vertical="center"/>
    </xf>
    <xf numFmtId="16" fontId="9" fillId="3" borderId="6" xfId="0" applyNumberFormat="1" applyFont="1" applyFill="1" applyBorder="1" applyAlignment="1">
      <alignment horizontal="center" vertical="center"/>
    </xf>
    <xf numFmtId="16" fontId="9" fillId="3" borderId="13" xfId="0" applyNumberFormat="1" applyFont="1" applyFill="1" applyBorder="1" applyAlignment="1">
      <alignment horizontal="center" vertical="center"/>
    </xf>
    <xf numFmtId="16" fontId="9" fillId="3" borderId="5" xfId="0" applyNumberFormat="1" applyFont="1" applyFill="1" applyBorder="1" applyAlignment="1">
      <alignment horizontal="center" vertical="center"/>
    </xf>
    <xf numFmtId="16" fontId="9" fillId="3" borderId="10" xfId="0" applyNumberFormat="1" applyFont="1" applyFill="1" applyBorder="1" applyAlignment="1">
      <alignment horizontal="center" vertical="center"/>
    </xf>
    <xf numFmtId="0" fontId="5" fillId="2" borderId="0" xfId="2" applyFont="1" applyFill="1" applyAlignment="1" applyProtection="1">
      <alignment horizontal="center" wrapText="1"/>
      <protection hidden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3257551</xdr:colOff>
      <xdr:row>1</xdr:row>
      <xdr:rowOff>0</xdr:rowOff>
    </xdr:from>
    <xdr:to>
      <xdr:col>0</xdr:col>
      <xdr:colOff>3257552</xdr:colOff>
      <xdr:row>5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3176" y="190500"/>
          <a:ext cx="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192405</xdr:colOff>
      <xdr:row>0</xdr:row>
      <xdr:rowOff>165735</xdr:rowOff>
    </xdr:from>
    <xdr:to>
      <xdr:col>6</xdr:col>
      <xdr:colOff>576624</xdr:colOff>
      <xdr:row>5</xdr:row>
      <xdr:rowOff>123141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5745" y="165735"/>
          <a:ext cx="2014899" cy="871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N31"/>
  <sheetViews>
    <sheetView tabSelected="1" topLeftCell="B16" workbookViewId="0">
      <selection activeCell="P17" sqref="P17"/>
    </sheetView>
  </sheetViews>
  <sheetFormatPr defaultRowHeight="14.4" x14ac:dyDescent="0.3"/>
  <cols>
    <col min="1" max="1" width="79.5546875" customWidth="1"/>
    <col min="3" max="3" width="11.33203125" bestFit="1" customWidth="1"/>
    <col min="4" max="4" width="12.109375" customWidth="1"/>
    <col min="5" max="5" width="12.44140625" customWidth="1"/>
    <col min="6" max="6" width="11.33203125" bestFit="1" customWidth="1"/>
    <col min="7" max="7" width="12.33203125" customWidth="1"/>
    <col min="8" max="8" width="12.88671875" customWidth="1"/>
    <col min="9" max="12" width="12.33203125" bestFit="1" customWidth="1"/>
    <col min="13" max="13" width="12.33203125" customWidth="1"/>
    <col min="14" max="14" width="12.33203125" bestFit="1" customWidth="1"/>
  </cols>
  <sheetData>
    <row r="2" spans="1:14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3">
      <c r="A6" s="3"/>
      <c r="B6" s="3"/>
      <c r="C6" s="3"/>
      <c r="D6" s="3"/>
      <c r="E6" s="4"/>
      <c r="F6" s="3"/>
      <c r="G6" s="3"/>
      <c r="H6" s="3"/>
      <c r="I6" s="3"/>
      <c r="J6" s="3"/>
      <c r="K6" s="3"/>
      <c r="L6" s="3"/>
      <c r="M6" s="3"/>
      <c r="N6" s="3"/>
    </row>
    <row r="7" spans="1:14" ht="15.6" x14ac:dyDescent="0.3">
      <c r="A7" s="33" t="s">
        <v>20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15.6" x14ac:dyDescent="0.3">
      <c r="A8" s="18" t="s">
        <v>25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ht="15.6" x14ac:dyDescent="0.3">
      <c r="A9" s="18" t="s">
        <v>26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2"/>
      <c r="B10" s="1"/>
      <c r="C10" s="17" t="s">
        <v>0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ht="15" thickBot="1" x14ac:dyDescent="0.35">
      <c r="A11" s="19"/>
      <c r="B11" s="21" t="s">
        <v>14</v>
      </c>
      <c r="C11" s="24" t="s">
        <v>21</v>
      </c>
      <c r="D11" s="25"/>
      <c r="E11" s="25"/>
      <c r="F11" s="24" t="s">
        <v>22</v>
      </c>
      <c r="G11" s="25"/>
      <c r="H11" s="26"/>
      <c r="I11" s="24" t="s">
        <v>23</v>
      </c>
      <c r="J11" s="25"/>
      <c r="K11" s="26"/>
      <c r="L11" s="25" t="s">
        <v>24</v>
      </c>
      <c r="M11" s="25"/>
      <c r="N11" s="26"/>
    </row>
    <row r="12" spans="1:14" x14ac:dyDescent="0.3">
      <c r="A12" s="20"/>
      <c r="B12" s="22"/>
      <c r="C12" s="27">
        <v>42035</v>
      </c>
      <c r="D12" s="27">
        <v>42063</v>
      </c>
      <c r="E12" s="27">
        <v>42094</v>
      </c>
      <c r="F12" s="27">
        <v>42124</v>
      </c>
      <c r="G12" s="27">
        <v>42155</v>
      </c>
      <c r="H12" s="27">
        <v>42185</v>
      </c>
      <c r="I12" s="31">
        <v>42216</v>
      </c>
      <c r="J12" s="27">
        <v>42247</v>
      </c>
      <c r="K12" s="27">
        <v>42277</v>
      </c>
      <c r="L12" s="27">
        <v>42308</v>
      </c>
      <c r="M12" s="27">
        <v>42338</v>
      </c>
      <c r="N12" s="29">
        <v>42369</v>
      </c>
    </row>
    <row r="13" spans="1:14" ht="15" thickBot="1" x14ac:dyDescent="0.35">
      <c r="A13" s="20"/>
      <c r="B13" s="23"/>
      <c r="C13" s="28"/>
      <c r="D13" s="28"/>
      <c r="E13" s="28"/>
      <c r="F13" s="28"/>
      <c r="G13" s="28"/>
      <c r="H13" s="28"/>
      <c r="I13" s="32"/>
      <c r="J13" s="28"/>
      <c r="K13" s="28"/>
      <c r="L13" s="28"/>
      <c r="M13" s="28"/>
      <c r="N13" s="30"/>
    </row>
    <row r="14" spans="1:14" ht="15" thickBot="1" x14ac:dyDescent="0.35">
      <c r="A14" s="6" t="s">
        <v>1</v>
      </c>
      <c r="B14" s="7">
        <v>1</v>
      </c>
      <c r="C14" s="12">
        <v>92489382.10932678</v>
      </c>
      <c r="D14" s="12">
        <v>90209111.049756438</v>
      </c>
      <c r="E14" s="12">
        <v>90723922.445165008</v>
      </c>
      <c r="F14" s="12">
        <v>91510066.960354835</v>
      </c>
      <c r="G14" s="12">
        <v>92777392.205520004</v>
      </c>
      <c r="H14" s="12">
        <v>95520336.635282263</v>
      </c>
      <c r="I14" s="12">
        <v>94092118.428540006</v>
      </c>
      <c r="J14" s="12">
        <v>92137292</v>
      </c>
      <c r="K14" s="12">
        <v>97296149.178531915</v>
      </c>
      <c r="L14" s="12">
        <v>97796360.532148004</v>
      </c>
      <c r="M14" s="12">
        <v>97162762.123586446</v>
      </c>
      <c r="N14" s="12">
        <v>96603019.300968647</v>
      </c>
    </row>
    <row r="15" spans="1:14" ht="15" thickBot="1" x14ac:dyDescent="0.35">
      <c r="A15" s="8" t="s">
        <v>2</v>
      </c>
      <c r="B15" s="9">
        <v>2</v>
      </c>
      <c r="C15" s="12">
        <v>2947314.4289674195</v>
      </c>
      <c r="D15" s="12">
        <v>3667872.9716932252</v>
      </c>
      <c r="E15" s="12">
        <v>3877210.455173214</v>
      </c>
      <c r="F15" s="12">
        <v>3806693.8287741933</v>
      </c>
      <c r="G15" s="12">
        <v>4216276.6069939993</v>
      </c>
      <c r="H15" s="12">
        <v>3690278.1911370973</v>
      </c>
      <c r="I15" s="12">
        <v>7268043.9364193324</v>
      </c>
      <c r="J15" s="12">
        <v>7318917</v>
      </c>
      <c r="K15" s="12">
        <v>7489446.5364970965</v>
      </c>
      <c r="L15" s="12">
        <v>7571744.6942520011</v>
      </c>
      <c r="M15" s="12">
        <v>7733165.7274070969</v>
      </c>
      <c r="N15" s="12">
        <v>7759643.4646459995</v>
      </c>
    </row>
    <row r="16" spans="1:14" ht="15" thickBot="1" x14ac:dyDescent="0.35">
      <c r="A16" s="8" t="s">
        <v>15</v>
      </c>
      <c r="B16" s="9">
        <v>3</v>
      </c>
      <c r="C16" s="12">
        <v>3085055.1427647863</v>
      </c>
      <c r="D16" s="12">
        <v>3686934.7533806441</v>
      </c>
      <c r="E16" s="12">
        <v>3310663.9426649986</v>
      </c>
      <c r="F16" s="12">
        <v>3075463.3499677419</v>
      </c>
      <c r="G16" s="12">
        <v>3409422.1313157817</v>
      </c>
      <c r="H16" s="12">
        <v>3039807.9027261287</v>
      </c>
      <c r="I16" s="12">
        <v>3402085.7459226665</v>
      </c>
      <c r="J16" s="12">
        <v>4557942</v>
      </c>
      <c r="K16" s="12">
        <v>3205275.126190132</v>
      </c>
      <c r="L16" s="12">
        <v>3480398.1745836721</v>
      </c>
      <c r="M16" s="12">
        <v>3514961.7768949373</v>
      </c>
      <c r="N16" s="12">
        <v>3298718.7885499471</v>
      </c>
    </row>
    <row r="17" spans="1:14" ht="15" thickBot="1" x14ac:dyDescent="0.35">
      <c r="A17" s="14" t="s">
        <v>16</v>
      </c>
      <c r="B17" s="15">
        <v>4</v>
      </c>
      <c r="C17" s="16">
        <f t="shared" ref="C17:F17" si="0">SUM(C14:C16)</f>
        <v>98521751.681058988</v>
      </c>
      <c r="D17" s="16">
        <f t="shared" si="0"/>
        <v>97563918.774830297</v>
      </c>
      <c r="E17" s="16">
        <f t="shared" si="0"/>
        <v>97911796.843003213</v>
      </c>
      <c r="F17" s="16">
        <f t="shared" si="0"/>
        <v>98392224.139096782</v>
      </c>
      <c r="G17" s="16">
        <f t="shared" ref="G17:H17" si="1">SUM(G14:G16)</f>
        <v>100403090.94382979</v>
      </c>
      <c r="H17" s="16">
        <f t="shared" si="1"/>
        <v>102250422.72914548</v>
      </c>
      <c r="I17" s="16">
        <f t="shared" ref="I17:K17" si="2">SUM(I14:I16)</f>
        <v>104762248.11088201</v>
      </c>
      <c r="J17" s="16">
        <f t="shared" si="2"/>
        <v>104014151</v>
      </c>
      <c r="K17" s="16">
        <f t="shared" si="2"/>
        <v>107990870.84121914</v>
      </c>
      <c r="L17" s="16">
        <f t="shared" ref="L17:N17" si="3">SUM(L14:L16)</f>
        <v>108848503.40098368</v>
      </c>
      <c r="M17" s="16">
        <f t="shared" si="3"/>
        <v>108410889.62788849</v>
      </c>
      <c r="N17" s="16">
        <f t="shared" si="3"/>
        <v>107661381.55416459</v>
      </c>
    </row>
    <row r="18" spans="1:14" ht="15" thickBot="1" x14ac:dyDescent="0.35">
      <c r="A18" s="14" t="s">
        <v>3</v>
      </c>
      <c r="B18" s="15">
        <v>5</v>
      </c>
      <c r="C18" s="16">
        <f t="shared" ref="C18:F18" si="4">0.1*C17</f>
        <v>9852175.1681058984</v>
      </c>
      <c r="D18" s="16">
        <f t="shared" si="4"/>
        <v>9756391.8774830308</v>
      </c>
      <c r="E18" s="16">
        <f t="shared" si="4"/>
        <v>9791179.6843003221</v>
      </c>
      <c r="F18" s="16">
        <f t="shared" si="4"/>
        <v>9839222.4139096793</v>
      </c>
      <c r="G18" s="16">
        <f t="shared" ref="G18:H18" si="5">0.1*G17</f>
        <v>10040309.094382979</v>
      </c>
      <c r="H18" s="16">
        <f t="shared" si="5"/>
        <v>10225042.272914549</v>
      </c>
      <c r="I18" s="16">
        <f t="shared" ref="I18:K18" si="6">0.1*I17</f>
        <v>10476224.811088203</v>
      </c>
      <c r="J18" s="16">
        <f t="shared" si="6"/>
        <v>10401415.100000001</v>
      </c>
      <c r="K18" s="16">
        <f t="shared" si="6"/>
        <v>10799087.084121915</v>
      </c>
      <c r="L18" s="16">
        <f t="shared" ref="L18:N18" si="7">0.1*L17</f>
        <v>10884850.340098368</v>
      </c>
      <c r="M18" s="16">
        <f t="shared" si="7"/>
        <v>10841088.96278885</v>
      </c>
      <c r="N18" s="16">
        <f t="shared" si="7"/>
        <v>10766138.155416459</v>
      </c>
    </row>
    <row r="19" spans="1:14" ht="15" thickBot="1" x14ac:dyDescent="0.35">
      <c r="A19" s="14" t="s">
        <v>17</v>
      </c>
      <c r="B19" s="15">
        <v>6</v>
      </c>
      <c r="C19" s="16">
        <f>SUM(C20:C29)</f>
        <v>11346497.568872431</v>
      </c>
      <c r="D19" s="16">
        <f>SUM(D20:D29)</f>
        <v>11297546.890899461</v>
      </c>
      <c r="E19" s="16">
        <f>SUM(E20:E29)</f>
        <v>11375968.279512499</v>
      </c>
      <c r="F19" s="16">
        <f t="shared" ref="F19" si="8">SUM(F20:F29)</f>
        <v>11615351</v>
      </c>
      <c r="G19" s="16">
        <f t="shared" ref="G19:H19" si="9">SUM(G20:G29)</f>
        <v>12269988.224186251</v>
      </c>
      <c r="H19" s="16">
        <f t="shared" si="9"/>
        <v>12359596.489</v>
      </c>
      <c r="I19" s="16">
        <f t="shared" ref="I19:K19" si="10">SUM(I20:I29)</f>
        <v>14258352.146426775</v>
      </c>
      <c r="J19" s="16">
        <f t="shared" si="10"/>
        <v>15007216</v>
      </c>
      <c r="K19" s="16">
        <f t="shared" si="10"/>
        <v>16494685.355735667</v>
      </c>
      <c r="L19" s="16">
        <f t="shared" ref="L19:N19" si="11">SUM(L20:L29)</f>
        <v>16541358.641016454</v>
      </c>
      <c r="M19" s="16">
        <f t="shared" si="11"/>
        <v>16495393.507611997</v>
      </c>
      <c r="N19" s="16">
        <f t="shared" si="11"/>
        <v>15716342.709656451</v>
      </c>
    </row>
    <row r="20" spans="1:14" ht="15" thickBot="1" x14ac:dyDescent="0.35">
      <c r="A20" s="8" t="s">
        <v>4</v>
      </c>
      <c r="B20" s="9">
        <v>7</v>
      </c>
      <c r="C20" s="12">
        <v>1186411.5623641934</v>
      </c>
      <c r="D20" s="12">
        <v>1119125.1637742857</v>
      </c>
      <c r="E20" s="12">
        <v>1153628.334492258</v>
      </c>
      <c r="F20" s="12">
        <v>1258141</v>
      </c>
      <c r="G20" s="12">
        <v>1179720.3684064515</v>
      </c>
      <c r="H20" s="12">
        <v>1114210.7437666666</v>
      </c>
      <c r="I20" s="12">
        <v>1092240.8097664516</v>
      </c>
      <c r="J20" s="12">
        <v>1175724</v>
      </c>
      <c r="K20" s="12">
        <v>1153023.8180236667</v>
      </c>
      <c r="L20" s="12">
        <v>1173799.7672593549</v>
      </c>
      <c r="M20" s="12">
        <v>1245807.9623456667</v>
      </c>
      <c r="N20" s="12">
        <v>1361059.1636425809</v>
      </c>
    </row>
    <row r="21" spans="1:14" ht="15" thickBot="1" x14ac:dyDescent="0.35">
      <c r="A21" s="8" t="s">
        <v>5</v>
      </c>
      <c r="B21" s="9">
        <v>8</v>
      </c>
      <c r="C21" s="12">
        <v>1251142.6000566247</v>
      </c>
      <c r="D21" s="12">
        <v>1380579.7699823189</v>
      </c>
      <c r="E21" s="12">
        <v>1727879.2159879818</v>
      </c>
      <c r="F21" s="12">
        <v>1777724</v>
      </c>
      <c r="G21" s="12">
        <v>1851012.2493281863</v>
      </c>
      <c r="H21" s="12">
        <v>1856856.7452333334</v>
      </c>
      <c r="I21" s="12">
        <v>3004859.7237570966</v>
      </c>
      <c r="J21" s="12">
        <v>2472169</v>
      </c>
      <c r="K21" s="12">
        <v>2388470.0710453335</v>
      </c>
      <c r="L21" s="12">
        <v>2020109.6802087098</v>
      </c>
      <c r="M21" s="12">
        <v>2313989.545266333</v>
      </c>
      <c r="N21" s="12">
        <v>2331653.6069464516</v>
      </c>
    </row>
    <row r="22" spans="1:14" ht="15" thickBot="1" x14ac:dyDescent="0.35">
      <c r="A22" s="8" t="s">
        <v>6</v>
      </c>
      <c r="B22" s="9">
        <v>9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589210</v>
      </c>
    </row>
    <row r="23" spans="1:14" ht="15" thickBot="1" x14ac:dyDescent="0.35">
      <c r="A23" s="8" t="s">
        <v>7</v>
      </c>
      <c r="B23" s="9">
        <v>10</v>
      </c>
      <c r="C23" s="12">
        <v>43798</v>
      </c>
      <c r="D23" s="12">
        <v>13028</v>
      </c>
      <c r="E23" s="12">
        <v>0</v>
      </c>
      <c r="F23" s="12">
        <v>0</v>
      </c>
      <c r="G23" s="12">
        <v>212770</v>
      </c>
      <c r="H23" s="12">
        <v>707497</v>
      </c>
      <c r="I23" s="12">
        <v>1294716</v>
      </c>
      <c r="J23" s="12">
        <v>1990963</v>
      </c>
      <c r="K23" s="12">
        <v>2911645.6666666665</v>
      </c>
      <c r="L23" s="12">
        <v>2388707.4516129033</v>
      </c>
      <c r="M23" s="12">
        <v>1227137.6666666667</v>
      </c>
      <c r="N23" s="12">
        <v>253918.78872935483</v>
      </c>
    </row>
    <row r="24" spans="1:14" ht="15" thickBot="1" x14ac:dyDescent="0.35">
      <c r="A24" s="8" t="s">
        <v>8</v>
      </c>
      <c r="B24" s="9">
        <v>11</v>
      </c>
      <c r="C24" s="12">
        <v>6418369.4516129037</v>
      </c>
      <c r="D24" s="12">
        <v>6275534.6428571427</v>
      </c>
      <c r="E24" s="12">
        <v>6100164.8064516131</v>
      </c>
      <c r="F24" s="12">
        <v>6200979</v>
      </c>
      <c r="G24" s="12">
        <v>6798797.8709677421</v>
      </c>
      <c r="H24" s="12">
        <v>6296601</v>
      </c>
      <c r="I24" s="12">
        <v>6532870.4838709682</v>
      </c>
      <c r="J24" s="12">
        <v>7018884</v>
      </c>
      <c r="K24" s="12">
        <v>7645181</v>
      </c>
      <c r="L24" s="12">
        <v>8413634.0322580654</v>
      </c>
      <c r="M24" s="12">
        <v>8985794.3333333321</v>
      </c>
      <c r="N24" s="12">
        <v>8267562.2635645159</v>
      </c>
    </row>
    <row r="25" spans="1:14" ht="15" thickBot="1" x14ac:dyDescent="0.35">
      <c r="A25" s="8" t="s">
        <v>9</v>
      </c>
      <c r="B25" s="9">
        <v>12</v>
      </c>
      <c r="C25" s="12">
        <v>1667402</v>
      </c>
      <c r="D25" s="12">
        <v>1717233</v>
      </c>
      <c r="E25" s="12">
        <v>1693955</v>
      </c>
      <c r="F25" s="12">
        <v>1751122</v>
      </c>
      <c r="G25" s="12">
        <v>1736263.1612903227</v>
      </c>
      <c r="H25" s="12">
        <v>1853436</v>
      </c>
      <c r="I25" s="12">
        <v>1966594.8064516129</v>
      </c>
      <c r="J25" s="12">
        <v>1956600</v>
      </c>
      <c r="K25" s="12">
        <v>1997036.9999999998</v>
      </c>
      <c r="L25" s="12">
        <v>2107330.5483870967</v>
      </c>
      <c r="M25" s="12">
        <v>2336339</v>
      </c>
      <c r="N25" s="12">
        <v>2416130.015805806</v>
      </c>
    </row>
    <row r="26" spans="1:14" ht="15" thickBot="1" x14ac:dyDescent="0.35">
      <c r="A26" s="8" t="s">
        <v>10</v>
      </c>
      <c r="B26" s="9">
        <v>13</v>
      </c>
      <c r="C26" s="12">
        <v>116760.6</v>
      </c>
      <c r="D26" s="12">
        <v>116760.6</v>
      </c>
      <c r="E26" s="12">
        <v>116760.6</v>
      </c>
      <c r="F26" s="12">
        <v>114014</v>
      </c>
      <c r="G26" s="12">
        <v>113327.8</v>
      </c>
      <c r="H26" s="12">
        <v>113328</v>
      </c>
      <c r="I26" s="12">
        <v>113328</v>
      </c>
      <c r="J26" s="12">
        <v>113328</v>
      </c>
      <c r="K26" s="12">
        <v>113327.8</v>
      </c>
      <c r="L26" s="12">
        <v>81454.483870967742</v>
      </c>
      <c r="M26" s="12">
        <v>75325</v>
      </c>
      <c r="N26" s="12">
        <v>75325</v>
      </c>
    </row>
    <row r="27" spans="1:14" ht="15" thickBot="1" x14ac:dyDescent="0.35">
      <c r="A27" s="8" t="s">
        <v>11</v>
      </c>
      <c r="B27" s="9">
        <v>14</v>
      </c>
      <c r="C27" s="12">
        <v>21000</v>
      </c>
      <c r="D27" s="12">
        <v>21000</v>
      </c>
      <c r="E27" s="12">
        <v>21000</v>
      </c>
      <c r="F27" s="12">
        <v>21000</v>
      </c>
      <c r="G27" s="12">
        <v>21000</v>
      </c>
      <c r="H27" s="12">
        <v>21000</v>
      </c>
      <c r="I27" s="12">
        <v>21000</v>
      </c>
      <c r="J27" s="12">
        <v>21000</v>
      </c>
      <c r="K27" s="12">
        <v>21000</v>
      </c>
      <c r="L27" s="12">
        <v>21000</v>
      </c>
      <c r="M27" s="12">
        <v>21000</v>
      </c>
      <c r="N27" s="12">
        <v>21000</v>
      </c>
    </row>
    <row r="28" spans="1:14" ht="15" thickBot="1" x14ac:dyDescent="0.35">
      <c r="A28" s="8" t="s">
        <v>19</v>
      </c>
      <c r="B28" s="9">
        <v>15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</row>
    <row r="29" spans="1:14" ht="15" thickBot="1" x14ac:dyDescent="0.35">
      <c r="A29" s="8" t="s">
        <v>18</v>
      </c>
      <c r="B29" s="9">
        <v>16</v>
      </c>
      <c r="C29" s="12">
        <v>641613.3548387097</v>
      </c>
      <c r="D29" s="12">
        <v>654285.71428571432</v>
      </c>
      <c r="E29" s="12">
        <v>562580.32258064521</v>
      </c>
      <c r="F29" s="12">
        <v>492371</v>
      </c>
      <c r="G29" s="12">
        <v>357096.77419354836</v>
      </c>
      <c r="H29" s="12">
        <v>396667</v>
      </c>
      <c r="I29" s="12">
        <v>232742.32258064518</v>
      </c>
      <c r="J29" s="12">
        <v>258548</v>
      </c>
      <c r="K29" s="12">
        <v>265000</v>
      </c>
      <c r="L29" s="12">
        <v>335322.67741935485</v>
      </c>
      <c r="M29" s="12">
        <v>290000</v>
      </c>
      <c r="N29" s="12">
        <v>400483.87096774194</v>
      </c>
    </row>
    <row r="30" spans="1:14" ht="15" thickBot="1" x14ac:dyDescent="0.35">
      <c r="A30" s="8" t="s">
        <v>12</v>
      </c>
      <c r="B30" s="10">
        <v>17</v>
      </c>
      <c r="C30" s="13">
        <f t="shared" ref="C30:F30" si="12">C19-C18</f>
        <v>1494322.4007665329</v>
      </c>
      <c r="D30" s="13">
        <f t="shared" si="12"/>
        <v>1541155.01341643</v>
      </c>
      <c r="E30" s="13">
        <f t="shared" si="12"/>
        <v>1584788.5952121764</v>
      </c>
      <c r="F30" s="13">
        <f t="shared" si="12"/>
        <v>1776128.5860903207</v>
      </c>
      <c r="G30" s="13">
        <f t="shared" ref="G30:H30" si="13">G19-G18</f>
        <v>2229679.129803272</v>
      </c>
      <c r="H30" s="13">
        <f t="shared" si="13"/>
        <v>2134554.2160854507</v>
      </c>
      <c r="I30" s="13">
        <f t="shared" ref="I30:K30" si="14">I19-I18</f>
        <v>3782127.335338572</v>
      </c>
      <c r="J30" s="13">
        <f t="shared" si="14"/>
        <v>4605800.8999999985</v>
      </c>
      <c r="K30" s="13">
        <f t="shared" si="14"/>
        <v>5695598.2716137525</v>
      </c>
      <c r="L30" s="13">
        <f t="shared" ref="L30:N30" si="15">L19-L18</f>
        <v>5656508.3009180855</v>
      </c>
      <c r="M30" s="13">
        <f t="shared" si="15"/>
        <v>5654304.5448231474</v>
      </c>
      <c r="N30" s="13">
        <f t="shared" si="15"/>
        <v>4950204.5542399921</v>
      </c>
    </row>
    <row r="31" spans="1:14" ht="15" thickBot="1" x14ac:dyDescent="0.35">
      <c r="A31" s="8" t="s">
        <v>13</v>
      </c>
      <c r="B31" s="11">
        <v>18</v>
      </c>
      <c r="C31" s="12"/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</row>
  </sheetData>
  <mergeCells count="22">
    <mergeCell ref="A7:N7"/>
    <mergeCell ref="A8:N8"/>
    <mergeCell ref="A9:N9"/>
    <mergeCell ref="C10:N10"/>
    <mergeCell ref="A11:A13"/>
    <mergeCell ref="B11:B13"/>
    <mergeCell ref="C11:E11"/>
    <mergeCell ref="F11:H11"/>
    <mergeCell ref="I11:K11"/>
    <mergeCell ref="L11:N11"/>
    <mergeCell ref="N12:N13"/>
    <mergeCell ref="C12:C13"/>
    <mergeCell ref="D12:D13"/>
    <mergeCell ref="E12:E13"/>
    <mergeCell ref="F12:F13"/>
    <mergeCell ref="G12:G13"/>
    <mergeCell ref="M12:M13"/>
    <mergeCell ref="H12:H13"/>
    <mergeCell ref="I12:I13"/>
    <mergeCell ref="J12:J13"/>
    <mergeCell ref="K12:K13"/>
    <mergeCell ref="L12:L13"/>
  </mergeCells>
  <pageMargins left="0.7" right="0.7" top="0.75" bottom="0.75" header="0.3" footer="0.3"/>
  <pageSetup paperSize="9" scale="38" orientation="portrait" r:id="rId1"/>
  <headerFooter>
    <oddFooter>&amp;L_x000D_&amp;1#&amp;"Calibri"&amp;10&amp;K000000 Public</oddFooter>
  </headerFooter>
  <drawing r:id="rId2"/>
</worksheet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shi432</dc:creator>
  <cp:lastModifiedBy>Andreas, Aili</cp:lastModifiedBy>
  <cp:lastPrinted>2017-11-14T14:27:46Z</cp:lastPrinted>
  <dcterms:created xsi:type="dcterms:W3CDTF">2009-09-29T13:10:53Z</dcterms:created>
  <dcterms:modified xsi:type="dcterms:W3CDTF">2024-09-04T09:03:31Z</dcterms:modified>
</cp:coreProperties>
</file>