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nda928_bon_com_na/Documents/Desktop/"/>
    </mc:Choice>
  </mc:AlternateContent>
  <xr:revisionPtr revIDLastSave="6" documentId="106_{4B0B85AB-9E89-4C94-84FA-1F02F431E7B1}" xr6:coauthVersionLast="47" xr6:coauthVersionMax="47" xr10:uidLastSave="{741369E6-7282-478E-AB2F-9ACBC2ED632C}"/>
  <bookViews>
    <workbookView xWindow="-108" yWindow="-108" windowWidth="23256" windowHeight="12576" firstSheet="2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<sst xmlns="http://schemas.openxmlformats.org/spreadsheetml/2006/main" count="325" uniqueCount="128">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</sst>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£&quot;#,##0;[Red]\-&quot;£&quot;#,##0"/>
    <numFmt numFmtId="167" formatCode="_-&quot;£&quot;* #,##0.00_-;\-&quot;£&quot;* #,##0.00_-;_-&quot;£&quot;* &quot;-&quot;??_-;_-@_-"/>
    <numFmt numFmtId="168" formatCode="_ * #,##0.00_ ;_ * \-#,##0.00_ ;_ * &quot;-&quot;??_ ;_ @_ "/>
    <numFmt numFmtId="169" formatCode="[$-409]mmm\-yy;@"/>
    <numFmt numFmtId="170" formatCode="#,##0.0"/>
    <numFmt numFmtId="171" formatCode="_-[$€-2]* #,##0.00_-;\-[$€-2]* #,##0.00_-;_-[$€-2]* &quot;-&quot;??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0.0"/>
    <numFmt numFmtId="180" formatCode="#,##0.0_);\(#,##0.0\)"/>
    <numFmt numFmtId="181" formatCode="_(* #,##0.0_);_(* \(#,##0.0\);_(* &quot;-&quot;??_);_(@_)"/>
    <numFmt numFmtId="182" formatCode="_ * #,##0.0_ ;_ * \-#,##0.0_ ;_ * &quot;-&quot;??_ ;_ @_ "/>
    <numFmt numFmtId="183" formatCode="0.0000"/>
    <numFmt numFmtId="184" formatCode="_-* #,##0.00\ _€_-;\-* #,##0.00\ _€_-;_-* &quot;-&quot;??\ _€_-;_-@_-"/>
    <numFmt numFmtId="185" formatCode="[$-816]dd/mmm/yy;@"/>
    <numFmt numFmtId="186" formatCode="0.000000000000"/>
    <numFmt numFmtId="187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.5"/>
      <color theme="1" tint="4.9989318521683403E-2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6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8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7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6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168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43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2" fillId="0" borderId="0"/>
    <xf numFmtId="185" fontId="5" fillId="0" borderId="0"/>
    <xf numFmtId="185" fontId="124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67" fontId="5" fillId="0" borderId="0"/>
    <xf numFmtId="166" fontId="5" fillId="0" borderId="0"/>
    <xf numFmtId="167" fontId="5" fillId="0" borderId="0"/>
    <xf numFmtId="185" fontId="5" fillId="0" borderId="0"/>
    <xf numFmtId="185" fontId="5" fillId="0" borderId="0"/>
    <xf numFmtId="185" fontId="92" fillId="0" borderId="0"/>
    <xf numFmtId="185" fontId="92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2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5" fillId="0" borderId="0"/>
    <xf numFmtId="185" fontId="92" fillId="0" borderId="0"/>
    <xf numFmtId="185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185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5" fontId="5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92" fillId="0" borderId="0"/>
    <xf numFmtId="0" fontId="92" fillId="0" borderId="0"/>
    <xf numFmtId="185" fontId="92" fillId="0" borderId="0"/>
    <xf numFmtId="185" fontId="92" fillId="0" borderId="0"/>
    <xf numFmtId="0" fontId="92" fillId="0" borderId="0"/>
    <xf numFmtId="9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184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165" fontId="5" fillId="0" borderId="0" applyFont="0" applyFill="0" applyBorder="0" applyAlignment="0" applyProtection="0"/>
    <xf numFmtId="164" fontId="5" fillId="0" borderId="0"/>
    <xf numFmtId="164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0" fontId="42" fillId="0" borderId="0" xfId="603" applyNumberFormat="1" applyFont="1" applyAlignment="1">
      <alignment horizontal="center"/>
    </xf>
    <xf numFmtId="170" fontId="38" fillId="0" borderId="0" xfId="603" applyNumberFormat="1" applyFont="1"/>
    <xf numFmtId="0" fontId="38" fillId="0" borderId="14" xfId="603" applyFont="1" applyBorder="1"/>
    <xf numFmtId="170" fontId="42" fillId="0" borderId="0" xfId="603" applyNumberFormat="1" applyFont="1"/>
    <xf numFmtId="0" fontId="43" fillId="0" borderId="0" xfId="603" applyFont="1" applyAlignment="1">
      <alignment horizontal="left" indent="1"/>
    </xf>
    <xf numFmtId="170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0" fontId="48" fillId="0" borderId="0" xfId="644" applyNumberFormat="1" applyFont="1"/>
    <xf numFmtId="179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0" fontId="58" fillId="23" borderId="0" xfId="0" applyNumberFormat="1" applyFont="1" applyFill="1"/>
    <xf numFmtId="170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0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0" fontId="60" fillId="23" borderId="0" xfId="0" applyNumberFormat="1" applyFont="1" applyFill="1" applyAlignment="1">
      <alignment horizontal="left" indent="1"/>
    </xf>
    <xf numFmtId="170" fontId="58" fillId="23" borderId="0" xfId="0" applyNumberFormat="1" applyFont="1" applyFill="1" applyAlignment="1">
      <alignment horizontal="left"/>
    </xf>
    <xf numFmtId="170" fontId="59" fillId="23" borderId="0" xfId="0" applyNumberFormat="1" applyFont="1" applyFill="1" applyAlignment="1">
      <alignment horizontal="left" indent="2"/>
    </xf>
    <xf numFmtId="170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0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0" fontId="0" fillId="0" borderId="0" xfId="0" applyNumberFormat="1"/>
    <xf numFmtId="179" fontId="59" fillId="29" borderId="0" xfId="0" applyNumberFormat="1" applyFont="1" applyFill="1"/>
    <xf numFmtId="170" fontId="58" fillId="29" borderId="18" xfId="0" applyNumberFormat="1" applyFont="1" applyFill="1" applyBorder="1"/>
    <xf numFmtId="179" fontId="0" fillId="0" borderId="0" xfId="0" applyNumberFormat="1"/>
    <xf numFmtId="179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0" fontId="90" fillId="23" borderId="16" xfId="640" applyNumberFormat="1" applyFont="1" applyFill="1" applyBorder="1" applyAlignment="1">
      <alignment horizontal="right"/>
    </xf>
    <xf numFmtId="181" fontId="80" fillId="0" borderId="0" xfId="322" applyNumberFormat="1" applyFont="1"/>
    <xf numFmtId="181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0" fontId="58" fillId="29" borderId="0" xfId="806" applyNumberFormat="1" applyFont="1" applyFill="1"/>
    <xf numFmtId="170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0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0" fontId="112" fillId="63" borderId="23" xfId="620" applyNumberFormat="1" applyFont="1" applyFill="1" applyBorder="1" applyAlignment="1">
      <alignment horizontal="left" indent="1"/>
    </xf>
    <xf numFmtId="170" fontId="82" fillId="0" borderId="0" xfId="620" applyNumberFormat="1" applyFont="1" applyAlignment="1">
      <alignment horizontal="center"/>
    </xf>
    <xf numFmtId="170" fontId="109" fillId="63" borderId="23" xfId="620" applyNumberFormat="1" applyFont="1" applyFill="1" applyBorder="1" applyAlignment="1">
      <alignment horizontal="left" indent="1"/>
    </xf>
    <xf numFmtId="170" fontId="113" fillId="63" borderId="23" xfId="620" applyNumberFormat="1" applyFont="1" applyFill="1" applyBorder="1" applyAlignment="1">
      <alignment horizontal="left" indent="2"/>
    </xf>
    <xf numFmtId="170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0" fontId="112" fillId="63" borderId="24" xfId="620" applyNumberFormat="1" applyFont="1" applyFill="1" applyBorder="1" applyAlignment="1">
      <alignment horizontal="left" indent="1"/>
    </xf>
    <xf numFmtId="170" fontId="114" fillId="63" borderId="36" xfId="620" applyNumberFormat="1" applyFont="1" applyFill="1" applyBorder="1" applyAlignment="1">
      <alignment horizontal="right"/>
    </xf>
    <xf numFmtId="170" fontId="115" fillId="63" borderId="36" xfId="620" applyNumberFormat="1" applyFont="1" applyFill="1" applyBorder="1" applyAlignment="1">
      <alignment horizontal="right"/>
    </xf>
    <xf numFmtId="170" fontId="115" fillId="63" borderId="35" xfId="620" applyNumberFormat="1" applyFont="1" applyFill="1" applyBorder="1" applyAlignment="1">
      <alignment horizontal="right"/>
    </xf>
    <xf numFmtId="170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43" fontId="0" fillId="0" borderId="0" xfId="0" applyNumberFormat="1"/>
    <xf numFmtId="169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0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8" fontId="2" fillId="0" borderId="0" xfId="321" applyFont="1"/>
    <xf numFmtId="182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0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0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0" fontId="5" fillId="64" borderId="34" xfId="620" applyNumberFormat="1" applyFont="1" applyFill="1" applyBorder="1"/>
    <xf numFmtId="170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0" fontId="114" fillId="64" borderId="19" xfId="620" applyNumberFormat="1" applyFont="1" applyFill="1" applyBorder="1" applyAlignment="1">
      <alignment horizontal="right"/>
    </xf>
    <xf numFmtId="170" fontId="114" fillId="64" borderId="0" xfId="620" applyNumberFormat="1" applyFont="1" applyFill="1" applyAlignment="1">
      <alignment horizontal="right"/>
    </xf>
    <xf numFmtId="170" fontId="114" fillId="64" borderId="36" xfId="620" applyNumberFormat="1" applyFont="1" applyFill="1" applyBorder="1" applyAlignment="1">
      <alignment horizontal="right"/>
    </xf>
    <xf numFmtId="170" fontId="114" fillId="64" borderId="35" xfId="620" applyNumberFormat="1" applyFont="1" applyFill="1" applyBorder="1" applyAlignment="1">
      <alignment horizontal="right"/>
    </xf>
    <xf numFmtId="170" fontId="115" fillId="64" borderId="19" xfId="620" applyNumberFormat="1" applyFont="1" applyFill="1" applyBorder="1" applyAlignment="1">
      <alignment horizontal="right"/>
    </xf>
    <xf numFmtId="170" fontId="115" fillId="64" borderId="0" xfId="620" applyNumberFormat="1" applyFont="1" applyFill="1" applyAlignment="1">
      <alignment horizontal="right"/>
    </xf>
    <xf numFmtId="170" fontId="115" fillId="64" borderId="36" xfId="620" applyNumberFormat="1" applyFont="1" applyFill="1" applyBorder="1" applyAlignment="1">
      <alignment horizontal="right"/>
    </xf>
    <xf numFmtId="170" fontId="115" fillId="64" borderId="35" xfId="620" applyNumberFormat="1" applyFont="1" applyFill="1" applyBorder="1" applyAlignment="1">
      <alignment horizontal="right"/>
    </xf>
    <xf numFmtId="170" fontId="114" fillId="64" borderId="46" xfId="620" applyNumberFormat="1" applyFont="1" applyFill="1" applyBorder="1" applyAlignment="1">
      <alignment horizontal="right"/>
    </xf>
    <xf numFmtId="170" fontId="114" fillId="64" borderId="14" xfId="620" applyNumberFormat="1" applyFont="1" applyFill="1" applyBorder="1" applyAlignment="1">
      <alignment horizontal="right"/>
    </xf>
    <xf numFmtId="170" fontId="114" fillId="64" borderId="37" xfId="620" applyNumberFormat="1" applyFont="1" applyFill="1" applyBorder="1" applyAlignment="1">
      <alignment horizontal="right"/>
    </xf>
    <xf numFmtId="170" fontId="114" fillId="64" borderId="38" xfId="620" applyNumberFormat="1" applyFont="1" applyFill="1" applyBorder="1" applyAlignment="1">
      <alignment horizontal="right"/>
    </xf>
    <xf numFmtId="182" fontId="114" fillId="63" borderId="34" xfId="346" applyNumberFormat="1" applyFont="1" applyFill="1" applyBorder="1" applyAlignment="1">
      <alignment horizontal="right"/>
    </xf>
    <xf numFmtId="179" fontId="114" fillId="63" borderId="34" xfId="620" applyNumberFormat="1" applyFont="1" applyFill="1" applyBorder="1" applyAlignment="1">
      <alignment horizontal="right"/>
    </xf>
    <xf numFmtId="179" fontId="114" fillId="63" borderId="35" xfId="620" applyNumberFormat="1" applyFont="1" applyFill="1" applyBorder="1" applyAlignment="1">
      <alignment horizontal="right"/>
    </xf>
    <xf numFmtId="182" fontId="115" fillId="63" borderId="34" xfId="346" applyNumberFormat="1" applyFont="1" applyFill="1" applyBorder="1" applyAlignment="1">
      <alignment horizontal="right"/>
    </xf>
    <xf numFmtId="179" fontId="115" fillId="63" borderId="34" xfId="620" applyNumberFormat="1" applyFont="1" applyFill="1" applyBorder="1" applyAlignment="1">
      <alignment horizontal="right"/>
    </xf>
    <xf numFmtId="179" fontId="115" fillId="63" borderId="35" xfId="620" applyNumberFormat="1" applyFont="1" applyFill="1" applyBorder="1" applyAlignment="1">
      <alignment horizontal="right"/>
    </xf>
    <xf numFmtId="179" fontId="115" fillId="63" borderId="48" xfId="620" applyNumberFormat="1" applyFont="1" applyFill="1" applyBorder="1" applyAlignment="1">
      <alignment horizontal="right"/>
    </xf>
    <xf numFmtId="179" fontId="115" fillId="63" borderId="38" xfId="620" applyNumberFormat="1" applyFont="1" applyFill="1" applyBorder="1" applyAlignment="1">
      <alignment horizontal="right"/>
    </xf>
    <xf numFmtId="182" fontId="114" fillId="63" borderId="36" xfId="346" applyNumberFormat="1" applyFont="1" applyFill="1" applyBorder="1" applyAlignment="1">
      <alignment horizontal="right"/>
    </xf>
    <xf numFmtId="182" fontId="115" fillId="63" borderId="36" xfId="346" applyNumberFormat="1" applyFont="1" applyFill="1" applyBorder="1" applyAlignment="1">
      <alignment horizontal="right"/>
    </xf>
    <xf numFmtId="169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0" fontId="82" fillId="63" borderId="19" xfId="620" applyNumberFormat="1" applyFont="1" applyFill="1" applyBorder="1"/>
    <xf numFmtId="170" fontId="113" fillId="64" borderId="36" xfId="620" applyNumberFormat="1" applyFont="1" applyFill="1" applyBorder="1" applyAlignment="1">
      <alignment horizontal="center"/>
    </xf>
    <xf numFmtId="170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68" fontId="0" fillId="0" borderId="0" xfId="321" applyFont="1"/>
    <xf numFmtId="170" fontId="114" fillId="64" borderId="47" xfId="620" applyNumberFormat="1" applyFont="1" applyFill="1" applyBorder="1" applyAlignment="1">
      <alignment horizontal="right"/>
    </xf>
    <xf numFmtId="170" fontId="114" fillId="64" borderId="34" xfId="620" applyNumberFormat="1" applyFont="1" applyFill="1" applyBorder="1" applyAlignment="1">
      <alignment horizontal="right"/>
    </xf>
    <xf numFmtId="170" fontId="114" fillId="64" borderId="41" xfId="620" applyNumberFormat="1" applyFont="1" applyFill="1" applyBorder="1" applyAlignment="1">
      <alignment horizontal="right"/>
    </xf>
    <xf numFmtId="170" fontId="115" fillId="64" borderId="41" xfId="620" applyNumberFormat="1" applyFont="1" applyFill="1" applyBorder="1" applyAlignment="1">
      <alignment horizontal="right"/>
    </xf>
    <xf numFmtId="170" fontId="114" fillId="64" borderId="19" xfId="620" applyNumberFormat="1" applyFont="1" applyFill="1" applyBorder="1"/>
    <xf numFmtId="170" fontId="114" fillId="64" borderId="36" xfId="620" applyNumberFormat="1" applyFont="1" applyFill="1" applyBorder="1"/>
    <xf numFmtId="170" fontId="115" fillId="64" borderId="36" xfId="620" applyNumberFormat="1" applyFont="1" applyFill="1" applyBorder="1"/>
    <xf numFmtId="170" fontId="114" fillId="64" borderId="35" xfId="620" applyNumberFormat="1" applyFont="1" applyFill="1" applyBorder="1"/>
    <xf numFmtId="170" fontId="115" fillId="64" borderId="35" xfId="620" applyNumberFormat="1" applyFont="1" applyFill="1" applyBorder="1"/>
    <xf numFmtId="170" fontId="47" fillId="64" borderId="36" xfId="620" applyNumberFormat="1" applyFont="1" applyFill="1" applyBorder="1"/>
    <xf numFmtId="170" fontId="114" fillId="64" borderId="37" xfId="620" applyNumberFormat="1" applyFont="1" applyFill="1" applyBorder="1"/>
    <xf numFmtId="170" fontId="47" fillId="64" borderId="35" xfId="620" applyNumberFormat="1" applyFont="1" applyFill="1" applyBorder="1"/>
    <xf numFmtId="170" fontId="114" fillId="64" borderId="38" xfId="620" applyNumberFormat="1" applyFont="1" applyFill="1" applyBorder="1"/>
    <xf numFmtId="170" fontId="2" fillId="0" borderId="0" xfId="571" applyNumberFormat="1"/>
    <xf numFmtId="170" fontId="113" fillId="64" borderId="37" xfId="620" applyNumberFormat="1" applyFont="1" applyFill="1" applyBorder="1"/>
    <xf numFmtId="170" fontId="113" fillId="64" borderId="38" xfId="620" applyNumberFormat="1" applyFont="1" applyFill="1" applyBorder="1"/>
    <xf numFmtId="186" fontId="2" fillId="0" borderId="0" xfId="571" applyNumberFormat="1"/>
    <xf numFmtId="182" fontId="114" fillId="66" borderId="36" xfId="346" applyNumberFormat="1" applyFont="1" applyFill="1" applyBorder="1" applyAlignment="1">
      <alignment horizontal="right"/>
    </xf>
    <xf numFmtId="170" fontId="114" fillId="66" borderId="36" xfId="620" applyNumberFormat="1" applyFont="1" applyFill="1" applyBorder="1" applyAlignment="1">
      <alignment horizontal="right"/>
    </xf>
    <xf numFmtId="170" fontId="114" fillId="66" borderId="35" xfId="620" applyNumberFormat="1" applyFont="1" applyFill="1" applyBorder="1" applyAlignment="1">
      <alignment horizontal="right"/>
    </xf>
    <xf numFmtId="182" fontId="115" fillId="66" borderId="36" xfId="346" applyNumberFormat="1" applyFont="1" applyFill="1" applyBorder="1" applyAlignment="1">
      <alignment horizontal="right"/>
    </xf>
    <xf numFmtId="170" fontId="115" fillId="66" borderId="36" xfId="620" applyNumberFormat="1" applyFont="1" applyFill="1" applyBorder="1" applyAlignment="1">
      <alignment horizontal="right"/>
    </xf>
    <xf numFmtId="170" fontId="115" fillId="66" borderId="35" xfId="620" applyNumberFormat="1" applyFont="1" applyFill="1" applyBorder="1" applyAlignment="1">
      <alignment horizontal="right"/>
    </xf>
    <xf numFmtId="182" fontId="47" fillId="66" borderId="36" xfId="346" applyNumberFormat="1" applyFont="1" applyFill="1" applyBorder="1" applyAlignment="1">
      <alignment horizontal="right"/>
    </xf>
    <xf numFmtId="170" fontId="47" fillId="66" borderId="36" xfId="620" applyNumberFormat="1" applyFont="1" applyFill="1" applyBorder="1" applyAlignment="1">
      <alignment horizontal="right"/>
    </xf>
    <xf numFmtId="170" fontId="47" fillId="66" borderId="35" xfId="620" applyNumberFormat="1" applyFont="1" applyFill="1" applyBorder="1" applyAlignment="1">
      <alignment horizontal="right"/>
    </xf>
    <xf numFmtId="182" fontId="114" fillId="66" borderId="37" xfId="346" applyNumberFormat="1" applyFont="1" applyFill="1" applyBorder="1" applyAlignment="1">
      <alignment horizontal="right"/>
    </xf>
    <xf numFmtId="170" fontId="114" fillId="66" borderId="37" xfId="620" applyNumberFormat="1" applyFont="1" applyFill="1" applyBorder="1" applyAlignment="1">
      <alignment horizontal="right"/>
    </xf>
    <xf numFmtId="170" fontId="111" fillId="23" borderId="16" xfId="640" applyNumberFormat="1" applyFont="1" applyFill="1" applyBorder="1" applyAlignment="1">
      <alignment horizontal="right"/>
    </xf>
    <xf numFmtId="165" fontId="2" fillId="0" borderId="0" xfId="571" applyNumberFormat="1"/>
    <xf numFmtId="187" fontId="0" fillId="0" borderId="0" xfId="0" applyNumberFormat="1"/>
    <xf numFmtId="170" fontId="114" fillId="66" borderId="38" xfId="620" applyNumberFormat="1" applyFont="1" applyFill="1" applyBorder="1" applyAlignment="1">
      <alignment horizontal="right"/>
    </xf>
    <xf numFmtId="170" fontId="112" fillId="63" borderId="0" xfId="620" applyNumberFormat="1" applyFont="1" applyFill="1" applyAlignment="1">
      <alignment horizontal="left" indent="1"/>
    </xf>
    <xf numFmtId="170" fontId="114" fillId="64" borderId="0" xfId="620" applyNumberFormat="1" applyFont="1" applyFill="1"/>
    <xf numFmtId="170" fontId="113" fillId="64" borderId="0" xfId="620" applyNumberFormat="1" applyFont="1" applyFill="1"/>
    <xf numFmtId="170" fontId="112" fillId="63" borderId="46" xfId="620" applyNumberFormat="1" applyFont="1" applyFill="1" applyBorder="1" applyAlignment="1">
      <alignment horizontal="left" indent="1"/>
    </xf>
    <xf numFmtId="170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2" fontId="47" fillId="23" borderId="16" xfId="321" applyNumberFormat="1" applyFont="1" applyFill="1" applyBorder="1" applyAlignment="1">
      <alignment horizontal="right"/>
    </xf>
    <xf numFmtId="183" fontId="47" fillId="23" borderId="16" xfId="640" applyNumberFormat="1" applyFont="1" applyFill="1" applyBorder="1" applyAlignment="1">
      <alignment horizontal="right"/>
    </xf>
    <xf numFmtId="170" fontId="47" fillId="23" borderId="16" xfId="640" applyNumberFormat="1" applyFont="1" applyFill="1" applyBorder="1" applyAlignment="1">
      <alignment horizontal="right"/>
    </xf>
    <xf numFmtId="170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2" fontId="130" fillId="23" borderId="16" xfId="640" applyNumberFormat="1" applyFont="1" applyFill="1" applyBorder="1" applyAlignment="1">
      <alignment horizontal="right"/>
    </xf>
    <xf numFmtId="9" fontId="1" fillId="0" borderId="0" xfId="1974" applyFont="1"/>
    <xf numFmtId="179" fontId="1" fillId="0" borderId="0" xfId="1974" applyNumberFormat="1" applyFont="1"/>
    <xf numFmtId="170" fontId="59" fillId="29" borderId="0" xfId="806" applyNumberFormat="1" applyFont="1" applyFill="1"/>
    <xf numFmtId="170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0" fontId="58" fillId="29" borderId="0" xfId="808" applyNumberFormat="1" applyFont="1" applyFill="1"/>
    <xf numFmtId="170" fontId="58" fillId="29" borderId="0" xfId="808" applyNumberFormat="1" applyFont="1" applyFill="1" applyAlignment="1">
      <alignment horizontal="center"/>
    </xf>
    <xf numFmtId="170" fontId="59" fillId="29" borderId="0" xfId="808" applyNumberFormat="1" applyFont="1" applyFill="1"/>
    <xf numFmtId="170" fontId="59" fillId="29" borderId="0" xfId="808" applyNumberFormat="1" applyFont="1" applyFill="1" applyAlignment="1">
      <alignment horizontal="center"/>
    </xf>
    <xf numFmtId="170" fontId="58" fillId="29" borderId="14" xfId="808" applyNumberFormat="1" applyFont="1" applyFill="1" applyBorder="1"/>
    <xf numFmtId="170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0" fontId="58" fillId="29" borderId="0" xfId="809" applyNumberFormat="1" applyFont="1" applyFill="1"/>
    <xf numFmtId="170" fontId="59" fillId="29" borderId="0" xfId="809" applyNumberFormat="1" applyFont="1" applyFill="1"/>
    <xf numFmtId="179" fontId="59" fillId="29" borderId="0" xfId="809" applyNumberFormat="1" applyFont="1" applyFill="1"/>
    <xf numFmtId="170" fontId="58" fillId="29" borderId="18" xfId="809" applyNumberFormat="1" applyFont="1" applyFill="1" applyBorder="1"/>
    <xf numFmtId="179" fontId="58" fillId="29" borderId="18" xfId="809" applyNumberFormat="1" applyFont="1" applyFill="1" applyBorder="1"/>
    <xf numFmtId="170" fontId="58" fillId="29" borderId="0" xfId="810" applyNumberFormat="1" applyFont="1" applyFill="1"/>
    <xf numFmtId="179" fontId="58" fillId="29" borderId="0" xfId="810" applyNumberFormat="1" applyFont="1" applyFill="1"/>
    <xf numFmtId="170" fontId="59" fillId="29" borderId="0" xfId="810" applyNumberFormat="1" applyFont="1" applyFill="1"/>
    <xf numFmtId="179" fontId="59" fillId="29" borderId="0" xfId="810" applyNumberFormat="1" applyFont="1" applyFill="1"/>
    <xf numFmtId="170" fontId="58" fillId="29" borderId="0" xfId="571" applyNumberFormat="1" applyFont="1" applyFill="1"/>
    <xf numFmtId="179" fontId="58" fillId="29" borderId="0" xfId="571" applyNumberFormat="1" applyFont="1" applyFill="1"/>
    <xf numFmtId="170" fontId="59" fillId="29" borderId="0" xfId="571" applyNumberFormat="1" applyFont="1" applyFill="1"/>
    <xf numFmtId="179" fontId="59" fillId="29" borderId="0" xfId="571" applyNumberFormat="1" applyFont="1" applyFill="1"/>
    <xf numFmtId="170" fontId="58" fillId="29" borderId="18" xfId="571" applyNumberFormat="1" applyFont="1" applyFill="1" applyBorder="1"/>
    <xf numFmtId="179" fontId="58" fillId="29" borderId="18" xfId="571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0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0" fontId="52" fillId="62" borderId="54" xfId="620" applyNumberFormat="1" applyFont="1" applyFill="1" applyBorder="1" applyAlignment="1">
      <alignment horizontal="center"/>
    </xf>
    <xf numFmtId="170" fontId="52" fillId="62" borderId="52" xfId="620" applyNumberFormat="1" applyFont="1" applyFill="1" applyBorder="1" applyAlignment="1">
      <alignment horizontal="center"/>
    </xf>
    <xf numFmtId="170" fontId="52" fillId="62" borderId="55" xfId="620" applyNumberFormat="1" applyFont="1" applyFill="1" applyBorder="1" applyAlignment="1">
      <alignment horizontal="center"/>
    </xf>
    <xf numFmtId="170" fontId="118" fillId="62" borderId="54" xfId="620" applyNumberFormat="1" applyFont="1" applyFill="1" applyBorder="1" applyAlignment="1">
      <alignment horizontal="center"/>
    </xf>
    <xf numFmtId="170" fontId="118" fillId="62" borderId="52" xfId="620" applyNumberFormat="1" applyFont="1" applyFill="1" applyBorder="1" applyAlignment="1">
      <alignment horizontal="center"/>
    </xf>
    <xf numFmtId="170" fontId="118" fillId="62" borderId="53" xfId="620" applyNumberFormat="1" applyFont="1" applyFill="1" applyBorder="1" applyAlignment="1">
      <alignment horizontal="center"/>
    </xf>
    <xf numFmtId="170" fontId="52" fillId="62" borderId="53" xfId="620" applyNumberFormat="1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794935403762465"/>
          <c:h val="0.65680981930193638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[18]IR!$C$357:$D$382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[18]IR!$M$357:$M$382</c:f>
              <c:numCache>
                <c:formatCode>General</c:formatCode>
                <c:ptCount val="26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2ED-4EAA-9678-EA1F8E5C67F1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[18]IR!$C$357:$D$382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[18]IR!$F$357:$F$382</c:f>
              <c:numCache>
                <c:formatCode>General</c:formatCode>
                <c:ptCount val="26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2ED-4EAA-9678-EA1F8E5C67F1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[18]IR!$C$357:$D$382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[18]IR!$L$357:$L$382</c:f>
              <c:numCache>
                <c:formatCode>General</c:formatCode>
                <c:ptCount val="26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3.5921451944789911</c:v>
                </c:pt>
                <c:pt idx="14">
                  <c:v>3.4879956628804214</c:v>
                </c:pt>
                <c:pt idx="15">
                  <c:v>3.6672828776306008</c:v>
                </c:pt>
                <c:pt idx="16">
                  <c:v>3.906682744128211</c:v>
                </c:pt>
                <c:pt idx="17">
                  <c:v>4.1366159999873666</c:v>
                </c:pt>
                <c:pt idx="18">
                  <c:v>4.3469199019970928</c:v>
                </c:pt>
                <c:pt idx="19">
                  <c:v>4.3409760006701603</c:v>
                </c:pt>
                <c:pt idx="20">
                  <c:v>4.3569983231806049</c:v>
                </c:pt>
                <c:pt idx="21">
                  <c:v>4.385990521527992</c:v>
                </c:pt>
                <c:pt idx="22">
                  <c:v>4.3604381901014726</c:v>
                </c:pt>
                <c:pt idx="23">
                  <c:v>4.3769443088121802</c:v>
                </c:pt>
                <c:pt idx="24">
                  <c:v>4.4732194667628447</c:v>
                </c:pt>
                <c:pt idx="25">
                  <c:v>4.5101527783566429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2ED-4EAA-9678-EA1F8E5C6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0100602409088459E-2"/>
              <c:y val="0.2723584267003444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-NCPI'!$A$181:$B$206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-NCPI'!$E$181:$E$206</c:f>
              <c:numCache>
                <c:formatCode>General</c:formatCode>
                <c:ptCount val="26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492-4A1E-850A-D1528F0EE4E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-NCPI'!$A$181:$B$206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-NCPI'!$D$181:$D$206</c:f>
              <c:numCache>
                <c:formatCode>General</c:formatCode>
                <c:ptCount val="26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2-4A1E-850A-D1528F0EE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3175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February 2022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130627</xdr:colOff>
      <xdr:row>1</xdr:row>
      <xdr:rowOff>65315</xdr:rowOff>
    </xdr:from>
    <xdr:to>
      <xdr:col>9</xdr:col>
      <xdr:colOff>185058</xdr:colOff>
      <xdr:row>13</xdr:row>
      <xdr:rowOff>130628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21243EA3-26A3-4AF2-8928-F190E565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141514</xdr:colOff>
      <xdr:row>15</xdr:row>
      <xdr:rowOff>65314</xdr:rowOff>
    </xdr:from>
    <xdr:to>
      <xdr:col>9</xdr:col>
      <xdr:colOff>176893</xdr:colOff>
      <xdr:row>29</xdr:row>
      <xdr:rowOff>4989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FCF75E-9687-4394-9E99-AF344AD6E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5E379AB" TargetMode="External"/><Relationship Id="rId1" Type="http://schemas.openxmlformats.org/officeDocument/2006/relationships/externalLinkPath" Target="file:///\\25E379AB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bankofnamibia.sharepoint.com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8BA72CF0" TargetMode="External"/><Relationship Id="rId1" Type="http://schemas.openxmlformats.org/officeDocument/2006/relationships/externalLinkPath" Target="file:///\\8BA72CF0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A204"/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A206"/>
          <cell r="B206" t="str">
            <v>F</v>
          </cell>
          <cell r="D206">
            <v>5.7</v>
          </cell>
          <cell r="E206">
            <v>4.4597575021107616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4.385990521527992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4.3604381901014726</v>
          </cell>
          <cell r="M379">
            <v>7.1160545253037366</v>
          </cell>
        </row>
        <row r="380">
          <cell r="C380"/>
          <cell r="D380" t="str">
            <v>D</v>
          </cell>
          <cell r="F380">
            <v>3.75</v>
          </cell>
          <cell r="L380">
            <v>4.3769443088121802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4.4732194667628447</v>
          </cell>
          <cell r="M381">
            <v>7.3679803109234587</v>
          </cell>
        </row>
        <row r="382">
          <cell r="C382"/>
          <cell r="D382" t="str">
            <v>F</v>
          </cell>
          <cell r="F382">
            <v>3.75</v>
          </cell>
          <cell r="L382">
            <v>4.5101527783566429</v>
          </cell>
          <cell r="M382">
            <v>7.5022355306339019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45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149999999999999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99999999999999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4"/>
      <c r="L4" s="224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4"/>
      <c r="L5" s="224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5"/>
      <c r="L6" s="224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5"/>
      <c r="L7" s="224"/>
    </row>
    <row r="8" spans="1:12" ht="15">
      <c r="A8" s="20" t="s">
        <v>10</v>
      </c>
      <c r="B8" s="226">
        <v>-830.01178639315913</v>
      </c>
      <c r="C8" s="226">
        <v>4409.3700323121257</v>
      </c>
      <c r="D8" s="226">
        <v>6456.7946101267826</v>
      </c>
      <c r="E8" s="226">
        <v>2047.4245778146569</v>
      </c>
      <c r="F8" s="227">
        <v>7286.8063965199417</v>
      </c>
      <c r="G8" s="226">
        <v>46.433494191029737</v>
      </c>
      <c r="H8" s="226">
        <v>-34.732105427472327</v>
      </c>
      <c r="I8" s="226">
        <v>-249.22561295133946</v>
      </c>
      <c r="J8" s="226">
        <v>-877.91601468516194</v>
      </c>
      <c r="K8" s="225"/>
      <c r="L8" s="224"/>
    </row>
    <row r="9" spans="1:12" ht="15">
      <c r="A9" s="20" t="s">
        <v>11</v>
      </c>
      <c r="B9" s="226">
        <v>83840.970340232627</v>
      </c>
      <c r="C9" s="226">
        <v>89825.656562849646</v>
      </c>
      <c r="D9" s="226">
        <v>90500.050857682989</v>
      </c>
      <c r="E9" s="226">
        <v>674.39429483334243</v>
      </c>
      <c r="F9" s="227">
        <v>6659.0805174503621</v>
      </c>
      <c r="G9" s="226">
        <v>0.75078136986561184</v>
      </c>
      <c r="H9" s="226">
        <v>9.7852158965393166</v>
      </c>
      <c r="I9" s="226">
        <v>9.2389788287564709</v>
      </c>
      <c r="J9" s="226">
        <v>7.9425136546336939</v>
      </c>
      <c r="K9" s="225"/>
      <c r="L9" s="224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5"/>
      <c r="L10" s="224"/>
    </row>
    <row r="11" spans="1:12">
      <c r="A11" s="21" t="s">
        <v>13</v>
      </c>
      <c r="B11" s="226">
        <v>175.91477736000002</v>
      </c>
      <c r="C11" s="226">
        <v>240.07499716999999</v>
      </c>
      <c r="D11" s="226">
        <v>248.66799716999998</v>
      </c>
      <c r="E11" s="226">
        <v>8.5929999999999893</v>
      </c>
      <c r="F11" s="227">
        <v>72.753219809999962</v>
      </c>
      <c r="G11" s="226">
        <v>3.5792981781918685</v>
      </c>
      <c r="H11" s="226">
        <v>20.487371700042953</v>
      </c>
      <c r="I11" s="226">
        <v>28.041634603259169</v>
      </c>
      <c r="J11" s="226">
        <v>41.357082617973852</v>
      </c>
      <c r="K11" s="225"/>
      <c r="L11" s="224"/>
    </row>
    <row r="12" spans="1:12">
      <c r="A12" s="21" t="s">
        <v>14</v>
      </c>
      <c r="B12" s="226">
        <v>2461.5854900300001</v>
      </c>
      <c r="C12" s="226">
        <v>1933.96821909</v>
      </c>
      <c r="D12" s="226">
        <v>1901.87123589</v>
      </c>
      <c r="E12" s="226">
        <v>-32.096983200000068</v>
      </c>
      <c r="F12" s="227">
        <v>-559.71425414000009</v>
      </c>
      <c r="G12" s="226">
        <v>-1.6596437771403929</v>
      </c>
      <c r="H12" s="226">
        <v>-20.64235945714077</v>
      </c>
      <c r="I12" s="226">
        <v>-19.744039002240953</v>
      </c>
      <c r="J12" s="226">
        <v>-22.737957158383264</v>
      </c>
      <c r="K12" s="225"/>
      <c r="L12" s="224"/>
    </row>
    <row r="13" spans="1:12">
      <c r="A13" s="21" t="s">
        <v>15</v>
      </c>
      <c r="B13" s="226">
        <v>32850.493458457669</v>
      </c>
      <c r="C13" s="226">
        <v>35317.530744470052</v>
      </c>
      <c r="D13" s="226">
        <v>35159.64545126164</v>
      </c>
      <c r="E13" s="226">
        <v>-157.88529320841189</v>
      </c>
      <c r="F13" s="227">
        <v>2309.1519928039706</v>
      </c>
      <c r="G13" s="226">
        <v>-0.44704510728891561</v>
      </c>
      <c r="H13" s="226">
        <v>12.300255844309078</v>
      </c>
      <c r="I13" s="226">
        <v>10.265266024258905</v>
      </c>
      <c r="J13" s="226">
        <v>7.029276426925203</v>
      </c>
      <c r="K13" s="225"/>
      <c r="L13" s="224"/>
    </row>
    <row r="14" spans="1:12">
      <c r="A14" s="21" t="s">
        <v>16</v>
      </c>
      <c r="B14" s="226">
        <v>45314.280425904966</v>
      </c>
      <c r="C14" s="226">
        <v>48992.222076589605</v>
      </c>
      <c r="D14" s="226">
        <v>49864.258279121343</v>
      </c>
      <c r="E14" s="226">
        <v>872.03620253173722</v>
      </c>
      <c r="F14" s="227">
        <v>4549.9778532163764</v>
      </c>
      <c r="G14" s="226">
        <v>1.7799482562119389</v>
      </c>
      <c r="H14" s="226">
        <v>9.5492910577382606</v>
      </c>
      <c r="I14" s="226">
        <v>9.6385758987029213</v>
      </c>
      <c r="J14" s="226">
        <v>10.044350562484148</v>
      </c>
      <c r="K14" s="225"/>
      <c r="L14" s="224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5"/>
      <c r="L15" s="228"/>
    </row>
    <row r="16" spans="1:12" ht="15.6" thickBot="1">
      <c r="A16" s="22" t="s">
        <v>18</v>
      </c>
      <c r="B16" s="226">
        <v>83036.534629886999</v>
      </c>
      <c r="C16" s="226">
        <v>86340.607657968983</v>
      </c>
      <c r="D16" s="226">
        <v>87302.686420976432</v>
      </c>
      <c r="E16" s="226">
        <v>962.07876300744829</v>
      </c>
      <c r="F16" s="227">
        <v>4266.1517910894327</v>
      </c>
      <c r="G16" s="226">
        <v>1.1142830576530594</v>
      </c>
      <c r="H16" s="226">
        <v>4.2892383272188566</v>
      </c>
      <c r="I16" s="226">
        <v>4.5541511543044333</v>
      </c>
      <c r="J16" s="226">
        <v>5.1376805281268583</v>
      </c>
      <c r="K16" s="225"/>
      <c r="L16" s="22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5"/>
      <c r="L17" s="224"/>
    </row>
    <row r="18" spans="1:12" ht="16.149999999999999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5"/>
      <c r="L18" s="224"/>
    </row>
    <row r="19" spans="1:12" ht="16.899999999999999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5"/>
      <c r="L19" s="224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5"/>
      <c r="L20" s="22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5"/>
      <c r="L21" s="224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5"/>
      <c r="L22" s="224"/>
    </row>
    <row r="23" spans="1:12" ht="15">
      <c r="A23" s="20" t="s">
        <v>21</v>
      </c>
      <c r="B23" s="226">
        <v>3126.8059930699997</v>
      </c>
      <c r="C23" s="226">
        <v>2904.6890134199998</v>
      </c>
      <c r="D23" s="226">
        <v>2967.0306643747563</v>
      </c>
      <c r="E23" s="226">
        <v>62.34165095475646</v>
      </c>
      <c r="F23" s="227">
        <v>-159.77532869524339</v>
      </c>
      <c r="G23" s="226">
        <v>2.1462418409244779</v>
      </c>
      <c r="H23" s="226">
        <v>-2.4311823897767191</v>
      </c>
      <c r="I23" s="226">
        <v>1.1822697000568139</v>
      </c>
      <c r="J23" s="226">
        <v>-5.1098574407672404</v>
      </c>
      <c r="K23" s="225"/>
      <c r="L23" s="224"/>
    </row>
    <row r="24" spans="1:12" ht="15">
      <c r="A24" s="20" t="s">
        <v>22</v>
      </c>
      <c r="B24" s="226">
        <v>36430.145987191674</v>
      </c>
      <c r="C24" s="226">
        <v>37041.208519020009</v>
      </c>
      <c r="D24" s="226">
        <v>37221.893348656304</v>
      </c>
      <c r="E24" s="226">
        <v>180.68482963629504</v>
      </c>
      <c r="F24" s="227">
        <v>791.74736146462965</v>
      </c>
      <c r="G24" s="226">
        <v>0.48779409976193561</v>
      </c>
      <c r="H24" s="226">
        <v>4.9197361359877814</v>
      </c>
      <c r="I24" s="226">
        <v>0.75592881706508608</v>
      </c>
      <c r="J24" s="226">
        <v>2.1733301912734491</v>
      </c>
      <c r="K24" s="225"/>
      <c r="L24" s="224"/>
    </row>
    <row r="25" spans="1:12" ht="15">
      <c r="A25" s="20" t="s">
        <v>23</v>
      </c>
      <c r="B25" s="226">
        <v>42639.656961719578</v>
      </c>
      <c r="C25" s="226">
        <v>45054.249634164138</v>
      </c>
      <c r="D25" s="226">
        <v>46120.17732922313</v>
      </c>
      <c r="E25" s="226">
        <v>1065.927695058992</v>
      </c>
      <c r="F25" s="227">
        <v>3480.5203675035518</v>
      </c>
      <c r="G25" s="226">
        <v>2.3658760354777075</v>
      </c>
      <c r="H25" s="226">
        <v>11.594837682010633</v>
      </c>
      <c r="I25" s="226">
        <v>7.6036546834405634</v>
      </c>
      <c r="J25" s="226">
        <v>8.1626368866622077</v>
      </c>
      <c r="K25" s="225"/>
      <c r="L25" s="224"/>
    </row>
    <row r="26" spans="1:12" ht="15">
      <c r="A26" s="20" t="s">
        <v>24</v>
      </c>
      <c r="B26" s="226">
        <v>0</v>
      </c>
      <c r="C26" s="226">
        <v>0</v>
      </c>
      <c r="D26" s="226">
        <v>0</v>
      </c>
      <c r="E26" s="226">
        <v>0</v>
      </c>
      <c r="F26" s="227">
        <v>0</v>
      </c>
      <c r="G26" s="226">
        <v>0</v>
      </c>
      <c r="H26" s="226">
        <v>0</v>
      </c>
      <c r="I26" s="226">
        <v>0</v>
      </c>
      <c r="J26" s="226">
        <v>0</v>
      </c>
      <c r="K26" s="225"/>
      <c r="L26" s="22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5"/>
      <c r="L27" s="22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5"/>
      <c r="L28" s="22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5"/>
      <c r="L29" s="224"/>
    </row>
    <row r="30" spans="1:12" ht="19.899999999999999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5"/>
      <c r="L30" s="224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5"/>
      <c r="L31" s="224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5"/>
      <c r="L32" s="22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5"/>
      <c r="L33" s="224"/>
    </row>
    <row r="34" spans="1:14" ht="15">
      <c r="A34" s="24" t="s">
        <v>27</v>
      </c>
      <c r="B34" s="229">
        <v>76747.856131064895</v>
      </c>
      <c r="C34" s="229">
        <v>84391.08912127513</v>
      </c>
      <c r="D34" s="229">
        <v>84597.778611189657</v>
      </c>
      <c r="E34" s="229">
        <v>206.68948991452635</v>
      </c>
      <c r="F34" s="230">
        <v>7849.9224801247619</v>
      </c>
      <c r="G34" s="229">
        <v>0.24491861885737837</v>
      </c>
      <c r="H34" s="229">
        <v>11.287504135549273</v>
      </c>
      <c r="I34" s="229">
        <v>11.13025004911931</v>
      </c>
      <c r="J34" s="229">
        <v>10.228197731959053</v>
      </c>
      <c r="K34" s="225"/>
      <c r="L34" s="224"/>
    </row>
    <row r="35" spans="1:14" ht="15">
      <c r="A35" s="25" t="s">
        <v>12</v>
      </c>
      <c r="B35" s="231">
        <v>2913.3747722300004</v>
      </c>
      <c r="C35" s="231">
        <v>3325.1155336399997</v>
      </c>
      <c r="D35" s="231">
        <v>3341.8595255300002</v>
      </c>
      <c r="E35" s="231">
        <v>16.743991890000416</v>
      </c>
      <c r="F35" s="232">
        <v>428.48475329999974</v>
      </c>
      <c r="G35" s="231">
        <v>0.50356120623787137</v>
      </c>
      <c r="H35" s="231">
        <v>13.19299726981229</v>
      </c>
      <c r="I35" s="231">
        <v>13.00695228627284</v>
      </c>
      <c r="J35" s="231">
        <v>14.707505446407854</v>
      </c>
      <c r="K35" s="225"/>
      <c r="L35" s="224"/>
    </row>
    <row r="36" spans="1:14" ht="15">
      <c r="A36" s="25" t="s">
        <v>28</v>
      </c>
      <c r="B36" s="229">
        <v>31773.933247331268</v>
      </c>
      <c r="C36" s="229">
        <v>35265.460386759965</v>
      </c>
      <c r="D36" s="229">
        <v>35090.02356440005</v>
      </c>
      <c r="E36" s="229">
        <v>-175.43682235991582</v>
      </c>
      <c r="F36" s="230">
        <v>3316.0903170687816</v>
      </c>
      <c r="G36" s="229">
        <v>-0.49747492429102574</v>
      </c>
      <c r="H36" s="229">
        <v>11.689638590831636</v>
      </c>
      <c r="I36" s="229">
        <v>12.714788414210638</v>
      </c>
      <c r="J36" s="229">
        <v>10.436511876751375</v>
      </c>
      <c r="K36" s="225"/>
      <c r="L36" s="224"/>
    </row>
    <row r="37" spans="1:14">
      <c r="A37" s="26" t="s">
        <v>29</v>
      </c>
      <c r="B37" s="231">
        <v>21156.270503103045</v>
      </c>
      <c r="C37" s="231">
        <v>22974.116753847564</v>
      </c>
      <c r="D37" s="231">
        <v>22862.877407360276</v>
      </c>
      <c r="E37" s="231">
        <v>-111.23934648728755</v>
      </c>
      <c r="F37" s="232">
        <v>1706.6069042572308</v>
      </c>
      <c r="G37" s="231">
        <v>-0.48419422465352396</v>
      </c>
      <c r="H37" s="231">
        <v>6.8983768267445207</v>
      </c>
      <c r="I37" s="231">
        <v>8.8535723443440126</v>
      </c>
      <c r="J37" s="231">
        <v>8.0666717889002157</v>
      </c>
      <c r="K37" s="225"/>
      <c r="L37" s="60"/>
      <c r="M37" s="60"/>
      <c r="N37" s="60"/>
    </row>
    <row r="38" spans="1:14">
      <c r="A38" s="27" t="s">
        <v>30</v>
      </c>
      <c r="B38" s="231">
        <v>9779.7616738035176</v>
      </c>
      <c r="C38" s="231">
        <v>10432.04215557014</v>
      </c>
      <c r="D38" s="231">
        <v>10435.774904465021</v>
      </c>
      <c r="E38" s="231">
        <v>3.732748894881297</v>
      </c>
      <c r="F38" s="232">
        <v>656.01323066150326</v>
      </c>
      <c r="G38" s="231">
        <v>3.5781574108078286E-2</v>
      </c>
      <c r="H38" s="231">
        <v>10.089716785502814</v>
      </c>
      <c r="I38" s="231">
        <v>8.6882116872183257</v>
      </c>
      <c r="J38" s="231">
        <v>6.7078652071729721</v>
      </c>
      <c r="K38" s="225"/>
      <c r="L38" s="61"/>
      <c r="M38" s="61"/>
      <c r="N38" s="61"/>
    </row>
    <row r="39" spans="1:14">
      <c r="A39" s="27" t="s">
        <v>31</v>
      </c>
      <c r="B39" s="231">
        <v>4298.4140004955088</v>
      </c>
      <c r="C39" s="231">
        <v>4640.8196022065576</v>
      </c>
      <c r="D39" s="231">
        <v>4696.2208376406252</v>
      </c>
      <c r="E39" s="231">
        <v>55.40123543406753</v>
      </c>
      <c r="F39" s="232">
        <v>397.80683714511633</v>
      </c>
      <c r="G39" s="231">
        <v>1.193781275353303</v>
      </c>
      <c r="H39" s="231">
        <v>11.06243042041578</v>
      </c>
      <c r="I39" s="231">
        <v>7.7624966954918193</v>
      </c>
      <c r="J39" s="231">
        <v>9.254735283740894</v>
      </c>
      <c r="K39" s="225"/>
      <c r="L39" s="61"/>
      <c r="M39" s="61"/>
      <c r="N39" s="61"/>
    </row>
    <row r="40" spans="1:14">
      <c r="A40" s="27" t="s">
        <v>32</v>
      </c>
      <c r="B40" s="231">
        <v>7078.0948288040217</v>
      </c>
      <c r="C40" s="231">
        <v>7901.2549960708675</v>
      </c>
      <c r="D40" s="231">
        <v>7730.8816652546266</v>
      </c>
      <c r="E40" s="231">
        <v>-170.37333081624092</v>
      </c>
      <c r="F40" s="232">
        <v>652.78683645060482</v>
      </c>
      <c r="G40" s="231">
        <v>-2.1562818932051186</v>
      </c>
      <c r="H40" s="231">
        <v>0.40776883887894777</v>
      </c>
      <c r="I40" s="231">
        <v>9.7265093580766102</v>
      </c>
      <c r="J40" s="231">
        <v>9.2226347942403244</v>
      </c>
      <c r="K40" s="225"/>
      <c r="L40" s="61"/>
      <c r="M40" s="61"/>
      <c r="N40" s="61"/>
    </row>
    <row r="41" spans="1:14">
      <c r="A41" s="26" t="s">
        <v>33</v>
      </c>
      <c r="B41" s="231">
        <v>5029.2435113982247</v>
      </c>
      <c r="C41" s="231">
        <v>5283.4710158824</v>
      </c>
      <c r="D41" s="231">
        <v>5224.4454018297765</v>
      </c>
      <c r="E41" s="231">
        <v>-59.025614052623496</v>
      </c>
      <c r="F41" s="232">
        <v>195.20189043155187</v>
      </c>
      <c r="G41" s="231">
        <v>-1.1171749381266463</v>
      </c>
      <c r="H41" s="231">
        <v>3.4925294416643409</v>
      </c>
      <c r="I41" s="231">
        <v>4.8651816434675395</v>
      </c>
      <c r="J41" s="231">
        <v>3.8813370239311014</v>
      </c>
      <c r="K41" s="225"/>
      <c r="L41" s="61"/>
      <c r="M41" s="61"/>
      <c r="N41" s="61"/>
    </row>
    <row r="42" spans="1:14">
      <c r="A42" s="26" t="s">
        <v>34</v>
      </c>
      <c r="B42" s="231">
        <v>303.53861589000002</v>
      </c>
      <c r="C42" s="231">
        <v>301.94480564999998</v>
      </c>
      <c r="D42" s="231">
        <v>304.05441717000002</v>
      </c>
      <c r="E42" s="231">
        <v>2.109611520000044</v>
      </c>
      <c r="F42" s="232">
        <v>0.51580128000000514</v>
      </c>
      <c r="G42" s="231">
        <v>0.6986745526085999</v>
      </c>
      <c r="H42" s="231">
        <v>-9.1373537209673348</v>
      </c>
      <c r="I42" s="231">
        <v>-2.8997650406946125</v>
      </c>
      <c r="J42" s="231">
        <v>0.16992937735043487</v>
      </c>
      <c r="K42" s="225"/>
      <c r="L42" s="61"/>
      <c r="M42" s="61"/>
      <c r="N42" s="61"/>
    </row>
    <row r="43" spans="1:14">
      <c r="A43" s="26" t="s">
        <v>35</v>
      </c>
      <c r="B43" s="231">
        <v>5284.8806169399995</v>
      </c>
      <c r="C43" s="231">
        <v>6705.9278113799992</v>
      </c>
      <c r="D43" s="231">
        <v>6698.64633804</v>
      </c>
      <c r="E43" s="231">
        <v>-7.2814733399991383</v>
      </c>
      <c r="F43" s="232">
        <v>1413.7657211000005</v>
      </c>
      <c r="G43" s="231">
        <v>-0.10858263829864728</v>
      </c>
      <c r="H43" s="231">
        <v>42.728996667255728</v>
      </c>
      <c r="I43" s="231">
        <v>38.767002543658165</v>
      </c>
      <c r="J43" s="231">
        <v>26.751138267312186</v>
      </c>
      <c r="K43" s="225"/>
      <c r="L43" s="61"/>
      <c r="M43" s="61"/>
      <c r="N43" s="61"/>
    </row>
    <row r="44" spans="1:14" ht="15">
      <c r="A44" s="25" t="s">
        <v>36</v>
      </c>
      <c r="B44" s="229">
        <v>44578.645276223637</v>
      </c>
      <c r="C44" s="229">
        <v>48540.420310755166</v>
      </c>
      <c r="D44" s="229">
        <v>48921.544467429601</v>
      </c>
      <c r="E44" s="229">
        <v>381.12415667443565</v>
      </c>
      <c r="F44" s="230">
        <v>4342.8991912059646</v>
      </c>
      <c r="G44" s="229">
        <v>0.78516863726041841</v>
      </c>
      <c r="H44" s="229">
        <v>10.405169376510678</v>
      </c>
      <c r="I44" s="229">
        <v>9.7420007211619275</v>
      </c>
      <c r="J44" s="229">
        <v>9.7421067066887517</v>
      </c>
      <c r="K44" s="225"/>
      <c r="L44" s="61"/>
      <c r="M44" s="61"/>
      <c r="N44" s="61"/>
    </row>
    <row r="45" spans="1:14">
      <c r="A45" s="26" t="s">
        <v>37</v>
      </c>
      <c r="B45" s="231">
        <v>36145.760657527542</v>
      </c>
      <c r="C45" s="231">
        <v>39812.54752894902</v>
      </c>
      <c r="D45" s="231">
        <v>40080.255036678645</v>
      </c>
      <c r="E45" s="231">
        <v>267.70750772962492</v>
      </c>
      <c r="F45" s="232">
        <v>3934.4943791511032</v>
      </c>
      <c r="G45" s="231">
        <v>0.67241993880187123</v>
      </c>
      <c r="H45" s="231">
        <v>11.239635388369498</v>
      </c>
      <c r="I45" s="231">
        <v>11.126793589941228</v>
      </c>
      <c r="J45" s="231">
        <v>10.885078381471892</v>
      </c>
      <c r="K45" s="225"/>
      <c r="L45" s="61"/>
      <c r="M45" s="61"/>
      <c r="N45" s="61"/>
    </row>
    <row r="46" spans="1:14">
      <c r="A46" s="27" t="s">
        <v>30</v>
      </c>
      <c r="B46" s="231">
        <v>29793.742943658679</v>
      </c>
      <c r="C46" s="231">
        <v>32688.556534760453</v>
      </c>
      <c r="D46" s="231">
        <v>32846.686870983584</v>
      </c>
      <c r="E46" s="231">
        <v>158.13033622313014</v>
      </c>
      <c r="F46" s="232">
        <v>3052.9439273249045</v>
      </c>
      <c r="G46" s="231">
        <v>0.48374829905681838</v>
      </c>
      <c r="H46" s="231">
        <v>10.683707801103862</v>
      </c>
      <c r="I46" s="231">
        <v>10.59685286731386</v>
      </c>
      <c r="J46" s="231">
        <v>10.246929810390592</v>
      </c>
      <c r="K46" s="225"/>
    </row>
    <row r="47" spans="1:14">
      <c r="A47" s="27" t="s">
        <v>38</v>
      </c>
      <c r="B47" s="231">
        <v>3745.3756219475836</v>
      </c>
      <c r="C47" s="231">
        <v>4390.4501308825056</v>
      </c>
      <c r="D47" s="231">
        <v>4467.1657990511358</v>
      </c>
      <c r="E47" s="231">
        <v>76.715668168630145</v>
      </c>
      <c r="F47" s="232">
        <v>721.7901771035522</v>
      </c>
      <c r="G47" s="231">
        <v>1.7473303620740559</v>
      </c>
      <c r="H47" s="231">
        <v>19.269762732079908</v>
      </c>
      <c r="I47" s="231">
        <v>19.145976942918331</v>
      </c>
      <c r="J47" s="231">
        <v>19.27150304695537</v>
      </c>
      <c r="K47" s="225"/>
    </row>
    <row r="48" spans="1:14">
      <c r="A48" s="27" t="s">
        <v>39</v>
      </c>
      <c r="B48" s="231">
        <v>2606.6420919212837</v>
      </c>
      <c r="C48" s="231">
        <v>2733.5408633060597</v>
      </c>
      <c r="D48" s="231">
        <v>2766.4023666439248</v>
      </c>
      <c r="E48" s="231">
        <v>32.861503337865088</v>
      </c>
      <c r="F48" s="232">
        <v>159.76027472264104</v>
      </c>
      <c r="G48" s="231">
        <v>1.2021588474854916</v>
      </c>
      <c r="H48" s="231">
        <v>6.1714153832722403</v>
      </c>
      <c r="I48" s="231">
        <v>5.75425362874204</v>
      </c>
      <c r="J48" s="231">
        <v>6.1289685767671376</v>
      </c>
      <c r="K48" s="225"/>
      <c r="L48" s="60"/>
      <c r="M48" s="60"/>
      <c r="N48" s="60"/>
    </row>
    <row r="49" spans="1:14">
      <c r="A49" s="26" t="s">
        <v>33</v>
      </c>
      <c r="B49" s="231">
        <v>6701.1709965841928</v>
      </c>
      <c r="C49" s="231">
        <v>7206.0677432872399</v>
      </c>
      <c r="D49" s="231">
        <v>7343.4322722758552</v>
      </c>
      <c r="E49" s="231">
        <v>137.36452898861535</v>
      </c>
      <c r="F49" s="232">
        <v>642.26127569166238</v>
      </c>
      <c r="G49" s="231">
        <v>1.9062342165264305</v>
      </c>
      <c r="H49" s="231">
        <v>12.262688349011274</v>
      </c>
      <c r="I49" s="231">
        <v>8.3014743482491422</v>
      </c>
      <c r="J49" s="231">
        <v>9.5843140850911581</v>
      </c>
      <c r="K49" s="225"/>
      <c r="L49" s="61"/>
      <c r="M49" s="61"/>
      <c r="N49" s="61"/>
    </row>
    <row r="50" spans="1:14">
      <c r="A50" s="26" t="s">
        <v>34</v>
      </c>
      <c r="B50" s="231">
        <v>17.223613559999997</v>
      </c>
      <c r="C50" s="231">
        <v>21.30978365</v>
      </c>
      <c r="D50" s="231">
        <v>22.324423629999998</v>
      </c>
      <c r="E50" s="231">
        <v>1.0146399799999983</v>
      </c>
      <c r="F50" s="232">
        <v>5.1008100700000014</v>
      </c>
      <c r="G50" s="231">
        <v>4.7613809537667375</v>
      </c>
      <c r="H50" s="231">
        <v>12.96126091488021</v>
      </c>
      <c r="I50" s="231">
        <v>18.80402515624894</v>
      </c>
      <c r="J50" s="231">
        <v>29.615214323236373</v>
      </c>
      <c r="K50" s="225"/>
      <c r="L50" s="61"/>
      <c r="M50" s="61"/>
      <c r="N50" s="61"/>
    </row>
    <row r="51" spans="1:14">
      <c r="A51" s="26" t="s">
        <v>35</v>
      </c>
      <c r="B51" s="231">
        <v>1714.4900085519</v>
      </c>
      <c r="C51" s="231">
        <v>1500.4952548689002</v>
      </c>
      <c r="D51" s="231">
        <v>1475.5327348450999</v>
      </c>
      <c r="E51" s="231">
        <v>-24.96252002380038</v>
      </c>
      <c r="F51" s="232">
        <v>-238.95727370680015</v>
      </c>
      <c r="G51" s="231">
        <v>-1.6636187247377452</v>
      </c>
      <c r="H51" s="231">
        <v>-13.834646014094515</v>
      </c>
      <c r="I51" s="231">
        <v>-13.441917559673023</v>
      </c>
      <c r="J51" s="231">
        <v>-13.937513343027835</v>
      </c>
      <c r="K51" s="225"/>
      <c r="L51" s="61"/>
      <c r="M51" s="61"/>
      <c r="N51" s="61"/>
    </row>
    <row r="52" spans="1:14" ht="15.6" thickBot="1">
      <c r="A52" s="28" t="s">
        <v>40</v>
      </c>
      <c r="B52" s="233">
        <v>395.27760751000005</v>
      </c>
      <c r="C52" s="233">
        <v>585.20842375999996</v>
      </c>
      <c r="D52" s="233">
        <v>586.21057936</v>
      </c>
      <c r="E52" s="233">
        <v>1.0021556000000373</v>
      </c>
      <c r="F52" s="234">
        <v>190.93297184999994</v>
      </c>
      <c r="G52" s="233">
        <v>0.17124763747608523</v>
      </c>
      <c r="H52" s="233">
        <v>68.140370527559185</v>
      </c>
      <c r="I52" s="233">
        <v>39.281857320714451</v>
      </c>
      <c r="J52" s="233">
        <v>48.303513334022988</v>
      </c>
      <c r="K52" s="225"/>
      <c r="L52" s="61"/>
      <c r="M52" s="61"/>
      <c r="N52" s="61"/>
    </row>
    <row r="53" spans="1:14">
      <c r="A53" s="235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B1" sqref="B1:D1048576"/>
    </sheetView>
  </sheetViews>
  <sheetFormatPr defaultColWidth="9.140625" defaultRowHeight="14.45"/>
  <cols>
    <col min="1" max="1" width="52.85546875" style="70" bestFit="1" customWidth="1"/>
    <col min="2" max="2" width="12.28515625" bestFit="1" customWidth="1"/>
    <col min="3" max="4" width="12.28515625" style="70" bestFit="1" customWidth="1"/>
    <col min="5" max="7" width="12" style="70" customWidth="1"/>
    <col min="8" max="8" width="10" style="70" customWidth="1"/>
    <col min="9" max="10" width="10.42578125" style="70" customWidth="1"/>
    <col min="11" max="11" width="5.140625" style="70" bestFit="1" customWidth="1"/>
    <col min="12" max="13" width="4.85546875" style="113" customWidth="1"/>
    <col min="14" max="18" width="4.5703125" style="113" bestFit="1" customWidth="1"/>
    <col min="19" max="19" width="4.85546875" style="113" customWidth="1"/>
    <col min="20" max="20" width="6" style="113" bestFit="1" customWidth="1"/>
    <col min="21" max="24" width="6.42578125" style="70" customWidth="1"/>
    <col min="25" max="46" width="9.140625" style="70"/>
    <col min="47" max="47" width="9.140625" style="70" customWidth="1"/>
    <col min="48" max="16384" width="9.140625" style="70"/>
  </cols>
  <sheetData>
    <row r="1" spans="1:24" ht="20.45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99999999999999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45" thickBot="1">
      <c r="A4" s="105"/>
      <c r="B4" s="110">
        <v>44255</v>
      </c>
      <c r="C4" s="110">
        <v>44592</v>
      </c>
      <c r="D4" s="110">
        <v>44620</v>
      </c>
      <c r="E4" s="167" t="s">
        <v>6</v>
      </c>
      <c r="F4" s="167" t="s">
        <v>7</v>
      </c>
      <c r="G4" s="167" t="s">
        <v>6</v>
      </c>
      <c r="H4" s="161">
        <v>44561</v>
      </c>
      <c r="I4" s="161">
        <v>44592</v>
      </c>
      <c r="J4" s="161">
        <v>44620</v>
      </c>
    </row>
    <row r="5" spans="1:24" ht="17.45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99999999999999">
      <c r="A6" s="119" t="s">
        <v>8</v>
      </c>
      <c r="B6" s="138">
        <v>42963.578314137267</v>
      </c>
      <c r="C6" s="138">
        <v>51512.675074448009</v>
      </c>
      <c r="D6" s="138">
        <v>51775.758153327071</v>
      </c>
      <c r="E6" s="138">
        <v>263.08307887906267</v>
      </c>
      <c r="F6" s="138">
        <v>8812.1798391898046</v>
      </c>
      <c r="G6" s="138">
        <v>0.5107152336756684</v>
      </c>
      <c r="H6" s="139">
        <v>21.270103555551628</v>
      </c>
      <c r="I6" s="140">
        <v>13.181223858321715</v>
      </c>
      <c r="J6" s="141">
        <v>20.510814473500545</v>
      </c>
      <c r="K6" s="113"/>
      <c r="U6" s="114"/>
      <c r="V6" s="114"/>
      <c r="W6" s="114"/>
      <c r="X6" s="114"/>
    </row>
    <row r="7" spans="1:24" ht="16.899999999999999">
      <c r="A7" s="119" t="s">
        <v>9</v>
      </c>
      <c r="B7" s="138">
        <v>135277.75150683083</v>
      </c>
      <c r="C7" s="138">
        <v>142844.8989209974</v>
      </c>
      <c r="D7" s="138">
        <v>144691.19516379834</v>
      </c>
      <c r="E7" s="138">
        <v>1846.2962428009487</v>
      </c>
      <c r="F7" s="138">
        <v>9413.4436569675163</v>
      </c>
      <c r="G7" s="138">
        <v>1.2925181485284014</v>
      </c>
      <c r="H7" s="139">
        <v>6.2931655331397707</v>
      </c>
      <c r="I7" s="140">
        <v>7.387953104089263</v>
      </c>
      <c r="J7" s="141">
        <v>6.958604465341196</v>
      </c>
      <c r="K7" s="113"/>
      <c r="U7" s="114"/>
      <c r="V7" s="114"/>
      <c r="W7" s="114"/>
      <c r="X7" s="114"/>
    </row>
    <row r="8" spans="1:24" ht="16.149999999999999">
      <c r="A8" s="120" t="s">
        <v>10</v>
      </c>
      <c r="B8" s="142">
        <v>24223.601460878806</v>
      </c>
      <c r="C8" s="142">
        <v>28954.384305091284</v>
      </c>
      <c r="D8" s="142">
        <v>30746.668040656121</v>
      </c>
      <c r="E8" s="142">
        <v>1792.2837355648371</v>
      </c>
      <c r="F8" s="142">
        <v>6523.0665797773145</v>
      </c>
      <c r="G8" s="142">
        <v>6.1900253746707534</v>
      </c>
      <c r="H8" s="143">
        <v>31.064609952344625</v>
      </c>
      <c r="I8" s="144">
        <v>32.197945434076189</v>
      </c>
      <c r="J8" s="145">
        <v>26.92855804415413</v>
      </c>
      <c r="K8" s="113"/>
      <c r="U8" s="114"/>
      <c r="V8" s="114"/>
      <c r="W8" s="114"/>
      <c r="X8" s="114"/>
    </row>
    <row r="9" spans="1:24" ht="16.899999999999999">
      <c r="A9" s="121" t="s">
        <v>11</v>
      </c>
      <c r="B9" s="138">
        <v>111054.15004595202</v>
      </c>
      <c r="C9" s="138">
        <v>113890.51461590613</v>
      </c>
      <c r="D9" s="138">
        <v>113944.52712314222</v>
      </c>
      <c r="E9" s="138">
        <v>54.012507236097008</v>
      </c>
      <c r="F9" s="138">
        <v>2890.3770771902055</v>
      </c>
      <c r="G9" s="138">
        <v>4.7424939134103283E-2</v>
      </c>
      <c r="H9" s="139">
        <v>1.0168956536501526</v>
      </c>
      <c r="I9" s="140">
        <v>2.4975765508161487</v>
      </c>
      <c r="J9" s="141">
        <v>2.6026736290307326</v>
      </c>
      <c r="K9" s="113"/>
      <c r="U9" s="114"/>
      <c r="V9" s="114"/>
      <c r="W9" s="114"/>
      <c r="X9" s="114"/>
    </row>
    <row r="10" spans="1:24" ht="16.149999999999999">
      <c r="A10" s="122" t="s">
        <v>12</v>
      </c>
      <c r="B10" s="142">
        <v>4612.4420915222654</v>
      </c>
      <c r="C10" s="142">
        <v>4600.1251038699993</v>
      </c>
      <c r="D10" s="142">
        <v>4565.8063844999997</v>
      </c>
      <c r="E10" s="142">
        <v>-34.318719369999599</v>
      </c>
      <c r="F10" s="142">
        <v>-46.635707022265706</v>
      </c>
      <c r="G10" s="142">
        <v>-0.74603882709902791</v>
      </c>
      <c r="H10" s="143">
        <v>-0.86597224970060438</v>
      </c>
      <c r="I10" s="144">
        <v>-0.95621901467708881</v>
      </c>
      <c r="J10" s="145">
        <v>-1.0110849328164591</v>
      </c>
      <c r="K10" s="113"/>
      <c r="U10" s="114"/>
      <c r="V10" s="114"/>
      <c r="W10" s="114"/>
      <c r="X10" s="114"/>
    </row>
    <row r="11" spans="1:24" ht="16.149999999999999">
      <c r="A11" s="122" t="s">
        <v>13</v>
      </c>
      <c r="B11" s="142">
        <v>203.94221341999997</v>
      </c>
      <c r="C11" s="142">
        <v>219.58851301000001</v>
      </c>
      <c r="D11" s="142">
        <v>213.72949706999998</v>
      </c>
      <c r="E11" s="142">
        <v>-5.8590159400000346</v>
      </c>
      <c r="F11" s="142">
        <v>9.7872836500000062</v>
      </c>
      <c r="G11" s="142">
        <v>-2.6681796145380474</v>
      </c>
      <c r="H11" s="143">
        <v>-5.2812260519060317</v>
      </c>
      <c r="I11" s="144">
        <v>-12.925768381311542</v>
      </c>
      <c r="J11" s="145">
        <v>4.7990474781422563</v>
      </c>
      <c r="K11" s="113"/>
      <c r="U11" s="114"/>
      <c r="V11" s="114"/>
      <c r="W11" s="114"/>
      <c r="X11" s="114"/>
    </row>
    <row r="12" spans="1:24" ht="16.149999999999999">
      <c r="A12" s="122" t="s">
        <v>14</v>
      </c>
      <c r="B12" s="142">
        <v>447.06042589144505</v>
      </c>
      <c r="C12" s="142">
        <v>513.32585745999995</v>
      </c>
      <c r="D12" s="142">
        <v>427.3382397900001</v>
      </c>
      <c r="E12" s="142">
        <v>-85.98761766999985</v>
      </c>
      <c r="F12" s="142">
        <v>-19.722186101444947</v>
      </c>
      <c r="G12" s="142">
        <v>-16.751078563522441</v>
      </c>
      <c r="H12" s="143">
        <v>14.317083593033033</v>
      </c>
      <c r="I12" s="144">
        <v>13.229293694815354</v>
      </c>
      <c r="J12" s="145">
        <v>-4.4115258160278046</v>
      </c>
      <c r="K12" s="113"/>
      <c r="U12" s="114"/>
      <c r="V12" s="114"/>
      <c r="W12" s="114"/>
      <c r="X12" s="114"/>
    </row>
    <row r="13" spans="1:24" ht="16.899999999999999">
      <c r="A13" s="123" t="s">
        <v>44</v>
      </c>
      <c r="B13" s="138">
        <v>105790.70531511831</v>
      </c>
      <c r="C13" s="138">
        <v>108557.47514156613</v>
      </c>
      <c r="D13" s="138">
        <v>108737.65300178222</v>
      </c>
      <c r="E13" s="138">
        <v>180.17786021609209</v>
      </c>
      <c r="F13" s="138">
        <v>2946.9476866639161</v>
      </c>
      <c r="G13" s="138">
        <v>0.16597462310276967</v>
      </c>
      <c r="H13" s="139">
        <v>1.0459336633077356</v>
      </c>
      <c r="I13" s="140">
        <v>2.6400202352747613</v>
      </c>
      <c r="J13" s="141">
        <v>2.7856395114163064</v>
      </c>
      <c r="K13" s="113"/>
      <c r="U13" s="114"/>
      <c r="V13" s="114"/>
      <c r="W13" s="114"/>
      <c r="X13" s="114"/>
    </row>
    <row r="14" spans="1:24" ht="16.149999999999999">
      <c r="A14" s="122" t="s">
        <v>15</v>
      </c>
      <c r="B14" s="142">
        <v>45175.764143447908</v>
      </c>
      <c r="C14" s="142">
        <v>46349.533726235451</v>
      </c>
      <c r="D14" s="142">
        <v>46390.267635786258</v>
      </c>
      <c r="E14" s="142">
        <v>40.733909550806857</v>
      </c>
      <c r="F14" s="142">
        <v>1214.50349233835</v>
      </c>
      <c r="G14" s="142">
        <v>8.7884184102904328E-2</v>
      </c>
      <c r="H14" s="143">
        <v>-0.2421534907021794</v>
      </c>
      <c r="I14" s="144">
        <v>1.8783797288854913</v>
      </c>
      <c r="J14" s="145">
        <v>2.6883961242623542</v>
      </c>
      <c r="K14" s="113"/>
      <c r="U14" s="114"/>
      <c r="V14" s="114"/>
      <c r="W14" s="114"/>
      <c r="X14" s="114"/>
    </row>
    <row r="15" spans="1:24" ht="16.149999999999999">
      <c r="A15" s="122" t="s">
        <v>16</v>
      </c>
      <c r="B15" s="142">
        <v>60614.941171670398</v>
      </c>
      <c r="C15" s="142">
        <v>62207.941415330686</v>
      </c>
      <c r="D15" s="142">
        <v>62347.385365995964</v>
      </c>
      <c r="E15" s="142">
        <v>139.44395066527795</v>
      </c>
      <c r="F15" s="142">
        <v>1732.4441943255661</v>
      </c>
      <c r="G15" s="142">
        <v>0.22415779640461153</v>
      </c>
      <c r="H15" s="143">
        <v>1.9991651253104834</v>
      </c>
      <c r="I15" s="144">
        <v>3.2149438188031212</v>
      </c>
      <c r="J15" s="145">
        <v>2.8581141230823448</v>
      </c>
      <c r="K15" s="113"/>
      <c r="U15" s="114"/>
      <c r="V15" s="114"/>
      <c r="W15" s="114"/>
      <c r="X15" s="114"/>
    </row>
    <row r="16" spans="1:24" s="71" customFormat="1" ht="16.899999999999999">
      <c r="A16" s="119" t="s">
        <v>17</v>
      </c>
      <c r="B16" s="138">
        <v>53035.87803410121</v>
      </c>
      <c r="C16" s="138">
        <v>65899.881908183728</v>
      </c>
      <c r="D16" s="138">
        <v>69254.939227448514</v>
      </c>
      <c r="E16" s="138">
        <v>3355.0573192647862</v>
      </c>
      <c r="F16" s="138">
        <v>16219.061193347305</v>
      </c>
      <c r="G16" s="138">
        <v>5.0911431433811742</v>
      </c>
      <c r="H16" s="139">
        <v>23.214037410256722</v>
      </c>
      <c r="I16" s="140">
        <v>26.305632543640314</v>
      </c>
      <c r="J16" s="141">
        <v>30.581300422553028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45" thickBot="1">
      <c r="A17" s="124" t="s">
        <v>18</v>
      </c>
      <c r="B17" s="146">
        <v>125205.50926734877</v>
      </c>
      <c r="C17" s="146">
        <v>128457.74149723706</v>
      </c>
      <c r="D17" s="146">
        <v>127212.06124753042</v>
      </c>
      <c r="E17" s="148">
        <v>-1245.6802497066383</v>
      </c>
      <c r="F17" s="146">
        <v>2006.5519801816554</v>
      </c>
      <c r="G17" s="146">
        <v>-0.96971987455768272</v>
      </c>
      <c r="H17" s="147">
        <v>4.2456122278754123</v>
      </c>
      <c r="I17" s="148">
        <v>1.6631976896593841</v>
      </c>
      <c r="J17" s="149">
        <v>1.6026067797840255</v>
      </c>
      <c r="K17" s="113"/>
      <c r="U17" s="114"/>
      <c r="V17" s="114"/>
      <c r="W17" s="114"/>
      <c r="X17" s="114"/>
    </row>
    <row r="18" spans="1:24" ht="13.9" thickBot="1">
      <c r="B18" s="125"/>
      <c r="E18" s="192"/>
      <c r="K18" s="113"/>
      <c r="U18" s="114"/>
      <c r="V18" s="114"/>
      <c r="W18" s="114"/>
      <c r="X18" s="114"/>
    </row>
    <row r="19" spans="1:24" ht="16.899999999999999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45" thickBot="1">
      <c r="A21" s="105"/>
      <c r="B21" s="109">
        <f>B4</f>
        <v>44255</v>
      </c>
      <c r="C21" s="109">
        <f>C4</f>
        <v>44592</v>
      </c>
      <c r="D21" s="109">
        <f>D4</f>
        <v>44620</v>
      </c>
      <c r="E21" s="167" t="s">
        <v>6</v>
      </c>
      <c r="F21" s="167" t="s">
        <v>7</v>
      </c>
      <c r="G21" s="167" t="s">
        <v>6</v>
      </c>
      <c r="H21" s="161">
        <f>H4</f>
        <v>44561</v>
      </c>
      <c r="I21" s="161">
        <f>I4</f>
        <v>44592</v>
      </c>
      <c r="J21" s="162">
        <f>J4</f>
        <v>44620</v>
      </c>
      <c r="K21" s="113"/>
      <c r="U21" s="114"/>
      <c r="V21" s="114"/>
      <c r="W21" s="114"/>
      <c r="X21" s="114"/>
    </row>
    <row r="22" spans="1:24" ht="13.9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99999999999999">
      <c r="A23" s="129" t="s">
        <v>20</v>
      </c>
      <c r="B23" s="150">
        <v>125205.50926734877</v>
      </c>
      <c r="C23" s="150">
        <v>128457.74149723706</v>
      </c>
      <c r="D23" s="150">
        <v>127212.06124753042</v>
      </c>
      <c r="E23" s="150">
        <v>-1245.6802497066383</v>
      </c>
      <c r="F23" s="150">
        <v>2006.5519801816554</v>
      </c>
      <c r="G23" s="151">
        <v>-0.96971987455768272</v>
      </c>
      <c r="H23" s="151">
        <v>4.2456122278754123</v>
      </c>
      <c r="I23" s="151">
        <v>1.6631976896593841</v>
      </c>
      <c r="J23" s="152">
        <v>1.6026067797840255</v>
      </c>
      <c r="K23" s="113"/>
      <c r="U23" s="114"/>
      <c r="V23" s="114"/>
      <c r="W23" s="114"/>
      <c r="X23" s="114"/>
    </row>
    <row r="24" spans="1:24" ht="16.149999999999999">
      <c r="A24" s="73" t="s">
        <v>21</v>
      </c>
      <c r="B24" s="153">
        <v>3006.761150629799</v>
      </c>
      <c r="C24" s="153">
        <v>3119.6732191300989</v>
      </c>
      <c r="D24" s="153">
        <v>3152.9550522762775</v>
      </c>
      <c r="E24" s="153">
        <v>33.281833146178542</v>
      </c>
      <c r="F24" s="153">
        <v>146.19390164647848</v>
      </c>
      <c r="G24" s="154">
        <v>1.0668371591643506</v>
      </c>
      <c r="H24" s="154">
        <v>7.33579629064036</v>
      </c>
      <c r="I24" s="154">
        <v>2.9088533791557012</v>
      </c>
      <c r="J24" s="155">
        <v>4.8621720955738965</v>
      </c>
      <c r="K24" s="113"/>
      <c r="U24" s="114"/>
      <c r="V24" s="114"/>
      <c r="W24" s="114"/>
      <c r="X24" s="114"/>
    </row>
    <row r="25" spans="1:24" ht="16.149999999999999">
      <c r="A25" s="73" t="s">
        <v>22</v>
      </c>
      <c r="B25" s="153">
        <v>60169.734834359566</v>
      </c>
      <c r="C25" s="153">
        <v>64011.416656298141</v>
      </c>
      <c r="D25" s="153">
        <v>63986.55012583419</v>
      </c>
      <c r="E25" s="153">
        <v>-24.866530463950767</v>
      </c>
      <c r="F25" s="153">
        <v>3816.8152914746242</v>
      </c>
      <c r="G25" s="154">
        <v>-3.8847024113636053E-2</v>
      </c>
      <c r="H25" s="154">
        <v>10.867304334308031</v>
      </c>
      <c r="I25" s="154">
        <v>6.1164474863727918</v>
      </c>
      <c r="J25" s="155">
        <v>6.3434138474797663</v>
      </c>
      <c r="K25" s="113"/>
      <c r="U25" s="114"/>
      <c r="V25" s="114"/>
      <c r="W25" s="114"/>
      <c r="X25" s="114"/>
    </row>
    <row r="26" spans="1:24" ht="16.149999999999999">
      <c r="A26" s="73" t="s">
        <v>23</v>
      </c>
      <c r="B26" s="153">
        <v>62029.013282359403</v>
      </c>
      <c r="C26" s="153">
        <v>61326.651621808822</v>
      </c>
      <c r="D26" s="153">
        <v>60072.556069419952</v>
      </c>
      <c r="E26" s="153">
        <v>-1254.0955523888697</v>
      </c>
      <c r="F26" s="153">
        <v>-1956.457212939451</v>
      </c>
      <c r="G26" s="154">
        <v>-2.0449437874460585</v>
      </c>
      <c r="H26" s="154">
        <v>-1.9961838917881778</v>
      </c>
      <c r="I26" s="154">
        <v>-2.6604888982440826</v>
      </c>
      <c r="J26" s="155">
        <v>-3.1541001692765178</v>
      </c>
      <c r="K26" s="113"/>
      <c r="U26" s="114"/>
      <c r="V26" s="114"/>
      <c r="W26" s="114"/>
      <c r="X26" s="114"/>
    </row>
    <row r="27" spans="1:24" ht="16.899999999999999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99999999999999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45" thickBot="1">
      <c r="A31" s="105"/>
      <c r="B31" s="110">
        <f>B4</f>
        <v>44255</v>
      </c>
      <c r="C31" s="110">
        <f>C4</f>
        <v>44592</v>
      </c>
      <c r="D31" s="109">
        <f>D4</f>
        <v>44620</v>
      </c>
      <c r="E31" s="109" t="s">
        <v>6</v>
      </c>
      <c r="F31" s="109" t="s">
        <v>7</v>
      </c>
      <c r="G31" s="109" t="s">
        <v>6</v>
      </c>
      <c r="H31" s="109">
        <f>H4</f>
        <v>44561</v>
      </c>
      <c r="I31" s="109">
        <f>I4</f>
        <v>44592</v>
      </c>
      <c r="J31" s="172">
        <f>J4</f>
        <v>44620</v>
      </c>
      <c r="K31" s="113"/>
      <c r="U31" s="114"/>
      <c r="V31" s="114"/>
      <c r="W31" s="114"/>
      <c r="X31" s="114"/>
    </row>
    <row r="32" spans="1:24" ht="13.9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99999999999999">
      <c r="A33" s="134" t="s">
        <v>27</v>
      </c>
      <c r="B33" s="158">
        <v>105602.80314006611</v>
      </c>
      <c r="C33" s="158">
        <v>110652.24140722422</v>
      </c>
      <c r="D33" s="158">
        <v>113088.9060182534</v>
      </c>
      <c r="E33" s="158">
        <v>2436.6646110291767</v>
      </c>
      <c r="F33" s="158">
        <v>7486.1028781872883</v>
      </c>
      <c r="G33" s="93">
        <v>2.2020924113608515</v>
      </c>
      <c r="H33" s="93">
        <v>0.99716620422411495</v>
      </c>
      <c r="I33" s="93">
        <v>4.7847211984491196</v>
      </c>
      <c r="J33" s="96">
        <v>7.0889243993439379</v>
      </c>
      <c r="K33" s="113"/>
      <c r="U33" s="114"/>
      <c r="V33" s="114"/>
      <c r="W33" s="114"/>
      <c r="X33" s="114"/>
    </row>
    <row r="34" spans="1:24" ht="16.899999999999999">
      <c r="A34" s="77" t="s">
        <v>12</v>
      </c>
      <c r="B34" s="159">
        <v>4612.4410905222658</v>
      </c>
      <c r="C34" s="159">
        <v>4600.1241028699997</v>
      </c>
      <c r="D34" s="159">
        <v>4565.8053835000001</v>
      </c>
      <c r="E34" s="159">
        <v>-34.318719369999599</v>
      </c>
      <c r="F34" s="159">
        <v>-46.635707022265706</v>
      </c>
      <c r="G34" s="93">
        <v>-0.74603898943918523</v>
      </c>
      <c r="H34" s="94">
        <v>-0.85965769109706969</v>
      </c>
      <c r="I34" s="94">
        <v>-0.95621922076337285</v>
      </c>
      <c r="J34" s="95">
        <v>-1.0110851522438651</v>
      </c>
      <c r="K34" s="113"/>
      <c r="U34" s="114"/>
      <c r="V34" s="114"/>
      <c r="W34" s="114"/>
      <c r="X34" s="114"/>
    </row>
    <row r="35" spans="1:24" ht="16.899999999999999">
      <c r="A35" s="134" t="s">
        <v>28</v>
      </c>
      <c r="B35" s="158">
        <v>44606.242903267157</v>
      </c>
      <c r="C35" s="158">
        <v>45802.281450133538</v>
      </c>
      <c r="D35" s="158">
        <v>45789.800890447426</v>
      </c>
      <c r="E35" s="158">
        <v>-12.480559686111519</v>
      </c>
      <c r="F35" s="158">
        <v>1183.5579871802693</v>
      </c>
      <c r="G35" s="93">
        <v>-2.7248772967126911E-2</v>
      </c>
      <c r="H35" s="93">
        <v>-0.1094368609303403</v>
      </c>
      <c r="I35" s="93">
        <v>2.0450265108384067</v>
      </c>
      <c r="J35" s="96">
        <v>2.6533460568443892</v>
      </c>
      <c r="K35" s="113"/>
      <c r="U35" s="114"/>
      <c r="V35" s="114"/>
      <c r="W35" s="114"/>
      <c r="X35" s="114"/>
    </row>
    <row r="36" spans="1:24" ht="16.899999999999999">
      <c r="A36" s="134" t="s">
        <v>29</v>
      </c>
      <c r="B36" s="196">
        <v>41075.955410406634</v>
      </c>
      <c r="C36" s="196">
        <v>42102.387658062493</v>
      </c>
      <c r="D36" s="196">
        <v>41984.708970300118</v>
      </c>
      <c r="E36" s="196">
        <v>-117.67868776237447</v>
      </c>
      <c r="F36" s="196">
        <v>908.75355989348463</v>
      </c>
      <c r="G36" s="197">
        <v>-0.27950597177080283</v>
      </c>
      <c r="H36" s="197">
        <v>-0.60155316976623063</v>
      </c>
      <c r="I36" s="197">
        <v>1.9095431350789998</v>
      </c>
      <c r="J36" s="198">
        <v>2.2123735183120075</v>
      </c>
      <c r="K36" s="113"/>
      <c r="U36" s="114"/>
      <c r="V36" s="114"/>
      <c r="W36" s="114"/>
      <c r="X36" s="114"/>
    </row>
    <row r="37" spans="1:24" ht="16.149999999999999">
      <c r="A37" s="135" t="s">
        <v>30</v>
      </c>
      <c r="B37" s="199">
        <v>12435.024467389298</v>
      </c>
      <c r="C37" s="199">
        <v>12873.133802907823</v>
      </c>
      <c r="D37" s="199">
        <v>13068.506853393537</v>
      </c>
      <c r="E37" s="199">
        <v>195.37305048571397</v>
      </c>
      <c r="F37" s="199">
        <v>633.48238600423974</v>
      </c>
      <c r="G37" s="200">
        <v>1.5176805700689755</v>
      </c>
      <c r="H37" s="200">
        <v>5.8473717581277498</v>
      </c>
      <c r="I37" s="200">
        <v>1.3832453052852856</v>
      </c>
      <c r="J37" s="201">
        <v>5.0943396827689327</v>
      </c>
      <c r="K37" s="113"/>
      <c r="U37" s="114"/>
      <c r="V37" s="114"/>
      <c r="W37" s="114"/>
      <c r="X37" s="114"/>
    </row>
    <row r="38" spans="1:24" ht="16.149999999999999">
      <c r="A38" s="135" t="s">
        <v>31</v>
      </c>
      <c r="B38" s="199">
        <v>17124.238338321487</v>
      </c>
      <c r="C38" s="199">
        <v>17734.666940165727</v>
      </c>
      <c r="D38" s="199">
        <v>17872.589912039366</v>
      </c>
      <c r="E38" s="199">
        <v>137.92297187363874</v>
      </c>
      <c r="F38" s="199">
        <v>748.35157371787864</v>
      </c>
      <c r="G38" s="200">
        <v>0.77770263371152737</v>
      </c>
      <c r="H38" s="200">
        <v>3.0934055752944545</v>
      </c>
      <c r="I38" s="200">
        <v>5.5250494568858386</v>
      </c>
      <c r="J38" s="201">
        <v>4.3701305654171989</v>
      </c>
      <c r="K38" s="113"/>
      <c r="U38" s="114"/>
      <c r="V38" s="114"/>
      <c r="W38" s="114"/>
      <c r="X38" s="114"/>
    </row>
    <row r="39" spans="1:24" ht="16.149999999999999">
      <c r="A39" s="135" t="s">
        <v>32</v>
      </c>
      <c r="B39" s="199">
        <v>11516.692604695854</v>
      </c>
      <c r="C39" s="199">
        <v>11494.586914988944</v>
      </c>
      <c r="D39" s="199">
        <v>11043.612204867217</v>
      </c>
      <c r="E39" s="199">
        <v>-450.97471012172718</v>
      </c>
      <c r="F39" s="199">
        <v>-473.08039982863738</v>
      </c>
      <c r="G39" s="200">
        <v>-3.9233659587510346</v>
      </c>
      <c r="H39" s="200">
        <v>-13.124339828570243</v>
      </c>
      <c r="I39" s="200">
        <v>-2.6696741506922308</v>
      </c>
      <c r="J39" s="201">
        <v>-4.1077800377839537</v>
      </c>
      <c r="K39" s="113"/>
      <c r="U39" s="114"/>
      <c r="V39" s="114"/>
      <c r="W39" s="114"/>
      <c r="X39" s="114"/>
    </row>
    <row r="40" spans="1:24" ht="16.899999999999999">
      <c r="A40" s="134" t="s">
        <v>46</v>
      </c>
      <c r="B40" s="196">
        <v>3530.287492860522</v>
      </c>
      <c r="C40" s="196">
        <v>3699.8937920710487</v>
      </c>
      <c r="D40" s="196">
        <v>3805.0919201473107</v>
      </c>
      <c r="E40" s="196">
        <v>105.19812807626204</v>
      </c>
      <c r="F40" s="196">
        <v>274.80442728678872</v>
      </c>
      <c r="G40" s="197">
        <v>2.8432742664587778</v>
      </c>
      <c r="H40" s="197">
        <v>5.597230719665049</v>
      </c>
      <c r="I40" s="197">
        <v>3.6125020927134273</v>
      </c>
      <c r="J40" s="198">
        <v>7.7841940024017759</v>
      </c>
      <c r="K40" s="113"/>
      <c r="U40" s="114"/>
      <c r="V40" s="114"/>
      <c r="W40" s="114"/>
      <c r="X40" s="114"/>
    </row>
    <row r="41" spans="1:24" ht="16.899999999999999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99999999999999">
      <c r="A42" s="134" t="s">
        <v>47</v>
      </c>
      <c r="B42" s="196">
        <v>60453.965732520395</v>
      </c>
      <c r="C42" s="196">
        <v>62057.383131850685</v>
      </c>
      <c r="D42" s="196">
        <v>62192.338911955965</v>
      </c>
      <c r="E42" s="196">
        <v>134.9557801052797</v>
      </c>
      <c r="F42" s="196">
        <v>1738.3731794355699</v>
      </c>
      <c r="G42" s="197">
        <v>0.21746933772335808</v>
      </c>
      <c r="H42" s="197">
        <v>2.1028342335282924</v>
      </c>
      <c r="I42" s="197">
        <v>3.2429452477005833</v>
      </c>
      <c r="J42" s="198">
        <v>2.8755320819266545</v>
      </c>
      <c r="K42" s="113"/>
      <c r="U42" s="114"/>
      <c r="V42" s="114"/>
      <c r="W42" s="114"/>
      <c r="X42" s="114"/>
    </row>
    <row r="43" spans="1:24" ht="16.899999999999999">
      <c r="A43" s="134" t="s">
        <v>37</v>
      </c>
      <c r="B43" s="196">
        <v>54045.39904421135</v>
      </c>
      <c r="C43" s="196">
        <v>55583.119131440704</v>
      </c>
      <c r="D43" s="196">
        <v>55684.021065028195</v>
      </c>
      <c r="E43" s="196">
        <v>100.90193358749093</v>
      </c>
      <c r="F43" s="196">
        <v>1638.6220208168452</v>
      </c>
      <c r="G43" s="197">
        <v>0.18153341367705877</v>
      </c>
      <c r="H43" s="197">
        <v>2.35932146265682</v>
      </c>
      <c r="I43" s="197">
        <v>3.4908121335615454</v>
      </c>
      <c r="J43" s="198">
        <v>3.0319362051085705</v>
      </c>
      <c r="K43" s="113"/>
      <c r="U43" s="114"/>
      <c r="V43" s="114"/>
      <c r="W43" s="114"/>
      <c r="X43" s="114"/>
    </row>
    <row r="44" spans="1:24" ht="16.149999999999999">
      <c r="A44" s="135" t="s">
        <v>30</v>
      </c>
      <c r="B44" s="199">
        <v>41992.424979118587</v>
      </c>
      <c r="C44" s="199">
        <v>43106.021993349234</v>
      </c>
      <c r="D44" s="199">
        <v>43212.239476131253</v>
      </c>
      <c r="E44" s="199">
        <v>106.21748278201994</v>
      </c>
      <c r="F44" s="199">
        <v>1219.8144970126668</v>
      </c>
      <c r="G44" s="200">
        <v>0.24640984686179479</v>
      </c>
      <c r="H44" s="200">
        <v>2.5934034105526536</v>
      </c>
      <c r="I44" s="200">
        <v>3.4711604562715195</v>
      </c>
      <c r="J44" s="201">
        <v>2.9048441418166249</v>
      </c>
      <c r="K44" s="113"/>
      <c r="U44" s="114"/>
      <c r="V44" s="114"/>
      <c r="W44" s="114"/>
      <c r="X44" s="114"/>
    </row>
    <row r="45" spans="1:24" ht="16.149999999999999">
      <c r="A45" s="135" t="s">
        <v>38</v>
      </c>
      <c r="B45" s="199">
        <v>9637.9459884594962</v>
      </c>
      <c r="C45" s="199">
        <v>10019.799580242732</v>
      </c>
      <c r="D45" s="199">
        <v>10027.237183000334</v>
      </c>
      <c r="E45" s="199">
        <v>7.4376027576017805</v>
      </c>
      <c r="F45" s="199">
        <v>389.29119454083775</v>
      </c>
      <c r="G45" s="200">
        <v>7.4229057158660794E-2</v>
      </c>
      <c r="H45" s="200">
        <v>2.7852519503225039</v>
      </c>
      <c r="I45" s="200">
        <v>3.9442117188624337</v>
      </c>
      <c r="J45" s="201">
        <v>4.0391510287251577</v>
      </c>
      <c r="K45" s="113"/>
      <c r="U45" s="114"/>
      <c r="V45" s="114"/>
      <c r="W45" s="114"/>
      <c r="X45" s="114"/>
    </row>
    <row r="46" spans="1:24" ht="16.149999999999999">
      <c r="A46" s="135" t="s">
        <v>32</v>
      </c>
      <c r="B46" s="199">
        <v>2415.0280766332639</v>
      </c>
      <c r="C46" s="199">
        <v>2457.297557848739</v>
      </c>
      <c r="D46" s="199">
        <v>2444.5444058966114</v>
      </c>
      <c r="E46" s="199">
        <v>-12.75315195212761</v>
      </c>
      <c r="F46" s="199">
        <v>29.516329263347416</v>
      </c>
      <c r="G46" s="200">
        <v>-0.51899095050143274</v>
      </c>
      <c r="H46" s="200">
        <v>-3.3269359341698674</v>
      </c>
      <c r="I46" s="200">
        <v>2.0162189807456912</v>
      </c>
      <c r="J46" s="201">
        <v>1.2221940419216821</v>
      </c>
      <c r="K46" s="113"/>
      <c r="U46" s="114"/>
      <c r="V46" s="114"/>
      <c r="W46" s="114"/>
      <c r="X46" s="114"/>
    </row>
    <row r="47" spans="1:24" ht="16.899999999999999">
      <c r="A47" s="134" t="s">
        <v>48</v>
      </c>
      <c r="B47" s="196">
        <v>6408.5666883090453</v>
      </c>
      <c r="C47" s="196">
        <v>6474.2640004099858</v>
      </c>
      <c r="D47" s="196">
        <v>6508.3178469277655</v>
      </c>
      <c r="E47" s="196">
        <v>34.053846517779675</v>
      </c>
      <c r="F47" s="196">
        <v>99.751158618720183</v>
      </c>
      <c r="G47" s="197">
        <v>0.52598791948588541</v>
      </c>
      <c r="H47" s="197">
        <v>-3.3485769137726606E-2</v>
      </c>
      <c r="I47" s="197">
        <v>1.1628168703323496</v>
      </c>
      <c r="J47" s="198">
        <v>1.5565283700752275</v>
      </c>
      <c r="K47" s="113"/>
      <c r="U47" s="114"/>
      <c r="V47" s="114"/>
      <c r="W47" s="114"/>
      <c r="X47" s="114"/>
    </row>
    <row r="48" spans="1:24" ht="17.45" thickBot="1">
      <c r="A48" s="137" t="s">
        <v>40</v>
      </c>
      <c r="B48" s="205">
        <v>542.59450427855495</v>
      </c>
      <c r="C48" s="205">
        <v>2792.5768252400003</v>
      </c>
      <c r="D48" s="205">
        <v>5106.7662158500016</v>
      </c>
      <c r="E48" s="205">
        <v>2314.1893906100013</v>
      </c>
      <c r="F48" s="205">
        <v>4564.1717115714464</v>
      </c>
      <c r="G48" s="206">
        <v>82.869318748683469</v>
      </c>
      <c r="H48" s="206">
        <v>-31.479409760907163</v>
      </c>
      <c r="I48" s="206">
        <v>359.98534764675838</v>
      </c>
      <c r="J48" s="210">
        <v>841.17544051428706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27" sqref="C27"/>
    </sheetView>
  </sheetViews>
  <sheetFormatPr defaultRowHeight="14.45"/>
  <cols>
    <col min="1" max="1" width="55.42578125" customWidth="1"/>
    <col min="2" max="2" width="10.28515625" customWidth="1"/>
    <col min="3" max="3" width="10" bestFit="1" customWidth="1"/>
    <col min="4" max="4" width="9.5703125" bestFit="1" customWidth="1"/>
    <col min="5" max="5" width="10" bestFit="1" customWidth="1"/>
    <col min="6" max="6" width="8.42578125" customWidth="1"/>
  </cols>
  <sheetData>
    <row r="1" spans="1:6" ht="15.6" thickBot="1">
      <c r="A1" s="30" t="s">
        <v>49</v>
      </c>
    </row>
    <row r="2" spans="1:6" ht="17.45" thickBot="1">
      <c r="A2" s="48" t="s">
        <v>50</v>
      </c>
      <c r="B2" s="160">
        <v>44592</v>
      </c>
      <c r="C2" s="160">
        <v>44593</v>
      </c>
    </row>
    <row r="3" spans="1:6" ht="16.149999999999999">
      <c r="A3" s="49"/>
      <c r="B3" s="68"/>
      <c r="C3" s="68"/>
    </row>
    <row r="4" spans="1:6" ht="16.149999999999999">
      <c r="A4" s="49" t="s">
        <v>51</v>
      </c>
      <c r="B4" s="216">
        <v>3.75</v>
      </c>
      <c r="C4" s="216">
        <v>4</v>
      </c>
    </row>
    <row r="5" spans="1:6" ht="16.149999999999999">
      <c r="A5" s="49"/>
      <c r="B5" s="216"/>
      <c r="C5" s="223"/>
    </row>
    <row r="6" spans="1:6" ht="16.149999999999999">
      <c r="A6" s="49" t="s">
        <v>52</v>
      </c>
      <c r="B6" s="216">
        <v>7.5</v>
      </c>
      <c r="C6" s="216">
        <v>7.75</v>
      </c>
    </row>
    <row r="7" spans="1:6" ht="16.149999999999999">
      <c r="A7" s="49"/>
      <c r="B7" s="217"/>
      <c r="C7" s="223"/>
    </row>
    <row r="8" spans="1:6" ht="16.149999999999999">
      <c r="A8" s="49" t="s">
        <v>53</v>
      </c>
      <c r="B8" s="216">
        <v>8.5</v>
      </c>
      <c r="C8" s="216">
        <v>8.75</v>
      </c>
    </row>
    <row r="9" spans="1:6" ht="16.149999999999999">
      <c r="A9" s="49"/>
      <c r="B9" s="216"/>
      <c r="C9" s="223"/>
    </row>
    <row r="10" spans="1:6" ht="16.149999999999999">
      <c r="A10" s="49" t="s">
        <v>54</v>
      </c>
      <c r="B10" s="216">
        <v>7.3679803109234587</v>
      </c>
      <c r="C10" s="216">
        <v>7.5022355306339019</v>
      </c>
      <c r="D10" s="101"/>
    </row>
    <row r="11" spans="1:6" ht="16.149999999999999">
      <c r="A11" s="49"/>
      <c r="B11" s="216"/>
      <c r="C11" s="216"/>
      <c r="D11" s="101"/>
    </row>
    <row r="12" spans="1:6" ht="16.149999999999999">
      <c r="A12" s="49" t="s">
        <v>55</v>
      </c>
      <c r="B12" s="216">
        <v>4.4732194667628447</v>
      </c>
      <c r="C12" s="216">
        <v>4.5101527783566429</v>
      </c>
      <c r="D12" s="101"/>
    </row>
    <row r="13" spans="1:6" ht="16.899999999999999" thickBot="1">
      <c r="A13" s="49"/>
      <c r="B13" s="58"/>
      <c r="C13" s="58"/>
    </row>
    <row r="14" spans="1:6" ht="17.45" thickBot="1">
      <c r="A14" s="48" t="s">
        <v>56</v>
      </c>
      <c r="B14" s="99">
        <f>B2</f>
        <v>44592</v>
      </c>
      <c r="C14" s="160">
        <f>C2</f>
        <v>44593</v>
      </c>
    </row>
    <row r="15" spans="1:6" ht="16.149999999999999">
      <c r="A15" s="49"/>
      <c r="B15" s="58"/>
      <c r="C15" s="58"/>
    </row>
    <row r="16" spans="1:6" ht="16.149999999999999">
      <c r="A16" s="49" t="s">
        <v>57</v>
      </c>
      <c r="B16" s="218">
        <v>43291.741308540004</v>
      </c>
      <c r="C16" s="218">
        <v>43020.761996150002</v>
      </c>
      <c r="D16" s="209"/>
      <c r="E16" s="222"/>
      <c r="F16" s="98"/>
    </row>
    <row r="17" spans="1:5" ht="16.149999999999999">
      <c r="A17" s="49" t="s">
        <v>58</v>
      </c>
      <c r="B17" s="218">
        <v>-576.82004249998863</v>
      </c>
      <c r="C17" s="218">
        <v>-270.97931239000172</v>
      </c>
      <c r="E17" s="178"/>
    </row>
    <row r="18" spans="1:5" ht="16.899999999999999" thickBot="1">
      <c r="A18" s="49"/>
      <c r="B18" s="69"/>
      <c r="C18" s="69"/>
    </row>
    <row r="19" spans="1:5" ht="17.45" thickBot="1">
      <c r="A19" s="48" t="s">
        <v>59</v>
      </c>
      <c r="B19" s="99">
        <f>B2</f>
        <v>44592</v>
      </c>
      <c r="C19" s="160">
        <f>C2</f>
        <v>44593</v>
      </c>
    </row>
    <row r="20" spans="1:5" ht="16.149999999999999">
      <c r="A20" s="49"/>
      <c r="B20" s="58"/>
      <c r="C20" s="58"/>
    </row>
    <row r="21" spans="1:5" ht="16.899999999999999">
      <c r="A21" s="50" t="s">
        <v>60</v>
      </c>
      <c r="B21" s="219">
        <v>15.587249999999999</v>
      </c>
      <c r="C21" s="219">
        <v>15.335850000000001</v>
      </c>
    </row>
    <row r="22" spans="1:5" ht="16.149999999999999">
      <c r="A22" s="49" t="s">
        <v>61</v>
      </c>
      <c r="B22" s="219">
        <f>1/B21</f>
        <v>6.4154998476318795E-2</v>
      </c>
      <c r="C22" s="219">
        <f>1/C21</f>
        <v>6.5206688902147578E-2</v>
      </c>
      <c r="E22" s="101"/>
    </row>
    <row r="23" spans="1:5" ht="16.899999999999999">
      <c r="A23" s="50" t="s">
        <v>62</v>
      </c>
      <c r="B23" s="219">
        <v>20.907050000000002</v>
      </c>
      <c r="C23" s="219">
        <v>20.475899999999999</v>
      </c>
    </row>
    <row r="24" spans="1:5" ht="16.149999999999999">
      <c r="A24" s="49" t="s">
        <v>63</v>
      </c>
      <c r="B24" s="219">
        <f>1/B23</f>
        <v>4.7830755654193202E-2</v>
      </c>
      <c r="C24" s="219">
        <f>1/C23</f>
        <v>4.8837902119076577E-2</v>
      </c>
    </row>
    <row r="25" spans="1:5" ht="16.899999999999999">
      <c r="A25" s="50" t="s">
        <v>64</v>
      </c>
      <c r="B25" s="219">
        <v>7.4093</v>
      </c>
      <c r="C25" s="219">
        <v>7.5346500000000001</v>
      </c>
    </row>
    <row r="26" spans="1:5" ht="16.149999999999999">
      <c r="A26" s="49" t="s">
        <v>65</v>
      </c>
      <c r="B26" s="219">
        <f>1/B25</f>
        <v>0.13496551631058265</v>
      </c>
      <c r="C26" s="219">
        <f>1/C25</f>
        <v>0.13272016616564805</v>
      </c>
    </row>
    <row r="27" spans="1:5" ht="16.899999999999999">
      <c r="A27" s="50" t="s">
        <v>66</v>
      </c>
      <c r="B27" s="219">
        <v>17.398849999999999</v>
      </c>
      <c r="C27" s="219">
        <v>17.0946</v>
      </c>
    </row>
    <row r="28" spans="1:5" ht="16.149999999999999">
      <c r="A28" s="49" t="s">
        <v>67</v>
      </c>
      <c r="B28" s="219">
        <f>1/B27</f>
        <v>5.7475063007037822E-2</v>
      </c>
      <c r="C28" s="219">
        <f>1/C27</f>
        <v>5.8498005218022064E-2</v>
      </c>
    </row>
    <row r="29" spans="1:5" ht="17.45" thickBot="1">
      <c r="A29" s="50"/>
      <c r="B29" s="58"/>
      <c r="C29" s="58"/>
    </row>
    <row r="30" spans="1:5" ht="17.45" thickBot="1">
      <c r="A30" s="48" t="s">
        <v>68</v>
      </c>
      <c r="B30" s="99">
        <f>B2</f>
        <v>44592</v>
      </c>
      <c r="C30" s="160">
        <f>C2</f>
        <v>44593</v>
      </c>
    </row>
    <row r="31" spans="1:5" ht="16.149999999999999">
      <c r="A31" s="49"/>
      <c r="B31" s="59"/>
      <c r="C31" s="207"/>
    </row>
    <row r="32" spans="1:5" ht="16.149999999999999">
      <c r="A32" s="49" t="s">
        <v>69</v>
      </c>
      <c r="B32" s="220">
        <v>4.6181174091745305</v>
      </c>
      <c r="C32" s="220">
        <v>4.4597575021107616</v>
      </c>
    </row>
    <row r="33" spans="1:4" ht="16.149999999999999">
      <c r="A33" s="49" t="s">
        <v>70</v>
      </c>
      <c r="B33" s="220">
        <v>1.0539366661666065</v>
      </c>
      <c r="C33" s="220">
        <v>1.2761288205483652</v>
      </c>
      <c r="D33" s="97"/>
    </row>
    <row r="34" spans="1:4" ht="16.899999999999999" thickBot="1">
      <c r="A34" s="51" t="s">
        <v>71</v>
      </c>
      <c r="B34" s="221">
        <v>1.0539366661666065</v>
      </c>
      <c r="C34" s="221">
        <v>0.21987481310678447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70" zoomScaleNormal="70" workbookViewId="0">
      <selection activeCell="A18" sqref="A18"/>
    </sheetView>
  </sheetViews>
  <sheetFormatPr defaultColWidth="9.140625" defaultRowHeight="14.45"/>
  <cols>
    <col min="1" max="16384" width="9.14062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70" zoomScaleNormal="70" workbookViewId="0">
      <selection activeCell="Q18" sqref="Q18"/>
    </sheetView>
  </sheetViews>
  <sheetFormatPr defaultColWidth="9.140625" defaultRowHeight="13.15"/>
  <cols>
    <col min="1" max="1" width="50" style="70" customWidth="1"/>
    <col min="2" max="10" width="11.7109375" style="70" customWidth="1"/>
    <col min="11" max="11" width="5" style="113" customWidth="1"/>
    <col min="12" max="13" width="5.140625" style="113" customWidth="1"/>
    <col min="14" max="16" width="4.5703125" style="113" bestFit="1" customWidth="1"/>
    <col min="17" max="17" width="5.140625" style="113" customWidth="1"/>
    <col min="18" max="19" width="4.5703125" style="113" bestFit="1" customWidth="1"/>
    <col min="20" max="20" width="7.28515625" style="113" bestFit="1" customWidth="1"/>
    <col min="21" max="23" width="5.5703125" style="113" customWidth="1"/>
    <col min="24" max="27" width="5.5703125" style="70" customWidth="1"/>
    <col min="28" max="16384" width="9.140625" style="70"/>
  </cols>
  <sheetData>
    <row r="1" spans="1:27" ht="17.45" customHeight="1" thickBot="1">
      <c r="A1" s="286" t="s">
        <v>41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27" ht="19.5" customHeight="1">
      <c r="A2" s="288" t="s">
        <v>75</v>
      </c>
      <c r="B2" s="289"/>
      <c r="C2" s="289"/>
      <c r="D2" s="289"/>
      <c r="E2" s="289"/>
      <c r="F2" s="289"/>
      <c r="G2" s="289"/>
      <c r="H2" s="289"/>
      <c r="I2" s="289"/>
      <c r="J2" s="290"/>
    </row>
    <row r="3" spans="1:27" ht="19.5" customHeight="1">
      <c r="A3" s="291"/>
      <c r="B3" s="292"/>
      <c r="C3" s="292"/>
      <c r="D3" s="292"/>
      <c r="E3" s="292"/>
      <c r="F3" s="292"/>
      <c r="G3" s="292"/>
      <c r="H3" s="292"/>
      <c r="I3" s="292"/>
      <c r="J3" s="293"/>
    </row>
    <row r="4" spans="1:27" ht="16.899999999999999">
      <c r="A4" s="79"/>
      <c r="B4" s="294" t="s">
        <v>2</v>
      </c>
      <c r="C4" s="296"/>
      <c r="D4" s="295"/>
      <c r="E4" s="294" t="s">
        <v>3</v>
      </c>
      <c r="F4" s="295"/>
      <c r="G4" s="80" t="s">
        <v>4</v>
      </c>
      <c r="H4" s="294" t="s">
        <v>43</v>
      </c>
      <c r="I4" s="296"/>
      <c r="J4" s="297"/>
    </row>
    <row r="5" spans="1:27" ht="17.45" thickBot="1">
      <c r="A5" s="81"/>
      <c r="B5" s="126">
        <v>44255</v>
      </c>
      <c r="C5" s="109">
        <v>44592</v>
      </c>
      <c r="D5" s="109">
        <v>44620</v>
      </c>
      <c r="E5" s="110" t="s">
        <v>6</v>
      </c>
      <c r="F5" s="102" t="s">
        <v>7</v>
      </c>
      <c r="G5" s="110" t="s">
        <v>6</v>
      </c>
      <c r="H5" s="161">
        <v>44561</v>
      </c>
      <c r="I5" s="161">
        <v>44592</v>
      </c>
      <c r="J5" s="161">
        <v>44620</v>
      </c>
    </row>
    <row r="6" spans="1:27" ht="17.45" thickTop="1">
      <c r="A6" s="84" t="s">
        <v>76</v>
      </c>
      <c r="B6" s="179">
        <v>32470.108733239918</v>
      </c>
      <c r="C6" s="138">
        <v>44941.350747682634</v>
      </c>
      <c r="D6" s="138">
        <v>44006.985091701303</v>
      </c>
      <c r="E6" s="138">
        <v>-934.36565598133166</v>
      </c>
      <c r="F6" s="138">
        <v>11536.876358461384</v>
      </c>
      <c r="G6" s="138">
        <v>-2.0790778212858072</v>
      </c>
      <c r="H6" s="138">
        <v>34.011537437351222</v>
      </c>
      <c r="I6" s="138">
        <v>27.212272780616104</v>
      </c>
      <c r="J6" s="181">
        <v>35.530759854373343</v>
      </c>
      <c r="X6" s="113"/>
      <c r="Y6" s="113"/>
      <c r="Z6" s="113"/>
      <c r="AA6" s="113"/>
    </row>
    <row r="7" spans="1:27" ht="16.899999999999999">
      <c r="A7" s="84" t="s">
        <v>77</v>
      </c>
      <c r="B7" s="140">
        <v>32368.685027039919</v>
      </c>
      <c r="C7" s="138">
        <v>43295.597851342638</v>
      </c>
      <c r="D7" s="138">
        <v>43022.9388183513</v>
      </c>
      <c r="E7" s="138">
        <v>-272.65903299133788</v>
      </c>
      <c r="F7" s="138">
        <v>10654.253791311381</v>
      </c>
      <c r="G7" s="138">
        <v>-0.62976156127355409</v>
      </c>
      <c r="H7" s="138">
        <v>38.470368244526043</v>
      </c>
      <c r="I7" s="138">
        <v>25.920015765961722</v>
      </c>
      <c r="J7" s="181">
        <v>32.91531238421058</v>
      </c>
      <c r="X7" s="113"/>
      <c r="Y7" s="113"/>
      <c r="Z7" s="113"/>
      <c r="AA7" s="113"/>
    </row>
    <row r="8" spans="1:27" ht="16.149999999999999">
      <c r="A8" s="73" t="s">
        <v>78</v>
      </c>
      <c r="B8" s="144">
        <v>9987.3998937400011</v>
      </c>
      <c r="C8" s="142">
        <v>8046.8097656199989</v>
      </c>
      <c r="D8" s="142">
        <v>7357.6280627199994</v>
      </c>
      <c r="E8" s="142">
        <v>-689.18170289999944</v>
      </c>
      <c r="F8" s="142">
        <v>-2629.7718310200016</v>
      </c>
      <c r="G8" s="142">
        <v>-8.56465758448185</v>
      </c>
      <c r="H8" s="142">
        <v>-18.417361800251982</v>
      </c>
      <c r="I8" s="142">
        <v>-22.267547698515131</v>
      </c>
      <c r="J8" s="182">
        <v>-26.330895518345216</v>
      </c>
      <c r="X8" s="113"/>
      <c r="Y8" s="113"/>
      <c r="Z8" s="113"/>
      <c r="AA8" s="113"/>
    </row>
    <row r="9" spans="1:27" ht="16.149999999999999">
      <c r="A9" s="73" t="s">
        <v>79</v>
      </c>
      <c r="B9" s="144">
        <v>22281.887025309992</v>
      </c>
      <c r="C9" s="142">
        <v>31179.143639010003</v>
      </c>
      <c r="D9" s="142">
        <v>31759.639348659992</v>
      </c>
      <c r="E9" s="142">
        <v>580.49570964998929</v>
      </c>
      <c r="F9" s="142">
        <v>9477.7523233499996</v>
      </c>
      <c r="G9" s="142">
        <v>1.8618077403630195</v>
      </c>
      <c r="H9" s="142">
        <v>45.569599575420938</v>
      </c>
      <c r="I9" s="142">
        <v>30.236661271171499</v>
      </c>
      <c r="J9" s="182">
        <v>42.535680719430189</v>
      </c>
      <c r="X9" s="113"/>
      <c r="Y9" s="113"/>
      <c r="Z9" s="113"/>
      <c r="AA9" s="113"/>
    </row>
    <row r="10" spans="1:27" ht="16.149999999999999">
      <c r="A10" s="73" t="s">
        <v>80</v>
      </c>
      <c r="B10" s="144">
        <v>99.39810798992923</v>
      </c>
      <c r="C10" s="142">
        <v>4069.6444467126353</v>
      </c>
      <c r="D10" s="142">
        <v>3905.6714069713121</v>
      </c>
      <c r="E10" s="142">
        <v>-163.97303974132319</v>
      </c>
      <c r="F10" s="142">
        <v>3806.273298981383</v>
      </c>
      <c r="G10" s="142">
        <v>-4.0291736019783428</v>
      </c>
      <c r="H10" s="142">
        <v>5188.2104525881523</v>
      </c>
      <c r="I10" s="142">
        <v>4366.8732479430073</v>
      </c>
      <c r="J10" s="182">
        <v>3829.3216802145016</v>
      </c>
      <c r="X10" s="113"/>
      <c r="Y10" s="113"/>
      <c r="Z10" s="113"/>
      <c r="AA10" s="113"/>
    </row>
    <row r="11" spans="1:27" ht="16.149999999999999">
      <c r="A11" s="73" t="s">
        <v>81</v>
      </c>
      <c r="B11" s="144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82">
        <v>0</v>
      </c>
      <c r="X11" s="113"/>
      <c r="Y11" s="113"/>
      <c r="Z11" s="113"/>
      <c r="AA11" s="113"/>
    </row>
    <row r="12" spans="1:27" ht="16.899999999999999">
      <c r="A12" s="84" t="s">
        <v>82</v>
      </c>
      <c r="B12" s="140">
        <v>101.42370620000001</v>
      </c>
      <c r="C12" s="138">
        <v>1645.7528963399998</v>
      </c>
      <c r="D12" s="138">
        <v>984.04627335000009</v>
      </c>
      <c r="E12" s="138">
        <v>-661.70662298999969</v>
      </c>
      <c r="F12" s="138">
        <v>882.62256715000012</v>
      </c>
      <c r="G12" s="138">
        <v>-40.206924408978608</v>
      </c>
      <c r="H12" s="138">
        <v>-89.866378524376401</v>
      </c>
      <c r="I12" s="138">
        <v>74.258857835134847</v>
      </c>
      <c r="J12" s="141">
        <v>870.23300589068788</v>
      </c>
      <c r="X12" s="113"/>
      <c r="Y12" s="113"/>
      <c r="Z12" s="113"/>
      <c r="AA12" s="113"/>
    </row>
    <row r="13" spans="1:27" ht="16.149999999999999">
      <c r="A13" s="73" t="s">
        <v>83</v>
      </c>
      <c r="B13" s="144">
        <v>4.9999999999999998E-8</v>
      </c>
      <c r="C13" s="142">
        <v>1531.3339368599998</v>
      </c>
      <c r="D13" s="142">
        <v>866.66012131000002</v>
      </c>
      <c r="E13" s="142">
        <v>-664.67381554999974</v>
      </c>
      <c r="F13" s="142">
        <v>866.66012125999998</v>
      </c>
      <c r="G13" s="142">
        <v>-43.404890308440066</v>
      </c>
      <c r="H13" s="142">
        <v>-99.86007824954622</v>
      </c>
      <c r="I13" s="142">
        <v>81.07166518500091</v>
      </c>
      <c r="J13" s="145">
        <v>1733320242520</v>
      </c>
      <c r="X13" s="113"/>
      <c r="Y13" s="113"/>
      <c r="Z13" s="113"/>
      <c r="AA13" s="113"/>
    </row>
    <row r="14" spans="1:27" ht="16.149999999999999">
      <c r="A14" s="73" t="s">
        <v>84</v>
      </c>
      <c r="B14" s="144">
        <v>0</v>
      </c>
      <c r="C14" s="144">
        <v>0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5">
        <v>0</v>
      </c>
      <c r="X14" s="113"/>
      <c r="Y14" s="113"/>
      <c r="Z14" s="113"/>
      <c r="AA14" s="113"/>
    </row>
    <row r="15" spans="1:27" ht="16.149999999999999">
      <c r="A15" s="73" t="s">
        <v>85</v>
      </c>
      <c r="B15" s="144">
        <v>101.42370615000002</v>
      </c>
      <c r="C15" s="142">
        <v>114.41895948000001</v>
      </c>
      <c r="D15" s="142">
        <v>117.38615204000001</v>
      </c>
      <c r="E15" s="142">
        <v>2.9671925600000009</v>
      </c>
      <c r="F15" s="142">
        <v>15.962445889999998</v>
      </c>
      <c r="G15" s="142">
        <v>2.5932700082966988</v>
      </c>
      <c r="H15" s="142">
        <v>14.354149134693643</v>
      </c>
      <c r="I15" s="142">
        <v>15.897839051090372</v>
      </c>
      <c r="J15" s="182">
        <v>15.738377639634308</v>
      </c>
      <c r="X15" s="113"/>
      <c r="Y15" s="113"/>
      <c r="Z15" s="113"/>
      <c r="AA15" s="113"/>
    </row>
    <row r="16" spans="1:27" ht="16.899999999999999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99999999999999">
      <c r="A17" s="84" t="s">
        <v>86</v>
      </c>
      <c r="B17" s="140">
        <v>32470.166421929942</v>
      </c>
      <c r="C17" s="138">
        <v>44941.408436232647</v>
      </c>
      <c r="D17" s="138">
        <v>44007.042780291384</v>
      </c>
      <c r="E17" s="138">
        <v>-934.36565594126296</v>
      </c>
      <c r="F17" s="138">
        <v>11536.876358361442</v>
      </c>
      <c r="G17" s="138">
        <v>-2.079075152411022</v>
      </c>
      <c r="H17" s="138">
        <v>34.011477666622739</v>
      </c>
      <c r="I17" s="138">
        <v>27.212228344302147</v>
      </c>
      <c r="J17" s="181">
        <v>35.530696727718578</v>
      </c>
      <c r="X17" s="113"/>
      <c r="Y17" s="113"/>
      <c r="Z17" s="113"/>
      <c r="AA17" s="113"/>
    </row>
    <row r="18" spans="1:27" ht="16.899999999999999">
      <c r="A18" s="84" t="s">
        <v>87</v>
      </c>
      <c r="B18" s="140">
        <v>6655.2544634500009</v>
      </c>
      <c r="C18" s="138">
        <v>7197.9101366300001</v>
      </c>
      <c r="D18" s="138">
        <v>7608.8534723700004</v>
      </c>
      <c r="E18" s="138">
        <v>410.94333574000029</v>
      </c>
      <c r="F18" s="138">
        <v>953.59900891999951</v>
      </c>
      <c r="G18" s="138">
        <v>5.7092034762801518</v>
      </c>
      <c r="H18" s="138">
        <v>0.18616789364480724</v>
      </c>
      <c r="I18" s="138">
        <v>-5.0505694663451237</v>
      </c>
      <c r="J18" s="181">
        <v>14.328513119326544</v>
      </c>
      <c r="X18" s="113"/>
      <c r="Y18" s="113"/>
      <c r="Z18" s="113"/>
      <c r="AA18" s="113"/>
    </row>
    <row r="19" spans="1:27" ht="16.149999999999999">
      <c r="A19" s="73" t="s">
        <v>88</v>
      </c>
      <c r="B19" s="144">
        <v>4280.1239569000008</v>
      </c>
      <c r="C19" s="142">
        <v>4535.9805398100007</v>
      </c>
      <c r="D19" s="142">
        <v>4396.7751782100004</v>
      </c>
      <c r="E19" s="142">
        <v>-139.20536160000029</v>
      </c>
      <c r="F19" s="142">
        <v>116.65122130999953</v>
      </c>
      <c r="G19" s="142">
        <v>-3.0689144359916298</v>
      </c>
      <c r="H19" s="142">
        <v>1.0160710704110016</v>
      </c>
      <c r="I19" s="142">
        <v>2.3696342826695229</v>
      </c>
      <c r="J19" s="182">
        <v>2.7254168917688872</v>
      </c>
      <c r="X19" s="113"/>
      <c r="Y19" s="113"/>
      <c r="Z19" s="113"/>
      <c r="AA19" s="113"/>
    </row>
    <row r="20" spans="1:27" ht="16.149999999999999">
      <c r="A20" s="73" t="s">
        <v>89</v>
      </c>
      <c r="B20" s="144">
        <v>2375.1305065500005</v>
      </c>
      <c r="C20" s="144">
        <v>2661.9295968199999</v>
      </c>
      <c r="D20" s="144">
        <v>3212.07829416</v>
      </c>
      <c r="E20" s="144">
        <v>550.14869734000013</v>
      </c>
      <c r="F20" s="144">
        <v>836.94778760999952</v>
      </c>
      <c r="G20" s="144">
        <v>20.667289548048899</v>
      </c>
      <c r="H20" s="144">
        <v>-0.92712361575850366</v>
      </c>
      <c r="I20" s="144">
        <v>-15.48894291891655</v>
      </c>
      <c r="J20" s="145">
        <v>35.23797051580587</v>
      </c>
      <c r="X20" s="113"/>
      <c r="Y20" s="113"/>
      <c r="Z20" s="113"/>
      <c r="AA20" s="113"/>
    </row>
    <row r="21" spans="1:27" ht="16.149999999999999">
      <c r="A21" s="73" t="s">
        <v>90</v>
      </c>
      <c r="B21" s="144">
        <v>15135.150232739998</v>
      </c>
      <c r="C21" s="142">
        <v>14382.552753460004</v>
      </c>
      <c r="D21" s="142">
        <v>12743.333735949998</v>
      </c>
      <c r="E21" s="142">
        <v>-1639.2190175100059</v>
      </c>
      <c r="F21" s="142">
        <v>-2391.8164967899993</v>
      </c>
      <c r="G21" s="142">
        <v>-11.397274500631752</v>
      </c>
      <c r="H21" s="142">
        <v>-9.3751419634766506</v>
      </c>
      <c r="I21" s="142">
        <v>-15.922140255837576</v>
      </c>
      <c r="J21" s="182">
        <v>-15.803057518491485</v>
      </c>
      <c r="X21" s="113"/>
      <c r="Y21" s="113"/>
      <c r="Z21" s="113"/>
      <c r="AA21" s="113"/>
    </row>
    <row r="22" spans="1:27" ht="16.899999999999999">
      <c r="A22" s="84" t="s">
        <v>91</v>
      </c>
      <c r="B22" s="140">
        <v>5386.8253675200003</v>
      </c>
      <c r="C22" s="140">
        <v>4365.7968447000012</v>
      </c>
      <c r="D22" s="140">
        <v>2827.7868439899999</v>
      </c>
      <c r="E22" s="140">
        <v>-1538.0100007100013</v>
      </c>
      <c r="F22" s="140">
        <v>-2559.0385235300005</v>
      </c>
      <c r="G22" s="140">
        <v>-35.228620465405243</v>
      </c>
      <c r="H22" s="140">
        <v>-47.331724816887942</v>
      </c>
      <c r="I22" s="140">
        <v>-40.283337754334283</v>
      </c>
      <c r="J22" s="141">
        <v>-47.505503686081752</v>
      </c>
      <c r="X22" s="113"/>
      <c r="Y22" s="113"/>
      <c r="Z22" s="113"/>
      <c r="AA22" s="113"/>
    </row>
    <row r="23" spans="1:27" ht="16.899999999999999">
      <c r="A23" s="86" t="s">
        <v>92</v>
      </c>
      <c r="B23" s="140">
        <v>9748.3248652199982</v>
      </c>
      <c r="C23" s="140">
        <v>10016.755908760002</v>
      </c>
      <c r="D23" s="140">
        <v>9915.5468919599989</v>
      </c>
      <c r="E23" s="140">
        <v>-101.20901680000316</v>
      </c>
      <c r="F23" s="140">
        <v>167.22202674000073</v>
      </c>
      <c r="G23" s="140">
        <v>-1.0103971557447267</v>
      </c>
      <c r="H23" s="140">
        <v>10.01717498790218</v>
      </c>
      <c r="I23" s="140">
        <v>2.2600164785282857</v>
      </c>
      <c r="J23" s="141">
        <v>1.715392429489242</v>
      </c>
      <c r="X23" s="113"/>
      <c r="Y23" s="113"/>
      <c r="Z23" s="113"/>
      <c r="AA23" s="113"/>
    </row>
    <row r="24" spans="1:27" ht="16.899999999999999">
      <c r="A24" s="86" t="s">
        <v>93</v>
      </c>
      <c r="B24" s="140">
        <v>2999.5737855920765</v>
      </c>
      <c r="C24" s="180">
        <v>6808.7753531999997</v>
      </c>
      <c r="D24" s="180">
        <v>6643.3141751399999</v>
      </c>
      <c r="E24" s="180">
        <v>-165.46117805999984</v>
      </c>
      <c r="F24" s="180">
        <v>3643.7403895479233</v>
      </c>
      <c r="G24" s="180">
        <v>-2.4301165698209672</v>
      </c>
      <c r="H24" s="180">
        <v>133.88953886360949</v>
      </c>
      <c r="I24" s="180">
        <v>123.74087639888339</v>
      </c>
      <c r="J24" s="141">
        <v>121.47527115518835</v>
      </c>
      <c r="X24" s="113"/>
      <c r="Y24" s="113"/>
      <c r="Z24" s="113"/>
      <c r="AA24" s="113"/>
    </row>
    <row r="25" spans="1:27" ht="16.899999999999999">
      <c r="A25" s="86" t="s">
        <v>94</v>
      </c>
      <c r="B25" s="140">
        <v>8647.62052030001</v>
      </c>
      <c r="C25" s="140">
        <v>17340.109349200011</v>
      </c>
      <c r="D25" s="140">
        <v>17418.991319740067</v>
      </c>
      <c r="E25" s="140">
        <v>78.8819705400565</v>
      </c>
      <c r="F25" s="140">
        <v>8771.3707994400575</v>
      </c>
      <c r="G25" s="140">
        <v>0.45491045616559234</v>
      </c>
      <c r="H25" s="140">
        <v>102.39265975728961</v>
      </c>
      <c r="I25" s="140">
        <v>105.09049337935505</v>
      </c>
      <c r="J25" s="141">
        <v>101.43103271992041</v>
      </c>
      <c r="X25" s="113"/>
      <c r="Y25" s="113"/>
      <c r="Z25" s="113"/>
      <c r="AA25" s="113"/>
    </row>
    <row r="26" spans="1:27" ht="17.45" thickBot="1">
      <c r="A26" s="92" t="s">
        <v>95</v>
      </c>
      <c r="B26" s="148">
        <v>-967.43258015214667</v>
      </c>
      <c r="C26" s="148">
        <v>-787.93915625736395</v>
      </c>
      <c r="D26" s="148">
        <v>-407.44992290868788</v>
      </c>
      <c r="E26" s="148">
        <v>380.48923334867607</v>
      </c>
      <c r="F26" s="148">
        <v>559.98265724345879</v>
      </c>
      <c r="G26" s="148">
        <v>-48.289164249174235</v>
      </c>
      <c r="H26" s="148">
        <v>-10.619887749043542</v>
      </c>
      <c r="I26" s="148">
        <v>-8.071723727701567</v>
      </c>
      <c r="J26" s="149">
        <v>-57.883377997812637</v>
      </c>
      <c r="X26" s="113"/>
      <c r="Y26" s="113"/>
      <c r="Z26" s="113"/>
      <c r="AA26" s="113"/>
    </row>
    <row r="27" spans="1:27" ht="16.899999999999999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9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88" t="s">
        <v>96</v>
      </c>
      <c r="B30" s="289"/>
      <c r="C30" s="289"/>
      <c r="D30" s="289"/>
      <c r="E30" s="289"/>
      <c r="F30" s="289"/>
      <c r="G30" s="289"/>
      <c r="H30" s="289"/>
      <c r="I30" s="289"/>
      <c r="J30" s="290"/>
    </row>
    <row r="31" spans="1:27" ht="19.5" customHeight="1">
      <c r="A31" s="291"/>
      <c r="B31" s="292"/>
      <c r="C31" s="292"/>
      <c r="D31" s="292"/>
      <c r="E31" s="292"/>
      <c r="F31" s="292"/>
      <c r="G31" s="292"/>
      <c r="H31" s="292"/>
      <c r="I31" s="292"/>
      <c r="J31" s="293"/>
    </row>
    <row r="32" spans="1:27" ht="16.899999999999999">
      <c r="A32" s="104"/>
      <c r="B32" s="294" t="str">
        <f>B4</f>
        <v>N$ Million</v>
      </c>
      <c r="C32" s="296"/>
      <c r="D32" s="295"/>
      <c r="E32" s="294" t="s">
        <v>3</v>
      </c>
      <c r="F32" s="295"/>
      <c r="G32" s="108" t="s">
        <v>4</v>
      </c>
      <c r="H32" s="294" t="str">
        <f>H4</f>
        <v>Annual percentage change</v>
      </c>
      <c r="I32" s="296"/>
      <c r="J32" s="297"/>
    </row>
    <row r="33" spans="1:27" ht="17.45" thickBot="1">
      <c r="A33" s="105"/>
      <c r="B33" s="110">
        <f>B5</f>
        <v>44255</v>
      </c>
      <c r="C33" s="110">
        <f>C5</f>
        <v>44592</v>
      </c>
      <c r="D33" s="82">
        <f>D5</f>
        <v>44620</v>
      </c>
      <c r="E33" s="110" t="s">
        <v>6</v>
      </c>
      <c r="F33" s="102" t="s">
        <v>7</v>
      </c>
      <c r="G33" s="110" t="s">
        <v>6</v>
      </c>
      <c r="H33" s="83">
        <f>H5</f>
        <v>44561</v>
      </c>
      <c r="I33" s="111">
        <f>I5</f>
        <v>44592</v>
      </c>
      <c r="J33" s="100">
        <f>J5</f>
        <v>44620</v>
      </c>
    </row>
    <row r="34" spans="1:27" ht="17.45" thickTop="1">
      <c r="A34" s="106" t="s">
        <v>76</v>
      </c>
      <c r="B34" s="183">
        <v>166381.2631418636</v>
      </c>
      <c r="C34" s="184">
        <v>177668.82891047178</v>
      </c>
      <c r="D34" s="184">
        <v>180497.22999282935</v>
      </c>
      <c r="E34" s="184">
        <v>2828.4010823575663</v>
      </c>
      <c r="F34" s="184">
        <v>14115.966850965749</v>
      </c>
      <c r="G34" s="183">
        <v>1.5919512160362075</v>
      </c>
      <c r="H34" s="184">
        <v>3.8685966978027579</v>
      </c>
      <c r="I34" s="184">
        <v>6.0228304334585232</v>
      </c>
      <c r="J34" s="186">
        <v>8.4841084773649555</v>
      </c>
      <c r="X34" s="113"/>
      <c r="Y34" s="113"/>
      <c r="Z34" s="113"/>
      <c r="AA34" s="113"/>
    </row>
    <row r="35" spans="1:27" ht="16.899999999999999">
      <c r="A35" s="86" t="s">
        <v>77</v>
      </c>
      <c r="B35" s="184">
        <v>19622.256038502594</v>
      </c>
      <c r="C35" s="184">
        <v>23707.894204484452</v>
      </c>
      <c r="D35" s="184">
        <v>26223.763670607259</v>
      </c>
      <c r="E35" s="184">
        <v>2515.8694661228074</v>
      </c>
      <c r="F35" s="184">
        <v>6601.5076321046654</v>
      </c>
      <c r="G35" s="184">
        <v>10.611948258343929</v>
      </c>
      <c r="H35" s="184">
        <v>0.59582135267478975</v>
      </c>
      <c r="I35" s="184">
        <v>15.740096197645869</v>
      </c>
      <c r="J35" s="186">
        <v>33.642961554737525</v>
      </c>
      <c r="X35" s="113"/>
      <c r="Y35" s="113"/>
      <c r="Z35" s="113"/>
      <c r="AA35" s="113"/>
    </row>
    <row r="36" spans="1:27" ht="16.149999999999999">
      <c r="A36" s="88" t="s">
        <v>97</v>
      </c>
      <c r="B36" s="185">
        <v>180.36757933979845</v>
      </c>
      <c r="C36" s="185">
        <v>183.82935546009813</v>
      </c>
      <c r="D36" s="185">
        <v>181.28632289627711</v>
      </c>
      <c r="E36" s="185">
        <v>-2.5430325638210149</v>
      </c>
      <c r="F36" s="185">
        <v>0.91874355647865968</v>
      </c>
      <c r="G36" s="185">
        <v>-1.38336587073168</v>
      </c>
      <c r="H36" s="185">
        <v>27.524625436929952</v>
      </c>
      <c r="I36" s="185">
        <v>-2.9713771308317689</v>
      </c>
      <c r="J36" s="187">
        <v>0.50937289275685771</v>
      </c>
      <c r="X36" s="113"/>
      <c r="Y36" s="113"/>
      <c r="Z36" s="113"/>
      <c r="AA36" s="113"/>
    </row>
    <row r="37" spans="1:27" ht="16.149999999999999">
      <c r="A37" s="88" t="s">
        <v>78</v>
      </c>
      <c r="B37" s="185">
        <v>10887.935875983214</v>
      </c>
      <c r="C37" s="185">
        <v>10300.992762734348</v>
      </c>
      <c r="D37" s="185">
        <v>10735.866986316374</v>
      </c>
      <c r="E37" s="185">
        <v>434.87422358202639</v>
      </c>
      <c r="F37" s="185">
        <v>-152.06888966683982</v>
      </c>
      <c r="G37" s="185">
        <v>4.2216729357898259</v>
      </c>
      <c r="H37" s="185">
        <v>-0.4014203928159219</v>
      </c>
      <c r="I37" s="185">
        <v>-13.204835611248527</v>
      </c>
      <c r="J37" s="187">
        <v>-1.3966732666223436</v>
      </c>
      <c r="X37" s="113"/>
      <c r="Y37" s="113"/>
      <c r="Z37" s="113"/>
      <c r="AA37" s="113"/>
    </row>
    <row r="38" spans="1:27" ht="16.149999999999999">
      <c r="A38" s="88" t="s">
        <v>98</v>
      </c>
      <c r="B38" s="185">
        <v>542.59450427855495</v>
      </c>
      <c r="C38" s="185">
        <v>2792.5768252400003</v>
      </c>
      <c r="D38" s="185">
        <v>5106.7662158500016</v>
      </c>
      <c r="E38" s="185">
        <v>2314.1893906100013</v>
      </c>
      <c r="F38" s="185">
        <v>4564.1717115714464</v>
      </c>
      <c r="G38" s="185">
        <v>82.869318748683469</v>
      </c>
      <c r="H38" s="185">
        <v>-31.47940976090716</v>
      </c>
      <c r="I38" s="185">
        <v>359.98534764675838</v>
      </c>
      <c r="J38" s="187">
        <v>841.17544051428706</v>
      </c>
      <c r="X38" s="113"/>
      <c r="Y38" s="113"/>
      <c r="Z38" s="113"/>
      <c r="AA38" s="113"/>
    </row>
    <row r="39" spans="1:27" ht="16.149999999999999">
      <c r="A39" s="88" t="s">
        <v>99</v>
      </c>
      <c r="B39" s="185">
        <v>8011.3580789010257</v>
      </c>
      <c r="C39" s="185">
        <v>10430.495261050002</v>
      </c>
      <c r="D39" s="185">
        <v>10199.844145544606</v>
      </c>
      <c r="E39" s="185">
        <v>-230.65111550539586</v>
      </c>
      <c r="F39" s="185">
        <v>2188.4860666435807</v>
      </c>
      <c r="G39" s="185">
        <v>-2.2113150884282931</v>
      </c>
      <c r="H39" s="185">
        <v>3.4505622517347945</v>
      </c>
      <c r="I39" s="185">
        <v>33.399195685921086</v>
      </c>
      <c r="J39" s="187">
        <v>27.317291838536704</v>
      </c>
      <c r="X39" s="113"/>
      <c r="Y39" s="113"/>
      <c r="Z39" s="113"/>
      <c r="AA39" s="113"/>
    </row>
    <row r="40" spans="1:27" ht="16.899999999999999">
      <c r="A40" s="86" t="s">
        <v>82</v>
      </c>
      <c r="B40" s="184">
        <v>146759.00710336101</v>
      </c>
      <c r="C40" s="184">
        <v>153960.93470598734</v>
      </c>
      <c r="D40" s="184">
        <v>154273.46632222208</v>
      </c>
      <c r="E40" s="184">
        <v>312.53161623474443</v>
      </c>
      <c r="F40" s="184">
        <v>7514.4592188610695</v>
      </c>
      <c r="G40" s="184">
        <v>0.20299410160869513</v>
      </c>
      <c r="H40" s="184">
        <v>4.3049419287536779</v>
      </c>
      <c r="I40" s="184">
        <v>4.6696254269763529</v>
      </c>
      <c r="J40" s="186">
        <v>5.120271230486523</v>
      </c>
      <c r="X40" s="113"/>
      <c r="Y40" s="113"/>
      <c r="Z40" s="113"/>
      <c r="AA40" s="113"/>
    </row>
    <row r="41" spans="1:27" ht="16.149999999999999">
      <c r="A41" s="88" t="s">
        <v>100</v>
      </c>
      <c r="B41" s="185">
        <v>3811.6586471302012</v>
      </c>
      <c r="C41" s="185">
        <v>5414.1194435099014</v>
      </c>
      <c r="D41" s="185">
        <v>5315.9640396237228</v>
      </c>
      <c r="E41" s="185">
        <v>-98.155403886178647</v>
      </c>
      <c r="F41" s="185">
        <v>1504.3053924935216</v>
      </c>
      <c r="G41" s="185">
        <v>-1.8129523168137922</v>
      </c>
      <c r="H41" s="185">
        <v>17.319263157171051</v>
      </c>
      <c r="I41" s="185">
        <v>24.088093676777135</v>
      </c>
      <c r="J41" s="187">
        <v>39.465900064952393</v>
      </c>
      <c r="X41" s="113"/>
      <c r="Y41" s="113"/>
      <c r="Z41" s="113"/>
      <c r="AA41" s="113"/>
    </row>
    <row r="42" spans="1:27" ht="16.149999999999999">
      <c r="A42" s="88" t="s">
        <v>84</v>
      </c>
      <c r="B42" s="185">
        <v>31994.622116428807</v>
      </c>
      <c r="C42" s="185">
        <v>34770.719606051287</v>
      </c>
      <c r="D42" s="185">
        <v>35130.361311496119</v>
      </c>
      <c r="E42" s="185">
        <v>359.64170544483204</v>
      </c>
      <c r="F42" s="185">
        <v>3135.7391950673118</v>
      </c>
      <c r="G42" s="185">
        <v>1.0343234466227358</v>
      </c>
      <c r="H42" s="185">
        <v>13.965958615977314</v>
      </c>
      <c r="I42" s="185">
        <v>9.6434036488714128</v>
      </c>
      <c r="J42" s="187">
        <v>9.8008321012710269</v>
      </c>
      <c r="X42" s="113"/>
      <c r="Y42" s="113"/>
      <c r="Z42" s="113"/>
      <c r="AA42" s="113"/>
    </row>
    <row r="43" spans="1:27" ht="16.149999999999999">
      <c r="A43" s="88" t="s">
        <v>12</v>
      </c>
      <c r="B43" s="185">
        <v>4612.4410905222658</v>
      </c>
      <c r="C43" s="185">
        <v>4600.1241028699997</v>
      </c>
      <c r="D43" s="185">
        <v>4565.8053835000001</v>
      </c>
      <c r="E43" s="185">
        <v>-34.318719369999599</v>
      </c>
      <c r="F43" s="185">
        <v>-46.635707022265706</v>
      </c>
      <c r="G43" s="185">
        <v>-0.74603898943918523</v>
      </c>
      <c r="H43" s="185">
        <v>-0.85965769109706969</v>
      </c>
      <c r="I43" s="185">
        <v>-0.95621922076337285</v>
      </c>
      <c r="J43" s="187">
        <v>-1.0110851522438651</v>
      </c>
      <c r="X43" s="113"/>
      <c r="Y43" s="113"/>
      <c r="Z43" s="113"/>
      <c r="AA43" s="113"/>
    </row>
    <row r="44" spans="1:27" ht="16.149999999999999">
      <c r="A44" s="88" t="s">
        <v>101</v>
      </c>
      <c r="B44" s="185">
        <v>203.94221341999997</v>
      </c>
      <c r="C44" s="185">
        <v>219.58851301000001</v>
      </c>
      <c r="D44" s="185">
        <v>213.72949706999998</v>
      </c>
      <c r="E44" s="185">
        <v>-5.8590159400000346</v>
      </c>
      <c r="F44" s="185">
        <v>9.7872836500000062</v>
      </c>
      <c r="G44" s="185">
        <v>-2.6681796145380474</v>
      </c>
      <c r="H44" s="185">
        <v>-5.2812260519060317</v>
      </c>
      <c r="I44" s="185">
        <v>-12.925768381311542</v>
      </c>
      <c r="J44" s="187">
        <v>4.7990474781422563</v>
      </c>
      <c r="X44" s="113"/>
      <c r="Y44" s="113"/>
      <c r="Z44" s="113"/>
      <c r="AA44" s="113"/>
    </row>
    <row r="45" spans="1:27" ht="16.149999999999999">
      <c r="A45" s="88" t="s">
        <v>14</v>
      </c>
      <c r="B45" s="185">
        <v>447.06042589144505</v>
      </c>
      <c r="C45" s="185">
        <v>513.32585745999995</v>
      </c>
      <c r="D45" s="185">
        <v>427.3382397900001</v>
      </c>
      <c r="E45" s="185">
        <v>-85.98761766999985</v>
      </c>
      <c r="F45" s="185">
        <v>-19.722186101444947</v>
      </c>
      <c r="G45" s="185">
        <v>-16.751078563522441</v>
      </c>
      <c r="H45" s="185">
        <v>14.317083593033033</v>
      </c>
      <c r="I45" s="185">
        <v>13.229293694815354</v>
      </c>
      <c r="J45" s="187">
        <v>-4.4115258160278046</v>
      </c>
      <c r="X45" s="113"/>
      <c r="Y45" s="113"/>
      <c r="Z45" s="113"/>
      <c r="AA45" s="113"/>
    </row>
    <row r="46" spans="1:27" ht="16.149999999999999">
      <c r="A46" s="88" t="s">
        <v>102</v>
      </c>
      <c r="B46" s="185">
        <v>45175.764143447908</v>
      </c>
      <c r="C46" s="185">
        <v>46349.533726235451</v>
      </c>
      <c r="D46" s="185">
        <v>46390.267635786258</v>
      </c>
      <c r="E46" s="185">
        <v>40.733909550806857</v>
      </c>
      <c r="F46" s="185">
        <v>1214.50349233835</v>
      </c>
      <c r="G46" s="185">
        <v>8.7884184102904328E-2</v>
      </c>
      <c r="H46" s="185">
        <v>-0.2421534907021794</v>
      </c>
      <c r="I46" s="185">
        <v>1.8783797288854913</v>
      </c>
      <c r="J46" s="187">
        <v>2.6883961242623542</v>
      </c>
      <c r="X46" s="113"/>
      <c r="Y46" s="113"/>
      <c r="Z46" s="113"/>
      <c r="AA46" s="113"/>
    </row>
    <row r="47" spans="1:27" ht="16.149999999999999">
      <c r="A47" s="88" t="s">
        <v>16</v>
      </c>
      <c r="B47" s="185">
        <v>60513.5184665204</v>
      </c>
      <c r="C47" s="185">
        <v>62093.523456850686</v>
      </c>
      <c r="D47" s="185">
        <v>62230.000214955966</v>
      </c>
      <c r="E47" s="185">
        <v>136.47675810528017</v>
      </c>
      <c r="F47" s="185">
        <v>1716.4817484355663</v>
      </c>
      <c r="G47" s="185">
        <v>0.21979225933299062</v>
      </c>
      <c r="H47" s="185">
        <v>1.9783185386127258</v>
      </c>
      <c r="I47" s="185">
        <v>3.1941348343031564</v>
      </c>
      <c r="J47" s="187">
        <v>2.8365261051300763</v>
      </c>
      <c r="X47" s="113"/>
      <c r="Y47" s="113"/>
      <c r="Z47" s="113"/>
      <c r="AA47" s="113"/>
    </row>
    <row r="48" spans="1:27" ht="16.899999999999999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99999999999999">
      <c r="A49" s="86" t="s">
        <v>86</v>
      </c>
      <c r="B49" s="184">
        <v>166381.26173285229</v>
      </c>
      <c r="C49" s="184">
        <v>177668.81941768993</v>
      </c>
      <c r="D49" s="184">
        <v>180497.21828040475</v>
      </c>
      <c r="E49" s="184">
        <v>2828.398862714821</v>
      </c>
      <c r="F49" s="184">
        <v>14115.956547552458</v>
      </c>
      <c r="G49" s="184">
        <v>1.5919500517788805</v>
      </c>
      <c r="H49" s="184">
        <v>3.8686128308492442</v>
      </c>
      <c r="I49" s="184">
        <v>6.0228245596620127</v>
      </c>
      <c r="J49" s="186">
        <v>8.4841023565607685</v>
      </c>
      <c r="X49" s="113"/>
      <c r="Y49" s="113"/>
      <c r="Z49" s="113"/>
      <c r="AA49" s="113"/>
    </row>
    <row r="50" spans="1:27" ht="16.899999999999999">
      <c r="A50" s="86" t="s">
        <v>103</v>
      </c>
      <c r="B50" s="184">
        <v>6027.7877650099999</v>
      </c>
      <c r="C50" s="184">
        <v>8682.0404139719376</v>
      </c>
      <c r="D50" s="184">
        <v>10827.62897880349</v>
      </c>
      <c r="E50" s="184">
        <v>2145.5885648315525</v>
      </c>
      <c r="F50" s="184">
        <v>4799.8412137934902</v>
      </c>
      <c r="G50" s="184">
        <v>24.712952975646999</v>
      </c>
      <c r="H50" s="184">
        <v>-7.3875745719802097</v>
      </c>
      <c r="I50" s="184">
        <v>37.579826495746062</v>
      </c>
      <c r="J50" s="186">
        <v>79.628570230284595</v>
      </c>
      <c r="X50" s="113"/>
      <c r="Y50" s="113"/>
      <c r="Z50" s="113"/>
      <c r="AA50" s="113"/>
    </row>
    <row r="51" spans="1:27" ht="16.149999999999999">
      <c r="A51" s="88" t="s">
        <v>78</v>
      </c>
      <c r="B51" s="185">
        <v>3768.8437606899997</v>
      </c>
      <c r="C51" s="185">
        <v>6224.0435040419379</v>
      </c>
      <c r="D51" s="185">
        <v>8738.047694063489</v>
      </c>
      <c r="E51" s="185">
        <v>2514.004190021551</v>
      </c>
      <c r="F51" s="185">
        <v>4969.2039333734892</v>
      </c>
      <c r="G51" s="185">
        <v>40.391815841083655</v>
      </c>
      <c r="H51" s="185">
        <v>-2.7486676707139281</v>
      </c>
      <c r="I51" s="185">
        <v>53.277994074789632</v>
      </c>
      <c r="J51" s="187">
        <v>131.84956047272513</v>
      </c>
      <c r="X51" s="113"/>
      <c r="Y51" s="113"/>
      <c r="Z51" s="113"/>
      <c r="AA51" s="113"/>
    </row>
    <row r="52" spans="1:27" ht="16.149999999999999">
      <c r="A52" s="88" t="s">
        <v>104</v>
      </c>
      <c r="B52" s="185">
        <v>351.39895397000004</v>
      </c>
      <c r="C52" s="185">
        <v>457.49914145999998</v>
      </c>
      <c r="D52" s="185">
        <v>373.96815647</v>
      </c>
      <c r="E52" s="185">
        <v>-83.530984989999979</v>
      </c>
      <c r="F52" s="185">
        <v>22.56920249999996</v>
      </c>
      <c r="G52" s="185">
        <v>-18.258173058736389</v>
      </c>
      <c r="H52" s="185">
        <v>-17.290664961768854</v>
      </c>
      <c r="I52" s="185">
        <v>11.537664197759383</v>
      </c>
      <c r="J52" s="187">
        <v>6.4226720782802289</v>
      </c>
      <c r="X52" s="113"/>
      <c r="Y52" s="113"/>
      <c r="Z52" s="113"/>
      <c r="AA52" s="113"/>
    </row>
    <row r="53" spans="1:27" ht="16.149999999999999">
      <c r="A53" s="88" t="s">
        <v>98</v>
      </c>
      <c r="B53" s="185">
        <v>616.81085699000016</v>
      </c>
      <c r="C53" s="185">
        <v>1392.1183352999999</v>
      </c>
      <c r="D53" s="185">
        <v>1142.3578386400002</v>
      </c>
      <c r="E53" s="185">
        <v>-249.76049665999972</v>
      </c>
      <c r="F53" s="185">
        <v>525.54698165000002</v>
      </c>
      <c r="G53" s="185">
        <v>-17.941039229698575</v>
      </c>
      <c r="H53" s="185">
        <v>122.79713376718396</v>
      </c>
      <c r="I53" s="185">
        <v>203.1842384594645</v>
      </c>
      <c r="J53" s="187">
        <v>85.203912300545056</v>
      </c>
      <c r="X53" s="113"/>
      <c r="Y53" s="113"/>
      <c r="Z53" s="113"/>
      <c r="AA53" s="113"/>
    </row>
    <row r="54" spans="1:27" ht="16.149999999999999">
      <c r="A54" s="88" t="s">
        <v>105</v>
      </c>
      <c r="B54" s="185">
        <v>1290.7341933600001</v>
      </c>
      <c r="C54" s="185">
        <v>608.37943316999997</v>
      </c>
      <c r="D54" s="185">
        <v>573.25528963000011</v>
      </c>
      <c r="E54" s="185">
        <v>-35.124143539999864</v>
      </c>
      <c r="F54" s="185">
        <v>-717.47890372999996</v>
      </c>
      <c r="G54" s="185">
        <v>-5.7733943037790283</v>
      </c>
      <c r="H54" s="185">
        <v>-59.034636550451268</v>
      </c>
      <c r="I54" s="185">
        <v>-55.933146821151624</v>
      </c>
      <c r="J54" s="187">
        <v>-55.586882831567408</v>
      </c>
      <c r="X54" s="113"/>
      <c r="Y54" s="113"/>
      <c r="Z54" s="113"/>
      <c r="AA54" s="113"/>
    </row>
    <row r="55" spans="1:27" ht="16.899999999999999">
      <c r="A55" s="86" t="s">
        <v>106</v>
      </c>
      <c r="B55" s="184">
        <v>160353.47396784229</v>
      </c>
      <c r="C55" s="184">
        <v>168986.77900371799</v>
      </c>
      <c r="D55" s="184">
        <v>169669.58930160126</v>
      </c>
      <c r="E55" s="184">
        <v>682.81029788326123</v>
      </c>
      <c r="F55" s="184">
        <v>9316.115333758964</v>
      </c>
      <c r="G55" s="184">
        <v>0.40406137208417192</v>
      </c>
      <c r="H55" s="184">
        <v>4.3319537099505396</v>
      </c>
      <c r="I55" s="184">
        <v>4.7879540617601748</v>
      </c>
      <c r="J55" s="186">
        <v>5.8097371408537271</v>
      </c>
      <c r="X55" s="113"/>
      <c r="Y55" s="113"/>
      <c r="Z55" s="113"/>
      <c r="AA55" s="113"/>
    </row>
    <row r="56" spans="1:27" ht="16.899999999999999">
      <c r="A56" s="86" t="s">
        <v>107</v>
      </c>
      <c r="B56" s="184">
        <v>122198.74811671895</v>
      </c>
      <c r="C56" s="184">
        <v>125338.06827810695</v>
      </c>
      <c r="D56" s="184">
        <v>124059.10619525413</v>
      </c>
      <c r="E56" s="184">
        <v>-1278.9620828528132</v>
      </c>
      <c r="F56" s="184">
        <v>1860.3580785351805</v>
      </c>
      <c r="G56" s="184">
        <v>-1.0204099204839991</v>
      </c>
      <c r="H56" s="184">
        <v>4.1716373034951033</v>
      </c>
      <c r="I56" s="184">
        <v>1.6325777503663375</v>
      </c>
      <c r="J56" s="186">
        <v>1.5224035493049684</v>
      </c>
      <c r="X56" s="113"/>
      <c r="Y56" s="113"/>
      <c r="Z56" s="113"/>
      <c r="AA56" s="113"/>
    </row>
    <row r="57" spans="1:27" ht="16.149999999999999">
      <c r="A57" s="90" t="s">
        <v>108</v>
      </c>
      <c r="B57" s="185">
        <v>60169.734834359551</v>
      </c>
      <c r="C57" s="185">
        <v>64011.416656298126</v>
      </c>
      <c r="D57" s="185">
        <v>63986.550125834183</v>
      </c>
      <c r="E57" s="185">
        <v>-24.866530463943491</v>
      </c>
      <c r="F57" s="185">
        <v>3816.8152914746315</v>
      </c>
      <c r="G57" s="185">
        <v>-3.8847024113621842E-2</v>
      </c>
      <c r="H57" s="185">
        <v>10.867304334308031</v>
      </c>
      <c r="I57" s="185">
        <v>6.1164474863727634</v>
      </c>
      <c r="J57" s="187">
        <v>6.3434138474797805</v>
      </c>
      <c r="X57" s="113"/>
      <c r="Y57" s="113"/>
      <c r="Z57" s="113"/>
      <c r="AA57" s="113"/>
    </row>
    <row r="58" spans="1:27" ht="16.149999999999999">
      <c r="A58" s="90" t="s">
        <v>105</v>
      </c>
      <c r="B58" s="185">
        <v>62029.013282359403</v>
      </c>
      <c r="C58" s="185">
        <v>61326.651621808822</v>
      </c>
      <c r="D58" s="185">
        <v>60072.556069419952</v>
      </c>
      <c r="E58" s="185">
        <v>-1254.0955523888697</v>
      </c>
      <c r="F58" s="185">
        <v>-1956.457212939451</v>
      </c>
      <c r="G58" s="185">
        <v>-2.0449437874460585</v>
      </c>
      <c r="H58" s="185">
        <v>-1.9961838917881636</v>
      </c>
      <c r="I58" s="185">
        <v>-2.6604888982440968</v>
      </c>
      <c r="J58" s="187">
        <v>-3.1541001692765178</v>
      </c>
      <c r="X58" s="113"/>
      <c r="Y58" s="113"/>
      <c r="Z58" s="113"/>
      <c r="AA58" s="113"/>
    </row>
    <row r="59" spans="1:27" ht="16.899999999999999">
      <c r="A59" s="86" t="s">
        <v>109</v>
      </c>
      <c r="B59" s="184">
        <v>3313.5090613500001</v>
      </c>
      <c r="C59" s="184">
        <v>4345.8882733400005</v>
      </c>
      <c r="D59" s="184">
        <v>4669.6262454200005</v>
      </c>
      <c r="E59" s="184">
        <v>323.73797207999996</v>
      </c>
      <c r="F59" s="184">
        <v>1356.1171840700003</v>
      </c>
      <c r="G59" s="184">
        <v>7.4492934865808991</v>
      </c>
      <c r="H59" s="184">
        <v>6.5098492839106541</v>
      </c>
      <c r="I59" s="184">
        <v>24.673395760161213</v>
      </c>
      <c r="J59" s="186">
        <v>40.926919436806571</v>
      </c>
      <c r="X59" s="113"/>
      <c r="Y59" s="113"/>
      <c r="Z59" s="113"/>
      <c r="AA59" s="113"/>
    </row>
    <row r="60" spans="1:27" ht="16.899999999999999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99999999999999">
      <c r="A61" s="86" t="s">
        <v>111</v>
      </c>
      <c r="B61" s="184">
        <v>22639.285974440001</v>
      </c>
      <c r="C61" s="184">
        <v>23583.24017049</v>
      </c>
      <c r="D61" s="184">
        <v>24041.63740023</v>
      </c>
      <c r="E61" s="184">
        <v>458.3972297399996</v>
      </c>
      <c r="F61" s="184">
        <v>1402.3514257899988</v>
      </c>
      <c r="G61" s="184">
        <v>1.9437415148474599</v>
      </c>
      <c r="H61" s="184">
        <v>1.6326990664175014</v>
      </c>
      <c r="I61" s="184">
        <v>5.4106386296906663</v>
      </c>
      <c r="J61" s="186">
        <v>6.194327097476787</v>
      </c>
      <c r="X61" s="113"/>
      <c r="Y61" s="113"/>
      <c r="Z61" s="113"/>
      <c r="AA61" s="113"/>
    </row>
    <row r="62" spans="1:27" ht="16.899999999999999">
      <c r="A62" s="86" t="s">
        <v>112</v>
      </c>
      <c r="B62" s="184">
        <v>2384.1952880299996</v>
      </c>
      <c r="C62" s="184">
        <v>1450.53845626</v>
      </c>
      <c r="D62" s="184">
        <v>1555.9064268500001</v>
      </c>
      <c r="E62" s="184">
        <v>105.36797059000014</v>
      </c>
      <c r="F62" s="184">
        <v>-828.28886117999946</v>
      </c>
      <c r="G62" s="184">
        <v>7.2640590902826432</v>
      </c>
      <c r="H62" s="184">
        <v>-33.847566498275256</v>
      </c>
      <c r="I62" s="184">
        <v>-41.964604042199717</v>
      </c>
      <c r="J62" s="186">
        <v>-34.740814451671596</v>
      </c>
      <c r="X62" s="113"/>
      <c r="Y62" s="113"/>
      <c r="Z62" s="113"/>
      <c r="AA62" s="113"/>
    </row>
    <row r="63" spans="1:27" ht="16.899999999999999">
      <c r="A63" s="86" t="s">
        <v>113</v>
      </c>
      <c r="B63" s="184">
        <v>0</v>
      </c>
      <c r="C63" s="184">
        <v>756.17899999999997</v>
      </c>
      <c r="D63" s="184">
        <v>271.87680003999998</v>
      </c>
      <c r="E63" s="184">
        <v>-484.30219996</v>
      </c>
      <c r="F63" s="184">
        <v>271.87680003999998</v>
      </c>
      <c r="G63" s="184">
        <v>-64.045973236495598</v>
      </c>
      <c r="H63" s="184">
        <v>-100.00000000096074</v>
      </c>
      <c r="I63" s="184">
        <v>-10.631922713446656</v>
      </c>
      <c r="J63" s="186">
        <v>0</v>
      </c>
      <c r="X63" s="113"/>
      <c r="Y63" s="113"/>
      <c r="Z63" s="113"/>
      <c r="AA63" s="113"/>
    </row>
    <row r="64" spans="1:27" ht="16.899999999999999">
      <c r="A64" s="86" t="s">
        <v>98</v>
      </c>
      <c r="B64" s="184">
        <v>9.3418698999999989</v>
      </c>
      <c r="C64" s="184">
        <v>9.6995873599999989</v>
      </c>
      <c r="D64" s="184">
        <v>9.7759388600000001</v>
      </c>
      <c r="E64" s="184">
        <v>7.6351500000001238E-2</v>
      </c>
      <c r="F64" s="184">
        <v>0.43406896000000117</v>
      </c>
      <c r="G64" s="184">
        <v>0.78716235202816165</v>
      </c>
      <c r="H64" s="184">
        <v>5059.3831233431911</v>
      </c>
      <c r="I64" s="184">
        <v>5.4446359133550715</v>
      </c>
      <c r="J64" s="186">
        <v>4.646489028925572</v>
      </c>
      <c r="X64" s="113"/>
      <c r="Y64" s="113"/>
      <c r="Z64" s="113"/>
      <c r="AA64" s="113"/>
    </row>
    <row r="65" spans="1:27" ht="16.899999999999999">
      <c r="A65" s="86" t="s">
        <v>114</v>
      </c>
      <c r="B65" s="184">
        <v>503.25674100000003</v>
      </c>
      <c r="C65" s="184">
        <v>71.632313379999999</v>
      </c>
      <c r="D65" s="184">
        <v>64.635084849999998</v>
      </c>
      <c r="E65" s="184">
        <v>-6.997228530000001</v>
      </c>
      <c r="F65" s="184">
        <v>-438.62165615000004</v>
      </c>
      <c r="G65" s="184">
        <v>-9.768257089339869</v>
      </c>
      <c r="H65" s="184">
        <v>-83.041290472087823</v>
      </c>
      <c r="I65" s="184">
        <v>-84.125420626478615</v>
      </c>
      <c r="J65" s="186">
        <v>-87.156638036965703</v>
      </c>
      <c r="X65" s="113"/>
      <c r="Y65" s="113"/>
      <c r="Z65" s="113"/>
      <c r="AA65" s="113"/>
    </row>
    <row r="66" spans="1:27" ht="16.899999999999999">
      <c r="A66" s="86" t="s">
        <v>115</v>
      </c>
      <c r="B66" s="184">
        <v>22425.551672498121</v>
      </c>
      <c r="C66" s="184">
        <v>25017.992941010485</v>
      </c>
      <c r="D66" s="184">
        <v>23626.463207662433</v>
      </c>
      <c r="E66" s="184">
        <v>-1391.5297333480521</v>
      </c>
      <c r="F66" s="184">
        <v>1200.9115351643122</v>
      </c>
      <c r="G66" s="184">
        <v>-5.5621157805468897</v>
      </c>
      <c r="H66" s="184">
        <v>7.5343961059623155</v>
      </c>
      <c r="I66" s="184">
        <v>10.741930697354917</v>
      </c>
      <c r="J66" s="186">
        <v>5.3551036456198631</v>
      </c>
      <c r="X66" s="113"/>
      <c r="Y66" s="113"/>
      <c r="Z66" s="113"/>
      <c r="AA66" s="113"/>
    </row>
    <row r="67" spans="1:27" ht="17.45" thickBot="1">
      <c r="A67" s="214" t="s">
        <v>95</v>
      </c>
      <c r="B67" s="189">
        <v>-13120.414756094771</v>
      </c>
      <c r="C67" s="193">
        <v>-11586.46001622941</v>
      </c>
      <c r="D67" s="193">
        <v>-8629.4379975652973</v>
      </c>
      <c r="E67" s="193">
        <v>2957.0220186641127</v>
      </c>
      <c r="F67" s="193">
        <v>4490.976758529474</v>
      </c>
      <c r="G67" s="193">
        <v>-25.521358676611726</v>
      </c>
      <c r="H67" s="193">
        <v>-9.9071716358558888</v>
      </c>
      <c r="I67" s="193">
        <v>-19.060828116721694</v>
      </c>
      <c r="J67" s="194">
        <v>-34.228923719376326</v>
      </c>
      <c r="X67" s="113"/>
      <c r="Y67" s="113"/>
      <c r="Z67" s="113"/>
      <c r="AA67" s="113"/>
    </row>
    <row r="68" spans="1:27" ht="16.899999999999999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9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88" t="s">
        <v>116</v>
      </c>
      <c r="B72" s="289"/>
      <c r="C72" s="289"/>
      <c r="D72" s="289"/>
      <c r="E72" s="289"/>
      <c r="F72" s="289"/>
      <c r="G72" s="289"/>
      <c r="H72" s="289"/>
      <c r="I72" s="289"/>
      <c r="J72" s="290"/>
    </row>
    <row r="73" spans="1:27" ht="19.5" customHeight="1">
      <c r="A73" s="291"/>
      <c r="B73" s="292"/>
      <c r="C73" s="292"/>
      <c r="D73" s="292"/>
      <c r="E73" s="292"/>
      <c r="F73" s="292"/>
      <c r="G73" s="292"/>
      <c r="H73" s="292"/>
      <c r="I73" s="292"/>
      <c r="J73" s="293"/>
    </row>
    <row r="74" spans="1:27" ht="19.5" customHeight="1">
      <c r="A74" s="104"/>
      <c r="B74" s="294" t="str">
        <f>B4</f>
        <v>N$ Million</v>
      </c>
      <c r="C74" s="296"/>
      <c r="D74" s="295"/>
      <c r="E74" s="294" t="s">
        <v>3</v>
      </c>
      <c r="F74" s="295"/>
      <c r="G74" s="107" t="s">
        <v>4</v>
      </c>
      <c r="H74" s="294" t="str">
        <f>H4</f>
        <v>Annual percentage change</v>
      </c>
      <c r="I74" s="296"/>
      <c r="J74" s="297"/>
    </row>
    <row r="75" spans="1:27" ht="17.45" thickBot="1">
      <c r="A75" s="105"/>
      <c r="B75" s="103">
        <f>B5</f>
        <v>44255</v>
      </c>
      <c r="C75" s="103">
        <f>C5</f>
        <v>44592</v>
      </c>
      <c r="D75" s="110">
        <f>D5</f>
        <v>44620</v>
      </c>
      <c r="E75" s="110" t="s">
        <v>6</v>
      </c>
      <c r="F75" s="102" t="s">
        <v>7</v>
      </c>
      <c r="G75" s="110" t="s">
        <v>6</v>
      </c>
      <c r="H75" s="103">
        <f>H5</f>
        <v>44561</v>
      </c>
      <c r="I75" s="103">
        <f>I5</f>
        <v>44592</v>
      </c>
      <c r="J75" s="112">
        <f>J5</f>
        <v>44620</v>
      </c>
    </row>
    <row r="76" spans="1:27" ht="17.45" thickTop="1">
      <c r="A76" s="86" t="s">
        <v>76</v>
      </c>
      <c r="B76" s="184">
        <v>178241.32982096809</v>
      </c>
      <c r="C76" s="184">
        <v>194357.57399544545</v>
      </c>
      <c r="D76" s="184">
        <v>196466.95331712542</v>
      </c>
      <c r="E76" s="184">
        <v>2109.3793216799677</v>
      </c>
      <c r="F76" s="184">
        <v>18225.623496157321</v>
      </c>
      <c r="G76" s="184">
        <v>1.0853085260929447</v>
      </c>
      <c r="H76" s="184">
        <v>9.8359033133614986</v>
      </c>
      <c r="I76" s="184">
        <v>8.8648485357531399</v>
      </c>
      <c r="J76" s="186">
        <v>10.225251076427554</v>
      </c>
    </row>
    <row r="77" spans="1:27" ht="16.899999999999999">
      <c r="A77" s="86" t="s">
        <v>8</v>
      </c>
      <c r="B77" s="184">
        <v>42963.578314137267</v>
      </c>
      <c r="C77" s="184">
        <v>51512.675074448009</v>
      </c>
      <c r="D77" s="184">
        <v>51775.758153327071</v>
      </c>
      <c r="E77" s="184">
        <v>263.08307887906267</v>
      </c>
      <c r="F77" s="184">
        <v>8812.1798391898046</v>
      </c>
      <c r="G77" s="184">
        <v>0.5107152336756684</v>
      </c>
      <c r="H77" s="184">
        <v>21.270103555551628</v>
      </c>
      <c r="I77" s="184">
        <v>13.181223858321715</v>
      </c>
      <c r="J77" s="186">
        <v>20.510814473500545</v>
      </c>
      <c r="X77" s="113"/>
      <c r="Y77" s="113"/>
      <c r="Z77" s="113"/>
      <c r="AA77" s="113"/>
    </row>
    <row r="78" spans="1:27" ht="16.899999999999999">
      <c r="A78" s="86" t="s">
        <v>9</v>
      </c>
      <c r="B78" s="184">
        <v>135277.75150683083</v>
      </c>
      <c r="C78" s="184">
        <v>142844.89892099742</v>
      </c>
      <c r="D78" s="184">
        <v>144691.19516379834</v>
      </c>
      <c r="E78" s="184">
        <v>1846.2962428009196</v>
      </c>
      <c r="F78" s="184">
        <v>9413.4436569675163</v>
      </c>
      <c r="G78" s="184">
        <v>1.292518148528373</v>
      </c>
      <c r="H78" s="184">
        <v>6.2931655331397707</v>
      </c>
      <c r="I78" s="184">
        <v>7.387953104089263</v>
      </c>
      <c r="J78" s="186">
        <v>6.958604465341196</v>
      </c>
      <c r="X78" s="113"/>
      <c r="Y78" s="113"/>
      <c r="Z78" s="113"/>
      <c r="AA78" s="113"/>
    </row>
    <row r="79" spans="1:27" ht="16.149999999999999">
      <c r="A79" s="73" t="s">
        <v>117</v>
      </c>
      <c r="B79" s="185">
        <v>24223.601460878806</v>
      </c>
      <c r="C79" s="185">
        <v>28954.384305091284</v>
      </c>
      <c r="D79" s="185">
        <v>30746.668040656121</v>
      </c>
      <c r="E79" s="185">
        <v>1792.2837355648371</v>
      </c>
      <c r="F79" s="185">
        <v>6523.0665797773145</v>
      </c>
      <c r="G79" s="185">
        <v>6.1900253746707534</v>
      </c>
      <c r="H79" s="185">
        <v>31.064609952344625</v>
      </c>
      <c r="I79" s="185">
        <v>32.197945434076189</v>
      </c>
      <c r="J79" s="187">
        <v>26.92855804415413</v>
      </c>
      <c r="X79" s="113"/>
      <c r="Y79" s="113"/>
      <c r="Z79" s="113"/>
      <c r="AA79" s="113"/>
    </row>
    <row r="80" spans="1:27" ht="16.899999999999999">
      <c r="A80" s="86" t="s">
        <v>118</v>
      </c>
      <c r="B80" s="184">
        <v>111054.15004595202</v>
      </c>
      <c r="C80" s="184">
        <v>113890.51461590614</v>
      </c>
      <c r="D80" s="184">
        <v>113944.52712314222</v>
      </c>
      <c r="E80" s="184">
        <v>54.012507236082456</v>
      </c>
      <c r="F80" s="184">
        <v>2890.3770771902055</v>
      </c>
      <c r="G80" s="184">
        <v>4.7424939134074862E-2</v>
      </c>
      <c r="H80" s="184">
        <v>1.0168956536501526</v>
      </c>
      <c r="I80" s="184">
        <v>2.4975765508161487</v>
      </c>
      <c r="J80" s="186">
        <v>2.6026736290307326</v>
      </c>
      <c r="X80" s="113"/>
      <c r="Y80" s="113"/>
      <c r="Z80" s="113"/>
      <c r="AA80" s="113"/>
    </row>
    <row r="81" spans="1:27" ht="16.149999999999999">
      <c r="A81" s="77" t="s">
        <v>12</v>
      </c>
      <c r="B81" s="185">
        <v>4612.4420915222654</v>
      </c>
      <c r="C81" s="185">
        <v>4600.1251038699993</v>
      </c>
      <c r="D81" s="185">
        <v>4565.8063844999997</v>
      </c>
      <c r="E81" s="185">
        <v>-34.318719369999599</v>
      </c>
      <c r="F81" s="185">
        <v>-46.635707022265706</v>
      </c>
      <c r="G81" s="185">
        <v>-0.74603882709902791</v>
      </c>
      <c r="H81" s="185">
        <v>-0.86597224970060438</v>
      </c>
      <c r="I81" s="185">
        <v>-0.95621901467708881</v>
      </c>
      <c r="J81" s="187">
        <v>-1.0110849328164591</v>
      </c>
      <c r="X81" s="113"/>
      <c r="Y81" s="113"/>
      <c r="Z81" s="113"/>
      <c r="AA81" s="113"/>
    </row>
    <row r="82" spans="1:27" ht="16.149999999999999">
      <c r="A82" s="77" t="s">
        <v>13</v>
      </c>
      <c r="B82" s="185">
        <v>203.94221341999997</v>
      </c>
      <c r="C82" s="185">
        <v>219.58851301000001</v>
      </c>
      <c r="D82" s="185">
        <v>213.72949706999998</v>
      </c>
      <c r="E82" s="185">
        <v>-5.8590159400000346</v>
      </c>
      <c r="F82" s="185">
        <v>9.7872836500000062</v>
      </c>
      <c r="G82" s="185">
        <v>-2.6681796145380474</v>
      </c>
      <c r="H82" s="185">
        <v>-5.2812260519060317</v>
      </c>
      <c r="I82" s="185">
        <v>-12.925768381311542</v>
      </c>
      <c r="J82" s="187">
        <v>4.7990474781422563</v>
      </c>
      <c r="X82" s="113"/>
      <c r="Y82" s="113"/>
      <c r="Z82" s="113"/>
      <c r="AA82" s="113"/>
    </row>
    <row r="83" spans="1:27" ht="16.149999999999999">
      <c r="A83" s="77" t="s">
        <v>14</v>
      </c>
      <c r="B83" s="185">
        <v>447.06042589144505</v>
      </c>
      <c r="C83" s="185">
        <v>513.32585745999995</v>
      </c>
      <c r="D83" s="185">
        <v>427.3382397900001</v>
      </c>
      <c r="E83" s="185">
        <v>-85.98761766999985</v>
      </c>
      <c r="F83" s="185">
        <v>-19.722186101444947</v>
      </c>
      <c r="G83" s="185">
        <v>-16.751078563522441</v>
      </c>
      <c r="H83" s="185">
        <v>14.317083593033033</v>
      </c>
      <c r="I83" s="185">
        <v>13.229293694815354</v>
      </c>
      <c r="J83" s="187">
        <v>-4.4115258160278046</v>
      </c>
      <c r="X83" s="113"/>
      <c r="Y83" s="113"/>
      <c r="Z83" s="113"/>
      <c r="AA83" s="113"/>
    </row>
    <row r="84" spans="1:27" ht="16.149999999999999">
      <c r="A84" s="77" t="s">
        <v>119</v>
      </c>
      <c r="B84" s="185">
        <v>45175.764143447908</v>
      </c>
      <c r="C84" s="185">
        <v>46349.533726235451</v>
      </c>
      <c r="D84" s="185">
        <v>46390.267635786258</v>
      </c>
      <c r="E84" s="185">
        <v>40.733909550806857</v>
      </c>
      <c r="F84" s="185">
        <v>1214.50349233835</v>
      </c>
      <c r="G84" s="185">
        <v>8.7884184102904328E-2</v>
      </c>
      <c r="H84" s="185">
        <v>-0.2421534907021794</v>
      </c>
      <c r="I84" s="185">
        <v>1.8783797288854913</v>
      </c>
      <c r="J84" s="187">
        <v>2.6883961242623542</v>
      </c>
      <c r="X84" s="113"/>
      <c r="Y84" s="113"/>
      <c r="Z84" s="113"/>
      <c r="AA84" s="113"/>
    </row>
    <row r="85" spans="1:27" ht="16.149999999999999">
      <c r="A85" s="77" t="s">
        <v>16</v>
      </c>
      <c r="B85" s="185">
        <v>60614.941171670398</v>
      </c>
      <c r="C85" s="185">
        <v>62207.941415330686</v>
      </c>
      <c r="D85" s="185">
        <v>62347.385365995964</v>
      </c>
      <c r="E85" s="185">
        <v>139.44395066527795</v>
      </c>
      <c r="F85" s="185">
        <v>1732.4441943255661</v>
      </c>
      <c r="G85" s="185">
        <v>0.22415779640461153</v>
      </c>
      <c r="H85" s="185">
        <v>1.9991651253104834</v>
      </c>
      <c r="I85" s="185">
        <v>3.2149438188031212</v>
      </c>
      <c r="J85" s="187">
        <v>2.8581141230823448</v>
      </c>
      <c r="X85" s="113"/>
      <c r="Y85" s="113"/>
      <c r="Z85" s="113"/>
      <c r="AA85" s="113"/>
    </row>
    <row r="86" spans="1:27" ht="16.149999999999999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99999999999999">
      <c r="A87" s="86" t="s">
        <v>86</v>
      </c>
      <c r="B87" s="184">
        <v>178241.38730144998</v>
      </c>
      <c r="C87" s="184">
        <v>194357.6234054208</v>
      </c>
      <c r="D87" s="184">
        <v>196467.00047497894</v>
      </c>
      <c r="E87" s="184">
        <v>2109.3770695581334</v>
      </c>
      <c r="F87" s="184">
        <v>18225.613173528953</v>
      </c>
      <c r="G87" s="184">
        <v>1.0853070914321989</v>
      </c>
      <c r="H87" s="184">
        <v>9.8359171947842725</v>
      </c>
      <c r="I87" s="184">
        <v>8.8648408327250365</v>
      </c>
      <c r="J87" s="186">
        <v>10.225241987544081</v>
      </c>
      <c r="X87" s="113"/>
      <c r="Y87" s="113"/>
      <c r="Z87" s="113"/>
      <c r="AA87" s="113"/>
    </row>
    <row r="88" spans="1:27" ht="16.899999999999999">
      <c r="A88" s="86" t="s">
        <v>120</v>
      </c>
      <c r="B88" s="184">
        <v>125205.50926734877</v>
      </c>
      <c r="C88" s="184">
        <v>128457.74149723706</v>
      </c>
      <c r="D88" s="184">
        <v>127212.06124753042</v>
      </c>
      <c r="E88" s="184">
        <v>-1245.6802497066383</v>
      </c>
      <c r="F88" s="184">
        <v>2006.5519801816554</v>
      </c>
      <c r="G88" s="184">
        <v>-0.96971987455768272</v>
      </c>
      <c r="H88" s="184">
        <v>4.2456122278754123</v>
      </c>
      <c r="I88" s="184">
        <v>1.6631976896593841</v>
      </c>
      <c r="J88" s="186">
        <v>1.6026067797840255</v>
      </c>
      <c r="X88" s="113"/>
      <c r="Y88" s="113"/>
      <c r="Z88" s="113"/>
      <c r="AA88" s="113"/>
    </row>
    <row r="89" spans="1:27" ht="16.149999999999999">
      <c r="A89" s="73" t="s">
        <v>121</v>
      </c>
      <c r="B89" s="185">
        <v>3006.761150629799</v>
      </c>
      <c r="C89" s="185">
        <v>3119.6732191300989</v>
      </c>
      <c r="D89" s="185">
        <v>3152.9550522762775</v>
      </c>
      <c r="E89" s="185">
        <v>33.281833146178542</v>
      </c>
      <c r="F89" s="185">
        <v>146.19390164647848</v>
      </c>
      <c r="G89" s="185">
        <v>1.0668371591643506</v>
      </c>
      <c r="H89" s="185">
        <v>7.33579629064036</v>
      </c>
      <c r="I89" s="185">
        <v>2.9088533791557012</v>
      </c>
      <c r="J89" s="187">
        <v>4.8621720955738965</v>
      </c>
      <c r="X89" s="113"/>
      <c r="Y89" s="113"/>
      <c r="Z89" s="113"/>
      <c r="AA89" s="113"/>
    </row>
    <row r="90" spans="1:27" ht="16.149999999999999">
      <c r="A90" s="73" t="s">
        <v>122</v>
      </c>
      <c r="B90" s="185">
        <v>60169.734834359566</v>
      </c>
      <c r="C90" s="185">
        <v>64011.416656298141</v>
      </c>
      <c r="D90" s="185">
        <v>63986.55012583419</v>
      </c>
      <c r="E90" s="185">
        <v>-24.866530463950767</v>
      </c>
      <c r="F90" s="185">
        <v>3816.8152914746242</v>
      </c>
      <c r="G90" s="185">
        <v>-3.8847024113636053E-2</v>
      </c>
      <c r="H90" s="185">
        <v>10.867304334308031</v>
      </c>
      <c r="I90" s="185">
        <v>6.1164474863727918</v>
      </c>
      <c r="J90" s="187">
        <v>6.3434138474797663</v>
      </c>
      <c r="X90" s="113"/>
      <c r="Y90" s="113"/>
      <c r="Z90" s="113"/>
      <c r="AA90" s="113"/>
    </row>
    <row r="91" spans="1:27" ht="16.149999999999999">
      <c r="A91" s="73" t="s">
        <v>123</v>
      </c>
      <c r="B91" s="185">
        <v>62029.013282359403</v>
      </c>
      <c r="C91" s="185">
        <v>61326.651621808822</v>
      </c>
      <c r="D91" s="185">
        <v>60072.556069419952</v>
      </c>
      <c r="E91" s="185">
        <v>-1254.0955523888697</v>
      </c>
      <c r="F91" s="185">
        <v>-1956.457212939451</v>
      </c>
      <c r="G91" s="185">
        <v>-2.0449437874460585</v>
      </c>
      <c r="H91" s="185">
        <v>-1.9961838917881778</v>
      </c>
      <c r="I91" s="185">
        <v>-2.6604888982440826</v>
      </c>
      <c r="J91" s="187">
        <v>-3.1541001692765178</v>
      </c>
      <c r="X91" s="113"/>
      <c r="Y91" s="113"/>
      <c r="Z91" s="113"/>
      <c r="AA91" s="113"/>
    </row>
    <row r="92" spans="1:27" ht="16.149999999999999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45" thickBot="1">
      <c r="A93" s="92" t="s">
        <v>17</v>
      </c>
      <c r="B93" s="189">
        <v>53035.87803410121</v>
      </c>
      <c r="C93" s="189">
        <v>65899.881908183728</v>
      </c>
      <c r="D93" s="189">
        <v>69254.939227448514</v>
      </c>
      <c r="E93" s="189">
        <v>3355.0573192647862</v>
      </c>
      <c r="F93" s="189">
        <v>16219.061193347305</v>
      </c>
      <c r="G93" s="189">
        <v>5.0911431433811742</v>
      </c>
      <c r="H93" s="189">
        <v>23.214037410256722</v>
      </c>
      <c r="I93" s="189">
        <v>26.305632543640314</v>
      </c>
      <c r="J93" s="191">
        <v>30.581300422553028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3" width="9.5703125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" thickBot="1"/>
    <row r="2" spans="3:14" ht="19.899999999999999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99999999999999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99999999999999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99999999999999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6">
        <v>25821.546940368586</v>
      </c>
      <c r="E6" s="236">
        <v>23832.422585469685</v>
      </c>
      <c r="F6" s="236">
        <v>27913.136372404639</v>
      </c>
      <c r="G6" s="236">
        <v>4080.7137869349535</v>
      </c>
      <c r="H6" s="236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6">
        <v>25582.971340108586</v>
      </c>
      <c r="E7" s="236">
        <v>23032.798630259684</v>
      </c>
      <c r="F7" s="236">
        <v>27154.23189275464</v>
      </c>
      <c r="G7" s="236">
        <v>4121.4332624949566</v>
      </c>
      <c r="H7" s="236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6">
        <v>238.57560025999999</v>
      </c>
      <c r="E12" s="236">
        <v>799.62395521000008</v>
      </c>
      <c r="F12" s="236">
        <v>758.90447964999998</v>
      </c>
      <c r="G12" s="236">
        <v>-40.719475560000092</v>
      </c>
      <c r="H12" s="236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7">
        <v>197.44736212999999</v>
      </c>
      <c r="E13" s="237">
        <v>757.85883363000005</v>
      </c>
      <c r="F13" s="237">
        <v>486.55187984999998</v>
      </c>
      <c r="G13" s="237">
        <v>-271.30695378000007</v>
      </c>
      <c r="H13" s="237">
        <v>289.10451771999999</v>
      </c>
      <c r="I13" s="238">
        <v>-35.799141177848547</v>
      </c>
      <c r="J13" s="238">
        <v>81.641136542667908</v>
      </c>
      <c r="K13" s="238">
        <v>1390.8359245799641</v>
      </c>
      <c r="L13" s="238">
        <v>146.42105855516704</v>
      </c>
      <c r="M13" s="238"/>
      <c r="N13" s="53"/>
    </row>
    <row r="14" spans="3:14" ht="15">
      <c r="C14" s="20" t="s">
        <v>84</v>
      </c>
      <c r="D14" s="237">
        <v>0</v>
      </c>
      <c r="E14" s="237">
        <v>0</v>
      </c>
      <c r="F14" s="237">
        <v>230.70411918000002</v>
      </c>
      <c r="G14" s="237">
        <v>230.70411918000002</v>
      </c>
      <c r="H14" s="237">
        <v>230.70411918000002</v>
      </c>
      <c r="I14" s="238">
        <v>0</v>
      </c>
      <c r="J14" s="238">
        <v>0</v>
      </c>
      <c r="K14" s="238">
        <v>0</v>
      </c>
      <c r="L14" s="238">
        <v>0</v>
      </c>
      <c r="M14" s="238"/>
      <c r="N14" s="53"/>
    </row>
    <row r="15" spans="3:14" ht="15">
      <c r="C15" s="20" t="s">
        <v>85</v>
      </c>
      <c r="D15" s="237">
        <v>41.12823813</v>
      </c>
      <c r="E15" s="237">
        <v>41.765121579999999</v>
      </c>
      <c r="F15" s="237">
        <v>41.648480619999994</v>
      </c>
      <c r="G15" s="237">
        <v>-0.11664096000000512</v>
      </c>
      <c r="H15" s="237">
        <v>0.52024248999999401</v>
      </c>
      <c r="I15" s="238">
        <v>-0.27927839208269128</v>
      </c>
      <c r="J15" s="238">
        <v>-0.12522144554844655</v>
      </c>
      <c r="K15" s="238">
        <v>1.5187989694396509</v>
      </c>
      <c r="L15" s="238">
        <v>1.2649277325121195</v>
      </c>
      <c r="M15" s="238"/>
      <c r="N15" s="53"/>
    </row>
    <row r="16" spans="3:14" ht="15">
      <c r="C16" s="35"/>
      <c r="D16" s="236"/>
      <c r="E16" s="236"/>
      <c r="F16" s="236"/>
      <c r="G16" s="236"/>
      <c r="H16" s="236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6">
        <v>25821.623594718581</v>
      </c>
      <c r="E17" s="236">
        <v>23832.422585809683</v>
      </c>
      <c r="F17" s="236">
        <v>27913.085311844632</v>
      </c>
      <c r="G17" s="236">
        <v>4080.6627260349487</v>
      </c>
      <c r="H17" s="236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6">
        <v>6454.4573465100002</v>
      </c>
      <c r="E18" s="236">
        <v>7021.4911046800007</v>
      </c>
      <c r="F18" s="236">
        <v>6813.6974317599997</v>
      </c>
      <c r="G18" s="236">
        <v>-207.79367292000097</v>
      </c>
      <c r="H18" s="236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7">
        <v>4111.6364368599998</v>
      </c>
      <c r="E19" s="237">
        <v>3959.9944410399999</v>
      </c>
      <c r="F19" s="237">
        <v>4002.5068606999998</v>
      </c>
      <c r="G19" s="237">
        <v>42.512419659999978</v>
      </c>
      <c r="H19" s="237">
        <v>-109.12957615999994</v>
      </c>
      <c r="I19" s="238">
        <v>1.0735474580321656</v>
      </c>
      <c r="J19" s="238">
        <v>-3.238196260752308</v>
      </c>
      <c r="K19" s="238">
        <v>-4.2995961509409275</v>
      </c>
      <c r="L19" s="238">
        <v>-2.6541640496634158</v>
      </c>
      <c r="M19" s="238"/>
      <c r="N19" s="53"/>
    </row>
    <row r="20" spans="3:14" ht="15">
      <c r="C20" s="20" t="s">
        <v>89</v>
      </c>
      <c r="D20" s="237">
        <v>2342.8209096500009</v>
      </c>
      <c r="E20" s="237">
        <v>3061.4966636400009</v>
      </c>
      <c r="F20" s="237">
        <v>2811.1905710600004</v>
      </c>
      <c r="G20" s="237">
        <v>-250.3060925800005</v>
      </c>
      <c r="H20" s="237">
        <v>468.36966140999948</v>
      </c>
      <c r="I20" s="238">
        <v>-8.17593876723015</v>
      </c>
      <c r="J20" s="238">
        <v>13.979414634894056</v>
      </c>
      <c r="K20" s="238">
        <v>78.465261652828701</v>
      </c>
      <c r="L20" s="238">
        <v>19.991697166471432</v>
      </c>
      <c r="M20" s="238"/>
      <c r="N20" s="53"/>
    </row>
    <row r="21" spans="3:14" ht="15">
      <c r="C21" s="17" t="s">
        <v>90</v>
      </c>
      <c r="D21" s="236">
        <v>17415.780340860001</v>
      </c>
      <c r="E21" s="236">
        <v>13322.46829026</v>
      </c>
      <c r="F21" s="236">
        <v>13106.49580135</v>
      </c>
      <c r="G21" s="236">
        <v>-215.97248890999981</v>
      </c>
      <c r="H21" s="236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7">
        <v>12000.27114809</v>
      </c>
      <c r="E22" s="237">
        <v>5619.0553453800003</v>
      </c>
      <c r="F22" s="237">
        <v>5495.3206032400003</v>
      </c>
      <c r="G22" s="237">
        <v>-123.73474213999998</v>
      </c>
      <c r="H22" s="237">
        <v>-6504.9505448499995</v>
      </c>
      <c r="I22" s="238">
        <v>-2.202055942405603</v>
      </c>
      <c r="J22" s="238">
        <v>124.33050833202077</v>
      </c>
      <c r="K22" s="238">
        <v>208.55469913067842</v>
      </c>
      <c r="L22" s="238">
        <v>-54.206696370234496</v>
      </c>
      <c r="M22" s="238"/>
      <c r="N22" s="53"/>
    </row>
    <row r="23" spans="3:14" ht="15">
      <c r="C23" s="31" t="s">
        <v>92</v>
      </c>
      <c r="D23" s="237">
        <v>5415.5091927700005</v>
      </c>
      <c r="E23" s="237">
        <v>7703.4129448800004</v>
      </c>
      <c r="F23" s="237">
        <v>7611.1751981100006</v>
      </c>
      <c r="G23" s="237">
        <v>-92.237746769999831</v>
      </c>
      <c r="H23" s="237">
        <v>2195.6660053400001</v>
      </c>
      <c r="I23" s="238">
        <v>-1.1973620969041361</v>
      </c>
      <c r="J23" s="238">
        <v>58.138213572393724</v>
      </c>
      <c r="K23" s="238">
        <v>41.765069430407642</v>
      </c>
      <c r="L23" s="238">
        <v>40.544036159542188</v>
      </c>
      <c r="M23" s="238"/>
      <c r="N23" s="53"/>
    </row>
    <row r="24" spans="3:14">
      <c r="C24" s="19" t="s">
        <v>93</v>
      </c>
      <c r="D24" s="237">
        <v>2744.0805514850795</v>
      </c>
      <c r="E24" s="237">
        <v>2754.7668222395901</v>
      </c>
      <c r="F24" s="237">
        <v>2953.0278757655578</v>
      </c>
      <c r="G24" s="237">
        <v>198.26105352596778</v>
      </c>
      <c r="H24" s="237">
        <v>208.94732428047837</v>
      </c>
      <c r="I24" s="238">
        <v>7.1970176178027323</v>
      </c>
      <c r="J24" s="238">
        <v>5.2903721822372001</v>
      </c>
      <c r="K24" s="238">
        <v>-9.1318658361769375E-2</v>
      </c>
      <c r="L24" s="238">
        <v>7.6144748800248365</v>
      </c>
      <c r="M24" s="238"/>
      <c r="N24" s="53"/>
    </row>
    <row r="25" spans="3:14">
      <c r="C25" s="19" t="s">
        <v>94</v>
      </c>
      <c r="D25" s="237">
        <v>5.4145244899968041</v>
      </c>
      <c r="E25" s="237">
        <v>4263.7622437</v>
      </c>
      <c r="F25" s="237">
        <v>8867.1508355699862</v>
      </c>
      <c r="G25" s="237">
        <v>4603.3885918699862</v>
      </c>
      <c r="H25" s="237">
        <v>8861.7363110799888</v>
      </c>
      <c r="I25" s="238">
        <v>107.96541478530628</v>
      </c>
      <c r="J25" s="238">
        <v>-725020.18036974536</v>
      </c>
      <c r="K25" s="238">
        <v>168891.05248267495</v>
      </c>
      <c r="L25" s="238">
        <v>163666.01217617208</v>
      </c>
      <c r="M25" s="238"/>
      <c r="N25" s="53"/>
    </row>
    <row r="26" spans="3:14" ht="15">
      <c r="C26" s="29" t="s">
        <v>95</v>
      </c>
      <c r="D26" s="239">
        <v>-798.10916862649697</v>
      </c>
      <c r="E26" s="239">
        <v>-3530.0658750699063</v>
      </c>
      <c r="F26" s="239">
        <v>-3827.2866326009139</v>
      </c>
      <c r="G26" s="239">
        <v>-297.22075753100762</v>
      </c>
      <c r="H26" s="239">
        <v>-3029.1774639744172</v>
      </c>
      <c r="I26" s="240">
        <v>8.4196943640640054</v>
      </c>
      <c r="J26" s="240">
        <v>-8.7186207135814922</v>
      </c>
      <c r="K26" s="240">
        <v>357.96295004229506</v>
      </c>
      <c r="L26" s="240">
        <v>379.54425071791479</v>
      </c>
      <c r="M26" s="240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99999999999999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99999999999999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99999999999999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1">
        <v>107162.30321869376</v>
      </c>
      <c r="E32" s="241">
        <v>116801.75480539229</v>
      </c>
      <c r="F32" s="241">
        <v>116330.14734303184</v>
      </c>
      <c r="G32" s="241">
        <v>-471.60746236045088</v>
      </c>
      <c r="H32" s="241">
        <v>9167.8441243380803</v>
      </c>
      <c r="I32" s="242">
        <v>-0.40376744608521797</v>
      </c>
      <c r="J32" s="242">
        <v>10.155700447150663</v>
      </c>
      <c r="K32" s="242">
        <v>8.1585622268718119</v>
      </c>
      <c r="L32" s="242">
        <v>8.6</v>
      </c>
      <c r="M32" s="242"/>
      <c r="N32" s="53"/>
    </row>
    <row r="33" spans="3:22" ht="15">
      <c r="C33" s="18" t="s">
        <v>77</v>
      </c>
      <c r="D33" s="241">
        <v>9614.4869515392311</v>
      </c>
      <c r="E33" s="241">
        <v>9442.208626034706</v>
      </c>
      <c r="F33" s="241">
        <v>10249.495433724815</v>
      </c>
      <c r="G33" s="241">
        <v>807.28680769010862</v>
      </c>
      <c r="H33" s="241">
        <v>635.00848218558349</v>
      </c>
      <c r="I33" s="242">
        <v>8.5497666876815455</v>
      </c>
      <c r="J33" s="242">
        <v>17.352167745436294</v>
      </c>
      <c r="K33" s="242">
        <v>-7.4491331954505347</v>
      </c>
      <c r="L33" s="242">
        <v>6.6047048104206754</v>
      </c>
      <c r="M33" s="242"/>
      <c r="N33" s="53"/>
    </row>
    <row r="34" spans="3:22" ht="15">
      <c r="C34" s="31" t="s">
        <v>97</v>
      </c>
      <c r="D34" s="243">
        <v>204.28658533000001</v>
      </c>
      <c r="E34" s="243">
        <v>120.56316894000001</v>
      </c>
      <c r="F34" s="243">
        <v>162.39642415737811</v>
      </c>
      <c r="G34" s="243">
        <v>41.833255217378095</v>
      </c>
      <c r="H34" s="243">
        <v>-41.890161172621902</v>
      </c>
      <c r="I34" s="244">
        <v>34.698204754552378</v>
      </c>
      <c r="J34" s="244">
        <v>-37.168018590197924</v>
      </c>
      <c r="K34" s="244">
        <v>-55.237667185865178</v>
      </c>
      <c r="L34" s="244">
        <v>-20.505585868476615</v>
      </c>
      <c r="M34" s="244"/>
      <c r="N34" s="53"/>
    </row>
    <row r="35" spans="3:22" ht="15">
      <c r="C35" s="31" t="s">
        <v>78</v>
      </c>
      <c r="D35" s="243">
        <v>6123.5421871654698</v>
      </c>
      <c r="E35" s="243">
        <v>4959.4339367459324</v>
      </c>
      <c r="F35" s="243">
        <v>5783.2699056982801</v>
      </c>
      <c r="G35" s="243">
        <v>823.83596895234768</v>
      </c>
      <c r="H35" s="243">
        <v>-340.27228146718971</v>
      </c>
      <c r="I35" s="244">
        <v>16.611491945649281</v>
      </c>
      <c r="J35" s="244">
        <v>13.443725574808829</v>
      </c>
      <c r="K35" s="244">
        <v>-25.26258185150969</v>
      </c>
      <c r="L35" s="244">
        <v>-5.5567883925153225</v>
      </c>
      <c r="M35" s="244"/>
      <c r="N35" s="53"/>
    </row>
    <row r="36" spans="3:22" ht="15">
      <c r="C36" s="31" t="s">
        <v>98</v>
      </c>
      <c r="D36" s="243">
        <v>395.27760751000005</v>
      </c>
      <c r="E36" s="243">
        <v>585.20842375999996</v>
      </c>
      <c r="F36" s="243">
        <v>586.21057936</v>
      </c>
      <c r="G36" s="243">
        <v>1.0021556000000373</v>
      </c>
      <c r="H36" s="243">
        <v>190.93297184999994</v>
      </c>
      <c r="I36" s="244">
        <v>0.17124763747608523</v>
      </c>
      <c r="J36" s="244">
        <v>71.86318664045001</v>
      </c>
      <c r="K36" s="244">
        <v>39.281857320714451</v>
      </c>
      <c r="L36" s="244">
        <v>48.303513334022988</v>
      </c>
      <c r="M36" s="244"/>
      <c r="N36" s="53"/>
    </row>
    <row r="37" spans="3:22" ht="15">
      <c r="C37" s="31" t="s">
        <v>99</v>
      </c>
      <c r="D37" s="243">
        <v>2891.3805715337612</v>
      </c>
      <c r="E37" s="243">
        <v>3777.0030965887731</v>
      </c>
      <c r="F37" s="243">
        <v>3717.6185245091551</v>
      </c>
      <c r="G37" s="243">
        <v>-59.38457207961801</v>
      </c>
      <c r="H37" s="243">
        <v>826.23795297539391</v>
      </c>
      <c r="I37" s="244">
        <v>-1.5722669683075348</v>
      </c>
      <c r="J37" s="244">
        <v>21.051572246929322</v>
      </c>
      <c r="K37" s="244">
        <v>31.28863962439608</v>
      </c>
      <c r="L37" s="244">
        <v>28.575897656291851</v>
      </c>
      <c r="M37" s="244"/>
      <c r="N37" s="53"/>
    </row>
    <row r="38" spans="3:22" ht="15">
      <c r="C38" s="18" t="s">
        <v>82</v>
      </c>
      <c r="D38" s="241">
        <v>97547.816267154529</v>
      </c>
      <c r="E38" s="241">
        <v>107359.54617935758</v>
      </c>
      <c r="F38" s="241">
        <v>106080.65190930702</v>
      </c>
      <c r="G38" s="241">
        <v>-1278.8942700505577</v>
      </c>
      <c r="H38" s="241">
        <v>8532.835642152495</v>
      </c>
      <c r="I38" s="242">
        <v>-1.1912254806982925</v>
      </c>
      <c r="J38" s="242">
        <v>9.5734498624776752</v>
      </c>
      <c r="K38" s="242">
        <v>11.341441388092171</v>
      </c>
      <c r="L38" s="242">
        <v>8.7473364024711628</v>
      </c>
      <c r="M38" s="242"/>
      <c r="N38" s="53"/>
    </row>
    <row r="39" spans="3:22" ht="15">
      <c r="C39" s="31" t="s">
        <v>100</v>
      </c>
      <c r="D39" s="243">
        <v>4890.3410665699994</v>
      </c>
      <c r="E39" s="243">
        <v>5943.8566574199995</v>
      </c>
      <c r="F39" s="243">
        <v>5016.5021393852448</v>
      </c>
      <c r="G39" s="243">
        <v>-927.35451803475462</v>
      </c>
      <c r="H39" s="243">
        <v>126.16107281524546</v>
      </c>
      <c r="I39" s="244">
        <v>-15.601899094876284</v>
      </c>
      <c r="J39" s="244">
        <v>3.4563484588201812</v>
      </c>
      <c r="K39" s="244">
        <v>32.122472062092143</v>
      </c>
      <c r="L39" s="244">
        <v>2.5798011038058877</v>
      </c>
      <c r="M39" s="244"/>
      <c r="N39" s="53"/>
    </row>
    <row r="40" spans="3:22" ht="15">
      <c r="C40" s="31" t="s">
        <v>84</v>
      </c>
      <c r="D40" s="243">
        <v>10470.027589739628</v>
      </c>
      <c r="E40" s="243">
        <v>11785.755689912452</v>
      </c>
      <c r="F40" s="243">
        <v>11364.540671142126</v>
      </c>
      <c r="G40" s="243">
        <v>-421.21501877032642</v>
      </c>
      <c r="H40" s="243">
        <v>894.51308140249785</v>
      </c>
      <c r="I40" s="244">
        <v>-3.5739330582836417</v>
      </c>
      <c r="J40" s="244">
        <v>10.256900010150272</v>
      </c>
      <c r="K40" s="244">
        <v>14.570654063635798</v>
      </c>
      <c r="L40" s="244">
        <v>8.5435599260416364</v>
      </c>
      <c r="M40" s="244"/>
      <c r="N40" s="53"/>
    </row>
    <row r="41" spans="3:22" ht="15">
      <c r="C41" s="31" t="s">
        <v>12</v>
      </c>
      <c r="D41" s="243">
        <v>2913.3747722300004</v>
      </c>
      <c r="E41" s="243">
        <v>3325.1155336399997</v>
      </c>
      <c r="F41" s="243">
        <v>3341.8595255300002</v>
      </c>
      <c r="G41" s="243">
        <v>16.743991890000416</v>
      </c>
      <c r="H41" s="243">
        <v>428.48475329999974</v>
      </c>
      <c r="I41" s="244">
        <v>0.50356120623787137</v>
      </c>
      <c r="J41" s="244">
        <v>13.19299726981229</v>
      </c>
      <c r="K41" s="244">
        <v>13.00695228627284</v>
      </c>
      <c r="L41" s="244">
        <v>14.707505446407854</v>
      </c>
      <c r="M41" s="244"/>
      <c r="N41" s="53"/>
    </row>
    <row r="42" spans="3:22" ht="15">
      <c r="C42" s="31" t="s">
        <v>101</v>
      </c>
      <c r="D42" s="243">
        <v>187.49760413000001</v>
      </c>
      <c r="E42" s="243">
        <v>244.18191630999999</v>
      </c>
      <c r="F42" s="243">
        <v>240.07499716999999</v>
      </c>
      <c r="G42" s="243">
        <v>-4.1069191400000022</v>
      </c>
      <c r="H42" s="243">
        <v>52.577393039999976</v>
      </c>
      <c r="I42" s="244">
        <v>-1.6819096197058601</v>
      </c>
      <c r="J42" s="244">
        <v>37.043432396701334</v>
      </c>
      <c r="K42" s="244">
        <v>20.487371700042953</v>
      </c>
      <c r="L42" s="244">
        <v>28.041634603259169</v>
      </c>
      <c r="M42" s="244"/>
      <c r="N42" s="53"/>
    </row>
    <row r="43" spans="3:22" ht="15">
      <c r="C43" s="31" t="s">
        <v>14</v>
      </c>
      <c r="D43" s="243">
        <v>2409.7502478899996</v>
      </c>
      <c r="E43" s="243">
        <v>2090.01917138</v>
      </c>
      <c r="F43" s="243">
        <v>1933.96821909</v>
      </c>
      <c r="G43" s="243">
        <v>-156.05095228999994</v>
      </c>
      <c r="H43" s="243">
        <v>-475.78202879999958</v>
      </c>
      <c r="I43" s="244">
        <v>-7.4664842517670529</v>
      </c>
      <c r="J43" s="244">
        <v>-23.101178518231759</v>
      </c>
      <c r="K43" s="244">
        <v>-20.64235945714077</v>
      </c>
      <c r="L43" s="244">
        <v>-19.744039002240953</v>
      </c>
      <c r="M43" s="244"/>
      <c r="N43" s="53"/>
    </row>
    <row r="44" spans="3:22" ht="15">
      <c r="C44" s="31" t="s">
        <v>102</v>
      </c>
      <c r="D44" s="243">
        <v>32029.606437171267</v>
      </c>
      <c r="E44" s="243">
        <v>35402.937573399962</v>
      </c>
      <c r="F44" s="243">
        <v>35233.131761020049</v>
      </c>
      <c r="G44" s="243">
        <v>-169.80581237991282</v>
      </c>
      <c r="H44" s="243">
        <v>3203.5253238487821</v>
      </c>
      <c r="I44" s="244">
        <v>-0.47963763466762888</v>
      </c>
      <c r="J44" s="244">
        <v>11.433856394354034</v>
      </c>
      <c r="K44" s="244">
        <v>12.300255844309078</v>
      </c>
      <c r="L44" s="244">
        <v>10.001762994287061</v>
      </c>
      <c r="M44" s="244"/>
      <c r="N44" s="53"/>
    </row>
    <row r="45" spans="3:22" ht="15">
      <c r="C45" s="31" t="s">
        <v>16</v>
      </c>
      <c r="D45" s="243">
        <v>44647.21854942364</v>
      </c>
      <c r="E45" s="243">
        <v>48567.679637295165</v>
      </c>
      <c r="F45" s="243">
        <v>48950.574595969607</v>
      </c>
      <c r="G45" s="243">
        <v>382.89495867444202</v>
      </c>
      <c r="H45" s="243">
        <v>4303.3560465459668</v>
      </c>
      <c r="I45" s="244">
        <v>0.78837400002205715</v>
      </c>
      <c r="J45" s="244">
        <v>10.237068650239797</v>
      </c>
      <c r="K45" s="244">
        <v>9.5492910577382606</v>
      </c>
      <c r="L45" s="244">
        <v>9.6385758987029213</v>
      </c>
      <c r="M45" s="244"/>
      <c r="N45" s="53"/>
    </row>
    <row r="46" spans="3:22" ht="15">
      <c r="C46" s="32"/>
      <c r="D46" s="241"/>
      <c r="E46" s="241"/>
      <c r="F46" s="241"/>
      <c r="G46" s="241"/>
      <c r="H46" s="243"/>
      <c r="I46" s="244"/>
      <c r="J46" s="244"/>
      <c r="K46" s="244"/>
      <c r="L46" s="244"/>
      <c r="M46" s="244"/>
      <c r="N46" s="53"/>
    </row>
    <row r="47" spans="3:22" ht="15">
      <c r="C47" s="18" t="s">
        <v>86</v>
      </c>
      <c r="D47" s="241">
        <v>107162.30322868268</v>
      </c>
      <c r="E47" s="241">
        <v>116801.52086317226</v>
      </c>
      <c r="F47" s="241">
        <v>116329.91114233705</v>
      </c>
      <c r="G47" s="241">
        <v>-471.60972083521483</v>
      </c>
      <c r="H47" s="241">
        <v>9167.6079136543703</v>
      </c>
      <c r="I47" s="242">
        <v>-0.40377018839308132</v>
      </c>
      <c r="J47" s="242">
        <v>10.155700264665516</v>
      </c>
      <c r="K47" s="242">
        <v>8.1583313252432532</v>
      </c>
      <c r="L47" s="242">
        <v>8.6</v>
      </c>
      <c r="M47" s="242"/>
      <c r="N47" s="53"/>
    </row>
    <row r="48" spans="3:22" ht="15">
      <c r="C48" s="18" t="s">
        <v>103</v>
      </c>
      <c r="D48" s="241">
        <v>4319.4200903800001</v>
      </c>
      <c r="E48" s="241">
        <v>5527.7928176900004</v>
      </c>
      <c r="F48" s="241">
        <v>5045.1586967500007</v>
      </c>
      <c r="G48" s="241">
        <v>-482.63412093999978</v>
      </c>
      <c r="H48" s="241">
        <v>725.73860637000053</v>
      </c>
      <c r="I48" s="242">
        <v>-8.7310457692169248</v>
      </c>
      <c r="J48" s="242">
        <v>23.392442059190525</v>
      </c>
      <c r="K48" s="242">
        <v>49.261885158032683</v>
      </c>
      <c r="L48" s="242">
        <v>16.801760217449786</v>
      </c>
      <c r="M48" s="242"/>
      <c r="N48" s="53"/>
    </row>
    <row r="49" spans="3:14" ht="15">
      <c r="C49" s="32" t="s">
        <v>78</v>
      </c>
      <c r="D49" s="243">
        <v>3009.95812961</v>
      </c>
      <c r="E49" s="243">
        <v>2437.8315435100008</v>
      </c>
      <c r="F49" s="243">
        <v>2218.6077976100005</v>
      </c>
      <c r="G49" s="243">
        <v>-219.22374590000027</v>
      </c>
      <c r="H49" s="243">
        <v>-791.35033199999953</v>
      </c>
      <c r="I49" s="244">
        <v>-8.9925715533387898</v>
      </c>
      <c r="J49" s="244">
        <v>-41.601196987126606</v>
      </c>
      <c r="K49" s="244">
        <v>-17.83003201721845</v>
      </c>
      <c r="L49" s="244">
        <v>-26.29107442443177</v>
      </c>
      <c r="M49" s="244"/>
      <c r="N49" s="53"/>
    </row>
    <row r="50" spans="3:14" ht="15">
      <c r="C50" s="31" t="s">
        <v>104</v>
      </c>
      <c r="D50" s="243">
        <v>100.02689599999999</v>
      </c>
      <c r="E50" s="243">
        <v>101.813288</v>
      </c>
      <c r="F50" s="243">
        <v>100.02974800000001</v>
      </c>
      <c r="G50" s="243">
        <v>-1.7835399999999879</v>
      </c>
      <c r="H50" s="243">
        <v>2.8520000000185064E-3</v>
      </c>
      <c r="I50" s="244">
        <v>-1.7517752692556083</v>
      </c>
      <c r="J50" s="244">
        <v>3.5168398493869352E-2</v>
      </c>
      <c r="K50" s="244">
        <v>0.11975533020667949</v>
      </c>
      <c r="L50" s="244">
        <v>2.8512331323552282E-3</v>
      </c>
      <c r="M50" s="244"/>
      <c r="N50" s="53"/>
    </row>
    <row r="51" spans="3:14" ht="15">
      <c r="C51" s="31" t="s">
        <v>98</v>
      </c>
      <c r="D51" s="243">
        <v>9.4670000000000005</v>
      </c>
      <c r="E51" s="243">
        <v>687.93092531999991</v>
      </c>
      <c r="F51" s="243">
        <v>1050.9971139700001</v>
      </c>
      <c r="G51" s="243">
        <v>363.06618865000019</v>
      </c>
      <c r="H51" s="243">
        <v>1041.53011397</v>
      </c>
      <c r="I51" s="244">
        <v>52.776547075727883</v>
      </c>
      <c r="J51" s="244">
        <v>7973.3359103396879</v>
      </c>
      <c r="K51" s="244">
        <v>7198.2275124124744</v>
      </c>
      <c r="L51" s="244">
        <v>11001.691285201225</v>
      </c>
      <c r="M51" s="244"/>
      <c r="N51" s="53"/>
    </row>
    <row r="52" spans="3:14" ht="15">
      <c r="C52" s="31" t="s">
        <v>105</v>
      </c>
      <c r="D52" s="243">
        <v>1199.9680647700002</v>
      </c>
      <c r="E52" s="243">
        <v>2300.2170608599999</v>
      </c>
      <c r="F52" s="243">
        <v>1675.5240371700002</v>
      </c>
      <c r="G52" s="243">
        <v>-624.69302368999979</v>
      </c>
      <c r="H52" s="243">
        <v>475.55597239999997</v>
      </c>
      <c r="I52" s="244">
        <v>-27.158003230201285</v>
      </c>
      <c r="J52" s="244">
        <v>363.12781036064933</v>
      </c>
      <c r="K52" s="244">
        <v>267.74899100750105</v>
      </c>
      <c r="L52" s="244">
        <v>39.63071904677318</v>
      </c>
      <c r="M52" s="244"/>
      <c r="N52" s="53"/>
    </row>
    <row r="53" spans="3:14" ht="15">
      <c r="C53" s="37" t="s">
        <v>106</v>
      </c>
      <c r="D53" s="241">
        <v>102842.88313830268</v>
      </c>
      <c r="E53" s="241">
        <v>111273.72804548226</v>
      </c>
      <c r="F53" s="241">
        <v>111284.75244558704</v>
      </c>
      <c r="G53" s="241">
        <v>11.024400104783126</v>
      </c>
      <c r="H53" s="241">
        <v>8441.8693072843598</v>
      </c>
      <c r="I53" s="242">
        <v>9.9074600073406262E-3</v>
      </c>
      <c r="J53" s="242">
        <v>9.70469376049898</v>
      </c>
      <c r="K53" s="242">
        <v>8.1141232582411611</v>
      </c>
      <c r="L53" s="242">
        <v>8.2085109340349032</v>
      </c>
      <c r="M53" s="242"/>
      <c r="N53" s="53"/>
    </row>
    <row r="54" spans="3:14" ht="15">
      <c r="C54" s="18" t="s">
        <v>107</v>
      </c>
      <c r="D54" s="243">
        <v>79069.802948911238</v>
      </c>
      <c r="E54" s="243">
        <v>82095.458153184154</v>
      </c>
      <c r="F54" s="243">
        <v>83342.070677879441</v>
      </c>
      <c r="G54" s="243">
        <v>1246.612524695287</v>
      </c>
      <c r="H54" s="243">
        <v>4272.2677289682033</v>
      </c>
      <c r="I54" s="244">
        <v>1.5184914643745562</v>
      </c>
      <c r="J54" s="244">
        <v>8.480599142891089</v>
      </c>
      <c r="K54" s="244">
        <v>4.4021709366828699</v>
      </c>
      <c r="L54" s="244">
        <v>5.4031597014711306</v>
      </c>
      <c r="M54" s="244"/>
      <c r="N54" s="53"/>
    </row>
    <row r="55" spans="3:14" ht="15">
      <c r="C55" s="31" t="s">
        <v>108</v>
      </c>
      <c r="D55" s="243">
        <v>36430.145987191667</v>
      </c>
      <c r="E55" s="243">
        <v>37041.208519020009</v>
      </c>
      <c r="F55" s="243">
        <v>37221.893348656304</v>
      </c>
      <c r="G55" s="243">
        <v>180.68482963629504</v>
      </c>
      <c r="H55" s="243">
        <v>791.74736146463692</v>
      </c>
      <c r="I55" s="244">
        <v>0.48779409976193561</v>
      </c>
      <c r="J55" s="244">
        <v>4.9197361359877814</v>
      </c>
      <c r="K55" s="244">
        <v>0.75592881706506609</v>
      </c>
      <c r="L55" s="244">
        <v>2.1733301912734695</v>
      </c>
      <c r="M55" s="244"/>
      <c r="N55" s="53"/>
    </row>
    <row r="56" spans="3:14">
      <c r="C56" s="33" t="s">
        <v>105</v>
      </c>
      <c r="D56" s="243">
        <v>42639.656961719578</v>
      </c>
      <c r="E56" s="243">
        <v>45054.249634164145</v>
      </c>
      <c r="F56" s="243">
        <v>46120.17732922313</v>
      </c>
      <c r="G56" s="243">
        <v>1065.9276950589847</v>
      </c>
      <c r="H56" s="243">
        <v>3480.5203675035518</v>
      </c>
      <c r="I56" s="244">
        <v>2.3658760354776907</v>
      </c>
      <c r="J56" s="244">
        <v>11.594837682010652</v>
      </c>
      <c r="K56" s="244">
        <v>7.6036546834405625</v>
      </c>
      <c r="L56" s="244">
        <v>8.1626368866622077</v>
      </c>
      <c r="M56" s="244"/>
      <c r="N56" s="53"/>
    </row>
    <row r="57" spans="3:14">
      <c r="C57" s="33" t="s">
        <v>109</v>
      </c>
      <c r="D57" s="243">
        <v>1329.9135467200001</v>
      </c>
      <c r="E57" s="243">
        <v>2001.1041099999998</v>
      </c>
      <c r="F57" s="243">
        <v>1861.66044074</v>
      </c>
      <c r="G57" s="243">
        <v>-139.44366925999975</v>
      </c>
      <c r="H57" s="243">
        <v>531.7468940199999</v>
      </c>
      <c r="I57" s="244">
        <v>-6.9683365579614822</v>
      </c>
      <c r="J57" s="244">
        <v>37.575141164986178</v>
      </c>
      <c r="K57" s="244">
        <v>66.134974117558485</v>
      </c>
      <c r="L57" s="244">
        <v>39.983568505746923</v>
      </c>
      <c r="M57" s="244"/>
      <c r="N57" s="53"/>
    </row>
    <row r="58" spans="3:14" ht="15">
      <c r="C58" s="31" t="s">
        <v>110</v>
      </c>
      <c r="D58" s="243">
        <v>0</v>
      </c>
      <c r="E58" s="243">
        <v>0</v>
      </c>
      <c r="F58" s="243">
        <v>0</v>
      </c>
      <c r="G58" s="243">
        <v>0</v>
      </c>
      <c r="H58" s="243">
        <v>0</v>
      </c>
      <c r="I58" s="244">
        <v>0</v>
      </c>
      <c r="J58" s="244">
        <v>0</v>
      </c>
      <c r="K58" s="244">
        <v>0</v>
      </c>
      <c r="L58" s="244">
        <v>0</v>
      </c>
      <c r="M58" s="244"/>
      <c r="N58" s="53"/>
    </row>
    <row r="59" spans="3:14" ht="15">
      <c r="C59" s="31" t="s">
        <v>111</v>
      </c>
      <c r="D59" s="243">
        <v>21204.25401407</v>
      </c>
      <c r="E59" s="243">
        <v>23030.85816896808</v>
      </c>
      <c r="F59" s="243">
        <v>22400.313376754217</v>
      </c>
      <c r="G59" s="243">
        <v>-630.54479221386282</v>
      </c>
      <c r="H59" s="243">
        <v>1196.0593626842165</v>
      </c>
      <c r="I59" s="244">
        <v>-2.7378258664432349</v>
      </c>
      <c r="J59" s="244">
        <v>13.330210170819415</v>
      </c>
      <c r="K59" s="244">
        <v>7.3933897905103949</v>
      </c>
      <c r="L59" s="244">
        <v>5.6406575864002377</v>
      </c>
      <c r="M59" s="244"/>
      <c r="N59" s="53"/>
    </row>
    <row r="60" spans="3:14" ht="15">
      <c r="C60" s="31" t="s">
        <v>112</v>
      </c>
      <c r="D60" s="243">
        <v>1424.5910341199999</v>
      </c>
      <c r="E60" s="243">
        <v>1686.3044315600002</v>
      </c>
      <c r="F60" s="243">
        <v>1690.55502284</v>
      </c>
      <c r="G60" s="243">
        <v>4.2505912799997532</v>
      </c>
      <c r="H60" s="243">
        <v>265.96398872000009</v>
      </c>
      <c r="I60" s="244">
        <v>0.25206547527527584</v>
      </c>
      <c r="J60" s="244">
        <v>-13.869868230876047</v>
      </c>
      <c r="K60" s="244">
        <v>5.3166664677028379</v>
      </c>
      <c r="L60" s="244">
        <v>18.669497585620544</v>
      </c>
      <c r="M60" s="244"/>
      <c r="N60" s="53"/>
    </row>
    <row r="61" spans="3:14" ht="15">
      <c r="C61" s="31" t="s">
        <v>113</v>
      </c>
      <c r="D61" s="243">
        <v>51.050362079999999</v>
      </c>
      <c r="E61" s="243">
        <v>728.96012425999993</v>
      </c>
      <c r="F61" s="243">
        <v>486.84787979999999</v>
      </c>
      <c r="G61" s="243">
        <v>-242.11224445999994</v>
      </c>
      <c r="H61" s="243">
        <v>435.79751771999997</v>
      </c>
      <c r="I61" s="244">
        <v>-33.213372913337189</v>
      </c>
      <c r="J61" s="244">
        <v>5.4911974927034413</v>
      </c>
      <c r="K61" s="244">
        <v>1333.9872990549286</v>
      </c>
      <c r="L61" s="244">
        <v>853.66195255788875</v>
      </c>
      <c r="M61" s="244"/>
      <c r="N61" s="53"/>
    </row>
    <row r="62" spans="3:14" ht="15">
      <c r="C62" s="31" t="s">
        <v>98</v>
      </c>
      <c r="D62" s="243">
        <v>15.891</v>
      </c>
      <c r="E62" s="243">
        <v>251.02199999999999</v>
      </c>
      <c r="F62" s="243">
        <v>7.766</v>
      </c>
      <c r="G62" s="243">
        <v>-243.256</v>
      </c>
      <c r="H62" s="243">
        <v>-8.125</v>
      </c>
      <c r="I62" s="244">
        <v>-96.906247261196228</v>
      </c>
      <c r="J62" s="244">
        <v>14.330317318720533</v>
      </c>
      <c r="K62" s="244">
        <v>1464.4873792458707</v>
      </c>
      <c r="L62" s="244">
        <v>-51.129570196966831</v>
      </c>
      <c r="M62" s="244"/>
      <c r="N62" s="53"/>
    </row>
    <row r="63" spans="3:14" ht="15">
      <c r="C63" s="31" t="s">
        <v>114</v>
      </c>
      <c r="D63" s="243">
        <v>49.104011889999995</v>
      </c>
      <c r="E63" s="243">
        <v>72.782571869999998</v>
      </c>
      <c r="F63" s="243">
        <v>76.631473999999997</v>
      </c>
      <c r="G63" s="243">
        <v>3.848902129999999</v>
      </c>
      <c r="H63" s="243">
        <v>27.527462110000002</v>
      </c>
      <c r="I63" s="244">
        <v>5.2882194612120665</v>
      </c>
      <c r="J63" s="244">
        <v>-21.267384270145573</v>
      </c>
      <c r="K63" s="244">
        <v>-51.929500017332806</v>
      </c>
      <c r="L63" s="244">
        <v>56.059497076665451</v>
      </c>
      <c r="M63" s="244"/>
      <c r="N63" s="53"/>
    </row>
    <row r="64" spans="3:14" ht="15">
      <c r="C64" s="31" t="s">
        <v>126</v>
      </c>
      <c r="D64" s="243">
        <v>13682.538561822592</v>
      </c>
      <c r="E64" s="243">
        <v>15034.817530319018</v>
      </c>
      <c r="F64" s="243">
        <v>15305.62361596056</v>
      </c>
      <c r="G64" s="243">
        <v>270.80608564154136</v>
      </c>
      <c r="H64" s="243">
        <v>1623.0850541379677</v>
      </c>
      <c r="I64" s="244">
        <v>1.8011930314115041</v>
      </c>
      <c r="J64" s="244">
        <v>14.003093553951535</v>
      </c>
      <c r="K64" s="244">
        <v>12.069418247256539</v>
      </c>
      <c r="L64" s="244">
        <v>11.862455543642653</v>
      </c>
      <c r="M64" s="244"/>
      <c r="N64" s="53"/>
    </row>
    <row r="65" spans="3:14" ht="15">
      <c r="C65" s="31" t="s">
        <v>95</v>
      </c>
      <c r="D65" s="243">
        <v>-13984.262341311147</v>
      </c>
      <c r="E65" s="243">
        <v>-13627.579044678994</v>
      </c>
      <c r="F65" s="243">
        <v>-13886.716042387168</v>
      </c>
      <c r="G65" s="243">
        <v>-259.13699770817402</v>
      </c>
      <c r="H65" s="243">
        <v>97.546298923978611</v>
      </c>
      <c r="I65" s="244">
        <v>1.901562976509436</v>
      </c>
      <c r="J65" s="244">
        <v>11.391880244710496</v>
      </c>
      <c r="K65" s="244">
        <v>0.22999519939950044</v>
      </c>
      <c r="L65" s="244">
        <v>-0.69754339945279376</v>
      </c>
      <c r="M65" s="244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99999999999999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99999999999999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99999999999999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5">
        <v>107407.69890628726</v>
      </c>
      <c r="E71" s="245">
        <v>118344.5424829424</v>
      </c>
      <c r="F71" s="245">
        <v>123556.16749760567</v>
      </c>
      <c r="G71" s="245">
        <v>5211.6250146632665</v>
      </c>
      <c r="H71" s="245">
        <v>16148.468591318408</v>
      </c>
      <c r="I71" s="246">
        <v>4.4037730049228463</v>
      </c>
      <c r="J71" s="246">
        <v>16.163065284912086</v>
      </c>
      <c r="K71" s="246">
        <v>10.302689995061007</v>
      </c>
      <c r="L71" s="246">
        <v>15.034658190422237</v>
      </c>
      <c r="M71" s="246"/>
      <c r="N71" s="53"/>
    </row>
    <row r="72" spans="3:14" ht="15">
      <c r="C72" s="17" t="s">
        <v>8</v>
      </c>
      <c r="D72" s="245">
        <v>28133.957649782737</v>
      </c>
      <c r="E72" s="245">
        <v>24192.4476163648</v>
      </c>
      <c r="F72" s="245">
        <v>29405.540753963898</v>
      </c>
      <c r="G72" s="245">
        <v>5213.0931375990986</v>
      </c>
      <c r="H72" s="245">
        <v>1271.5831041811616</v>
      </c>
      <c r="I72" s="246">
        <v>21.548432057253855</v>
      </c>
      <c r="J72" s="246">
        <v>56.983054537063069</v>
      </c>
      <c r="K72" s="246">
        <v>29.048411677313883</v>
      </c>
      <c r="L72" s="246">
        <v>4.5197448578336834</v>
      </c>
      <c r="M72" s="246"/>
      <c r="N72" s="53"/>
    </row>
    <row r="73" spans="3:14" ht="15">
      <c r="C73" s="17" t="s">
        <v>9</v>
      </c>
      <c r="D73" s="245">
        <v>79273.741256504523</v>
      </c>
      <c r="E73" s="245">
        <v>94152.094866577594</v>
      </c>
      <c r="F73" s="245">
        <v>94150.626743641769</v>
      </c>
      <c r="G73" s="245">
        <v>-1.4681229358247947</v>
      </c>
      <c r="H73" s="245">
        <v>14876.885487137246</v>
      </c>
      <c r="I73" s="246">
        <v>-1.5593098994826017E-3</v>
      </c>
      <c r="J73" s="246">
        <v>7.5148084941126143</v>
      </c>
      <c r="K73" s="246">
        <v>6.3338780102320884</v>
      </c>
      <c r="L73" s="246">
        <v>18.766473300409015</v>
      </c>
      <c r="M73" s="246"/>
      <c r="N73" s="53"/>
    </row>
    <row r="74" spans="3:14" ht="15">
      <c r="C74" s="20" t="s">
        <v>117</v>
      </c>
      <c r="D74" s="247">
        <v>-2954.8345924703717</v>
      </c>
      <c r="E74" s="247">
        <v>4480.3959129724517</v>
      </c>
      <c r="F74" s="247">
        <v>4409.3691642421254</v>
      </c>
      <c r="G74" s="247">
        <v>-71.02674873032629</v>
      </c>
      <c r="H74" s="247">
        <v>7364.2037567124971</v>
      </c>
      <c r="I74" s="248">
        <v>-1.5852784019527562</v>
      </c>
      <c r="J74" s="248">
        <v>-23.856998981578872</v>
      </c>
      <c r="K74" s="248">
        <v>-34.73210542776367</v>
      </c>
      <c r="L74" s="248">
        <v>-249.22558357338369</v>
      </c>
      <c r="M74" s="248"/>
      <c r="N74" s="53"/>
    </row>
    <row r="75" spans="3:14" ht="15">
      <c r="C75" s="20" t="s">
        <v>118</v>
      </c>
      <c r="D75" s="247">
        <v>82228.575848974899</v>
      </c>
      <c r="E75" s="247">
        <v>89671.698953605141</v>
      </c>
      <c r="F75" s="247">
        <v>89741.257579399651</v>
      </c>
      <c r="G75" s="247">
        <v>69.55862579451059</v>
      </c>
      <c r="H75" s="247">
        <v>7512.6817304247525</v>
      </c>
      <c r="I75" s="248">
        <v>7.7570322193292254E-2</v>
      </c>
      <c r="J75" s="248">
        <v>9.8476629246744221</v>
      </c>
      <c r="K75" s="248">
        <v>9.7852158965393166</v>
      </c>
      <c r="L75" s="248">
        <v>9.1363393477991366</v>
      </c>
      <c r="M75" s="248"/>
      <c r="N75" s="53"/>
    </row>
    <row r="76" spans="3:14" ht="15">
      <c r="C76" s="25" t="s">
        <v>12</v>
      </c>
      <c r="D76" s="247">
        <v>2913.3757722300006</v>
      </c>
      <c r="E76" s="247">
        <v>3325.1165336399999</v>
      </c>
      <c r="F76" s="247">
        <v>3341.8605255300004</v>
      </c>
      <c r="G76" s="247">
        <v>16.743991890000416</v>
      </c>
      <c r="H76" s="247">
        <v>428.48475329999974</v>
      </c>
      <c r="I76" s="248">
        <v>0.50356105479619973</v>
      </c>
      <c r="J76" s="248">
        <v>13.192992747085661</v>
      </c>
      <c r="K76" s="248">
        <v>13.006947865748133</v>
      </c>
      <c r="L76" s="248">
        <v>14.707500398138562</v>
      </c>
      <c r="M76" s="248"/>
      <c r="N76" s="53"/>
    </row>
    <row r="77" spans="3:14" ht="15">
      <c r="C77" s="25" t="s">
        <v>13</v>
      </c>
      <c r="D77" s="247">
        <v>187.49760413000001</v>
      </c>
      <c r="E77" s="247">
        <v>244.18191630999999</v>
      </c>
      <c r="F77" s="247">
        <v>240.07499716999999</v>
      </c>
      <c r="G77" s="247">
        <v>-4.1069191400000022</v>
      </c>
      <c r="H77" s="247">
        <v>52.577393039999976</v>
      </c>
      <c r="I77" s="248">
        <v>-1.6819096197058601</v>
      </c>
      <c r="J77" s="248">
        <v>37.043432396701334</v>
      </c>
      <c r="K77" s="248">
        <v>20.487371700042953</v>
      </c>
      <c r="L77" s="248">
        <v>28.041634603259169</v>
      </c>
      <c r="M77" s="248"/>
      <c r="N77" s="53"/>
    </row>
    <row r="78" spans="3:14" ht="15">
      <c r="C78" s="25" t="s">
        <v>14</v>
      </c>
      <c r="D78" s="247">
        <v>2409.7502478899996</v>
      </c>
      <c r="E78" s="247">
        <v>2090.01917138</v>
      </c>
      <c r="F78" s="247">
        <v>1933.96821909</v>
      </c>
      <c r="G78" s="247">
        <v>-156.05095228999994</v>
      </c>
      <c r="H78" s="247">
        <v>-475.78202879999958</v>
      </c>
      <c r="I78" s="248">
        <v>-7.4664842517670529</v>
      </c>
      <c r="J78" s="248">
        <v>-23.101178518231759</v>
      </c>
      <c r="K78" s="248">
        <v>-20.64235945714077</v>
      </c>
      <c r="L78" s="248">
        <v>-19.744039002240953</v>
      </c>
      <c r="M78" s="248"/>
      <c r="N78" s="53"/>
    </row>
    <row r="79" spans="3:14" ht="15">
      <c r="C79" s="25" t="s">
        <v>119</v>
      </c>
      <c r="D79" s="247">
        <v>32029.606437171267</v>
      </c>
      <c r="E79" s="247">
        <v>35402.937573399962</v>
      </c>
      <c r="F79" s="247">
        <v>35233.131761020049</v>
      </c>
      <c r="G79" s="247">
        <v>-169.80581237991282</v>
      </c>
      <c r="H79" s="247">
        <v>3203.5253238487821</v>
      </c>
      <c r="I79" s="248">
        <v>-0.47963763466762888</v>
      </c>
      <c r="J79" s="248">
        <v>11.433856394354034</v>
      </c>
      <c r="K79" s="248">
        <v>12.300255844309078</v>
      </c>
      <c r="L79" s="248">
        <v>10.001762994287061</v>
      </c>
      <c r="M79" s="248"/>
      <c r="N79" s="53"/>
    </row>
    <row r="80" spans="3:14" ht="15">
      <c r="C80" s="25" t="s">
        <v>16</v>
      </c>
      <c r="D80" s="247">
        <v>44688.345787553641</v>
      </c>
      <c r="E80" s="247">
        <v>48609.443758875168</v>
      </c>
      <c r="F80" s="247">
        <v>48992.222076589605</v>
      </c>
      <c r="G80" s="247">
        <v>382.77831771443743</v>
      </c>
      <c r="H80" s="247">
        <v>4303.8762890359649</v>
      </c>
      <c r="I80" s="248">
        <v>0.78745669177617217</v>
      </c>
      <c r="J80" s="248">
        <v>10.227408459706458</v>
      </c>
      <c r="K80" s="248">
        <v>9.5418462019599026</v>
      </c>
      <c r="L80" s="248">
        <v>9.6308695548866279</v>
      </c>
      <c r="M80" s="248"/>
      <c r="N80" s="53"/>
    </row>
    <row r="81" spans="3:14" ht="15">
      <c r="C81" s="25"/>
      <c r="D81" s="247"/>
      <c r="E81" s="247"/>
      <c r="F81" s="247"/>
      <c r="G81" s="245"/>
      <c r="H81" s="245"/>
      <c r="I81" s="246"/>
      <c r="J81" s="246"/>
      <c r="K81" s="246"/>
      <c r="L81" s="246"/>
      <c r="M81" s="246"/>
      <c r="N81" s="53"/>
    </row>
    <row r="82" spans="3:14" ht="15">
      <c r="C82" s="17" t="s">
        <v>86</v>
      </c>
      <c r="D82" s="245">
        <v>107407.7755706262</v>
      </c>
      <c r="E82" s="245">
        <v>118344.30854106235</v>
      </c>
      <c r="F82" s="245">
        <v>123555.88023635087</v>
      </c>
      <c r="G82" s="245">
        <v>5211.5716952885268</v>
      </c>
      <c r="H82" s="245">
        <v>16148.104665724677</v>
      </c>
      <c r="I82" s="246">
        <v>4.4037366558107429</v>
      </c>
      <c r="J82" s="246">
        <v>16.163065108294379</v>
      </c>
      <c r="K82" s="246">
        <v>10.30247195020547</v>
      </c>
      <c r="L82" s="246">
        <v>15.034390741205192</v>
      </c>
      <c r="M82" s="246"/>
      <c r="N82" s="53"/>
    </row>
    <row r="83" spans="3:14" ht="15">
      <c r="C83" s="17" t="s">
        <v>120</v>
      </c>
      <c r="D83" s="245">
        <v>82196.608941981249</v>
      </c>
      <c r="E83" s="245">
        <v>85000.147166604147</v>
      </c>
      <c r="F83" s="245">
        <v>86309.101342254187</v>
      </c>
      <c r="G83" s="245">
        <v>1308.9541756500403</v>
      </c>
      <c r="H83" s="245">
        <v>4112.4924002729385</v>
      </c>
      <c r="I83" s="246">
        <v>1.5399434227854107</v>
      </c>
      <c r="J83" s="246">
        <v>8.0797512894577697</v>
      </c>
      <c r="K83" s="246">
        <v>4.2887598266786666</v>
      </c>
      <c r="L83" s="246">
        <v>5.0032385194573603</v>
      </c>
      <c r="M83" s="246"/>
      <c r="N83" s="53"/>
    </row>
    <row r="84" spans="3:14" ht="15">
      <c r="C84" s="20" t="s">
        <v>121</v>
      </c>
      <c r="D84" s="247">
        <v>3126.8059930699997</v>
      </c>
      <c r="E84" s="247">
        <v>2904.6890134199998</v>
      </c>
      <c r="F84" s="247">
        <v>2967.0306643747563</v>
      </c>
      <c r="G84" s="247">
        <v>62.34165095475646</v>
      </c>
      <c r="H84" s="247">
        <v>-159.77532869524339</v>
      </c>
      <c r="I84" s="248">
        <v>2.1462418409244779</v>
      </c>
      <c r="J84" s="248">
        <v>-2.4311823897767191</v>
      </c>
      <c r="K84" s="248">
        <v>1.1822697000568139</v>
      </c>
      <c r="L84" s="248">
        <v>-5.1098574407672404</v>
      </c>
      <c r="M84" s="248"/>
      <c r="N84" s="53"/>
    </row>
    <row r="85" spans="3:14" ht="15">
      <c r="C85" s="20" t="s">
        <v>122</v>
      </c>
      <c r="D85" s="247">
        <v>36430.145987191674</v>
      </c>
      <c r="E85" s="247">
        <v>37041.208519020009</v>
      </c>
      <c r="F85" s="247">
        <v>37221.893348656304</v>
      </c>
      <c r="G85" s="247">
        <v>180.68482963629504</v>
      </c>
      <c r="H85" s="247">
        <v>791.74736146462965</v>
      </c>
      <c r="I85" s="248">
        <v>0.48779409976193561</v>
      </c>
      <c r="J85" s="248">
        <v>4.9197361359877814</v>
      </c>
      <c r="K85" s="248">
        <v>0.75592881706506609</v>
      </c>
      <c r="L85" s="248">
        <v>2.1733301912734695</v>
      </c>
      <c r="M85" s="248"/>
      <c r="N85" s="53"/>
    </row>
    <row r="86" spans="3:14" ht="15">
      <c r="C86" s="20" t="s">
        <v>123</v>
      </c>
      <c r="D86" s="247">
        <v>42639.656961719578</v>
      </c>
      <c r="E86" s="247">
        <v>45054.249634164138</v>
      </c>
      <c r="F86" s="247">
        <v>46120.17732922313</v>
      </c>
      <c r="G86" s="247">
        <v>1065.927695058992</v>
      </c>
      <c r="H86" s="247">
        <v>3480.5203675035518</v>
      </c>
      <c r="I86" s="248">
        <v>2.3658760354777075</v>
      </c>
      <c r="J86" s="248">
        <v>11.594837682010652</v>
      </c>
      <c r="K86" s="248">
        <v>7.6036546834405625</v>
      </c>
      <c r="L86" s="248">
        <v>8.1626368866622077</v>
      </c>
      <c r="M86" s="248"/>
      <c r="N86" s="53"/>
    </row>
    <row r="87" spans="3:14" ht="15">
      <c r="C87" s="20" t="s">
        <v>24</v>
      </c>
      <c r="D87" s="247">
        <v>0</v>
      </c>
      <c r="E87" s="247">
        <v>0</v>
      </c>
      <c r="F87" s="247">
        <v>0</v>
      </c>
      <c r="G87" s="247">
        <v>0</v>
      </c>
      <c r="H87" s="247">
        <v>0</v>
      </c>
      <c r="I87" s="248">
        <v>0</v>
      </c>
      <c r="J87" s="248">
        <v>0</v>
      </c>
      <c r="K87" s="248">
        <v>0</v>
      </c>
      <c r="L87" s="248">
        <v>0</v>
      </c>
      <c r="M87" s="248"/>
      <c r="N87" s="53"/>
    </row>
    <row r="88" spans="3:14" ht="15">
      <c r="C88" s="36" t="s">
        <v>17</v>
      </c>
      <c r="D88" s="249">
        <v>25211.166628644947</v>
      </c>
      <c r="E88" s="249">
        <v>33344.161374458199</v>
      </c>
      <c r="F88" s="249">
        <v>37246.778894096686</v>
      </c>
      <c r="G88" s="249">
        <v>3902.6175196384866</v>
      </c>
      <c r="H88" s="249">
        <v>12035.612265451738</v>
      </c>
      <c r="I88" s="250">
        <v>11.70405060067851</v>
      </c>
      <c r="J88" s="250">
        <v>42.528534938690441</v>
      </c>
      <c r="K88" s="250">
        <v>29.310589121154702</v>
      </c>
      <c r="L88" s="250">
        <v>47.739211924357619</v>
      </c>
      <c r="M88" s="250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2" ma:contentTypeDescription="Create a new document." ma:contentTypeScope="" ma:versionID="535a83db50ef084b9e4bdfc9e89ad5c7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6156f193b1dee23c217a744206d2a69e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58C4C9-6B17-4596-A44E-A8A32FCDFD4F}"/>
</file>

<file path=customXml/itemProps2.xml><?xml version="1.0" encoding="utf-8"?>
<ds:datastoreItem xmlns:ds="http://schemas.openxmlformats.org/officeDocument/2006/customXml" ds:itemID="{541B6FF0-F89B-4E16-84AA-21B3C12EC7E9}"/>
</file>

<file path=customXml/itemProps3.xml><?xml version="1.0" encoding="utf-8"?>
<ds:datastoreItem xmlns:ds="http://schemas.openxmlformats.org/officeDocument/2006/customXml" ds:itemID="{6F0BE599-18C7-42D7-A501-14B30694A6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Bank of Namibia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2022-03-28T09:56:29Z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