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31805F0D-9D1E-4295-B80E-3A2A0A17B6FA}" xr6:coauthVersionLast="43" xr6:coauthVersionMax="43" xr10:uidLastSave="{00000000-0000-0000-0000-000000000000}"/>
  <bookViews>
    <workbookView xWindow="-120" yWindow="-120" windowWidth="21840" windowHeight="1329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4" l="1"/>
  <c r="B24" i="4"/>
  <c r="H72" i="37" l="1"/>
  <c r="B72" i="37"/>
  <c r="B31" i="37"/>
  <c r="H31" i="37"/>
  <c r="H30" i="36"/>
  <c r="B30" i="36"/>
  <c r="B20" i="36"/>
  <c r="H20" i="36"/>
  <c r="B30" i="4" l="1"/>
  <c r="B19" i="4"/>
  <c r="B14" i="4"/>
  <c r="B28" i="4"/>
  <c r="C28" i="4"/>
  <c r="B26" i="4"/>
  <c r="C26" i="4"/>
  <c r="C24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<sst xmlns="http://schemas.openxmlformats.org/spreadsheetml/2006/main" count="331" uniqueCount="126">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</sst>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[$-409]mmm\-yy;@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  <numFmt numFmtId="176" formatCode="0.0"/>
    <numFmt numFmtId="177" formatCode="#,##0.0_);\(#,##0.0\)"/>
    <numFmt numFmtId="178" formatCode="_(* #,##0.0_);_(* \(#,##0.0\);_(* &quot;-&quot;??_);_(@_)"/>
    <numFmt numFmtId="179" formatCode="_ * #,##0.0_ ;_ * \-#,##0.0_ ;_ * &quot;-&quot;??_ ;_ @_ "/>
    <numFmt numFmtId="180" formatCode="0.0000"/>
  </numFmts>
  <fonts count="1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52">
    <xf numFmtId="0" fontId="0" fillId="0" borderId="0"/>
    <xf numFmtId="0" fontId="4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3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5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/>
  </cellStyleXfs>
  <cellXfs count="299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7" fontId="42" fillId="0" borderId="0" xfId="603" applyNumberFormat="1" applyFont="1" applyAlignment="1">
      <alignment horizontal="center"/>
    </xf>
    <xf numFmtId="167" fontId="38" fillId="0" borderId="0" xfId="603" applyNumberFormat="1" applyFont="1"/>
    <xf numFmtId="0" fontId="38" fillId="0" borderId="14" xfId="603" applyFont="1" applyBorder="1"/>
    <xf numFmtId="167" fontId="42" fillId="0" borderId="0" xfId="603" applyNumberFormat="1" applyFont="1"/>
    <xf numFmtId="0" fontId="43" fillId="0" borderId="0" xfId="603" applyFont="1" applyAlignment="1">
      <alignment horizontal="left" indent="1"/>
    </xf>
    <xf numFmtId="167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7" fontId="48" fillId="0" borderId="0" xfId="644" applyNumberFormat="1" applyFont="1"/>
    <xf numFmtId="176" fontId="48" fillId="0" borderId="0" xfId="644" applyNumberFormat="1" applyFont="1"/>
    <xf numFmtId="0" fontId="49" fillId="0" borderId="0" xfId="644" applyFont="1"/>
    <xf numFmtId="0" fontId="41" fillId="0" borderId="0" xfId="644"/>
    <xf numFmtId="167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7" fontId="58" fillId="23" borderId="0" xfId="0" applyNumberFormat="1" applyFont="1" applyFill="1"/>
    <xf numFmtId="167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7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7" fontId="60" fillId="23" borderId="0" xfId="0" applyNumberFormat="1" applyFont="1" applyFill="1" applyAlignment="1">
      <alignment horizontal="left" indent="1"/>
    </xf>
    <xf numFmtId="167" fontId="58" fillId="23" borderId="0" xfId="0" applyNumberFormat="1" applyFont="1" applyFill="1" applyAlignment="1">
      <alignment horizontal="left"/>
    </xf>
    <xf numFmtId="167" fontId="59" fillId="23" borderId="0" xfId="0" applyNumberFormat="1" applyFont="1" applyFill="1" applyAlignment="1">
      <alignment horizontal="left" indent="2"/>
    </xf>
    <xf numFmtId="167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7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7" fontId="0" fillId="0" borderId="0" xfId="0" applyNumberFormat="1"/>
    <xf numFmtId="167" fontId="76" fillId="29" borderId="0" xfId="806" applyNumberFormat="1" applyFont="1" applyFill="1"/>
    <xf numFmtId="167" fontId="76" fillId="29" borderId="0" xfId="806" applyNumberFormat="1" applyFont="1" applyFill="1" applyAlignment="1">
      <alignment horizontal="center"/>
    </xf>
    <xf numFmtId="167" fontId="77" fillId="29" borderId="0" xfId="806" applyNumberFormat="1" applyFont="1" applyFill="1"/>
    <xf numFmtId="167" fontId="77" fillId="29" borderId="0" xfId="806" applyNumberFormat="1" applyFont="1" applyFill="1" applyAlignment="1">
      <alignment horizontal="center"/>
    </xf>
    <xf numFmtId="167" fontId="76" fillId="29" borderId="0" xfId="809" applyNumberFormat="1" applyFont="1" applyFill="1"/>
    <xf numFmtId="176" fontId="76" fillId="29" borderId="0" xfId="809" applyNumberFormat="1" applyFont="1" applyFill="1"/>
    <xf numFmtId="176" fontId="59" fillId="29" borderId="0" xfId="0" applyNumberFormat="1" applyFont="1" applyFill="1"/>
    <xf numFmtId="167" fontId="77" fillId="29" borderId="0" xfId="809" applyNumberFormat="1" applyFont="1" applyFill="1"/>
    <xf numFmtId="176" fontId="77" fillId="29" borderId="0" xfId="809" applyNumberFormat="1" applyFont="1" applyFill="1"/>
    <xf numFmtId="167" fontId="76" fillId="29" borderId="0" xfId="810" applyNumberFormat="1" applyFont="1" applyFill="1"/>
    <xf numFmtId="176" fontId="76" fillId="29" borderId="0" xfId="810" applyNumberFormat="1" applyFont="1" applyFill="1"/>
    <xf numFmtId="167" fontId="77" fillId="29" borderId="0" xfId="810" applyNumberFormat="1" applyFont="1" applyFill="1"/>
    <xf numFmtId="176" fontId="77" fillId="29" borderId="0" xfId="810" applyNumberFormat="1" applyFont="1" applyFill="1"/>
    <xf numFmtId="167" fontId="58" fillId="29" borderId="18" xfId="0" applyNumberFormat="1" applyFont="1" applyFill="1" applyBorder="1"/>
    <xf numFmtId="167" fontId="76" fillId="29" borderId="0" xfId="571" applyNumberFormat="1" applyFont="1" applyFill="1"/>
    <xf numFmtId="176" fontId="76" fillId="29" borderId="0" xfId="571" applyNumberFormat="1" applyFont="1" applyFill="1"/>
    <xf numFmtId="167" fontId="77" fillId="29" borderId="0" xfId="571" applyNumberFormat="1" applyFont="1" applyFill="1"/>
    <xf numFmtId="176" fontId="77" fillId="29" borderId="0" xfId="571" applyNumberFormat="1" applyFont="1" applyFill="1"/>
    <xf numFmtId="167" fontId="76" fillId="29" borderId="18" xfId="571" applyNumberFormat="1" applyFont="1" applyFill="1" applyBorder="1"/>
    <xf numFmtId="176" fontId="76" fillId="29" borderId="18" xfId="571" applyNumberFormat="1" applyFont="1" applyFill="1" applyBorder="1"/>
    <xf numFmtId="176" fontId="0" fillId="0" borderId="0" xfId="0" applyNumberFormat="1"/>
    <xf numFmtId="176" fontId="58" fillId="29" borderId="0" xfId="809" applyNumberFormat="1" applyFont="1" applyFill="1"/>
    <xf numFmtId="167" fontId="76" fillId="29" borderId="18" xfId="809" applyNumberFormat="1" applyFont="1" applyFill="1" applyBorder="1"/>
    <xf numFmtId="176" fontId="76" fillId="29" borderId="18" xfId="809" applyNumberFormat="1" applyFont="1" applyFill="1" applyBorder="1"/>
    <xf numFmtId="176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7" fontId="94" fillId="23" borderId="16" xfId="640" applyNumberFormat="1" applyFont="1" applyFill="1" applyBorder="1" applyAlignment="1">
      <alignment horizontal="right"/>
    </xf>
    <xf numFmtId="167" fontId="53" fillId="23" borderId="25" xfId="640" applyNumberFormat="1" applyFont="1" applyFill="1" applyBorder="1" applyAlignment="1">
      <alignment horizontal="right"/>
    </xf>
    <xf numFmtId="167" fontId="76" fillId="29" borderId="0" xfId="808" applyNumberFormat="1" applyFont="1" applyFill="1"/>
    <xf numFmtId="167" fontId="76" fillId="29" borderId="0" xfId="808" applyNumberFormat="1" applyFont="1" applyFill="1" applyAlignment="1">
      <alignment horizontal="center"/>
    </xf>
    <xf numFmtId="167" fontId="77" fillId="29" borderId="0" xfId="808" applyNumberFormat="1" applyFont="1" applyFill="1"/>
    <xf numFmtId="167" fontId="77" fillId="29" borderId="0" xfId="808" applyNumberFormat="1" applyFont="1" applyFill="1" applyAlignment="1">
      <alignment horizontal="center"/>
    </xf>
    <xf numFmtId="167" fontId="76" fillId="29" borderId="14" xfId="808" applyNumberFormat="1" applyFont="1" applyFill="1" applyBorder="1"/>
    <xf numFmtId="167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8" fontId="83" fillId="0" borderId="0" xfId="322" applyNumberFormat="1" applyFont="1"/>
    <xf numFmtId="178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7" fontId="58" fillId="29" borderId="0" xfId="806" applyNumberFormat="1" applyFont="1" applyFill="1"/>
    <xf numFmtId="167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7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7" fontId="116" fillId="63" borderId="23" xfId="620" applyNumberFormat="1" applyFont="1" applyFill="1" applyBorder="1" applyAlignment="1">
      <alignment horizontal="left" indent="1"/>
    </xf>
    <xf numFmtId="167" fontId="85" fillId="0" borderId="0" xfId="620" applyNumberFormat="1" applyFont="1" applyAlignment="1">
      <alignment horizontal="center"/>
    </xf>
    <xf numFmtId="167" fontId="113" fillId="63" borderId="23" xfId="620" applyNumberFormat="1" applyFont="1" applyFill="1" applyBorder="1" applyAlignment="1">
      <alignment horizontal="left" indent="1"/>
    </xf>
    <xf numFmtId="167" fontId="117" fillId="63" borderId="23" xfId="620" applyNumberFormat="1" applyFont="1" applyFill="1" applyBorder="1" applyAlignment="1">
      <alignment horizontal="left" indent="2"/>
    </xf>
    <xf numFmtId="167" fontId="114" fillId="63" borderId="23" xfId="620" applyNumberFormat="1" applyFont="1" applyFill="1" applyBorder="1" applyAlignment="1">
      <alignment horizontal="left" indent="2"/>
    </xf>
    <xf numFmtId="167" fontId="120" fillId="63" borderId="24" xfId="620" applyNumberFormat="1" applyFont="1" applyFill="1" applyBorder="1"/>
    <xf numFmtId="167" fontId="114" fillId="63" borderId="37" xfId="620" applyNumberFormat="1" applyFont="1" applyFill="1" applyBorder="1"/>
    <xf numFmtId="0" fontId="5" fillId="0" borderId="0" xfId="620" applyFont="1" applyAlignment="1">
      <alignment horizontal="center"/>
    </xf>
    <xf numFmtId="167" fontId="118" fillId="63" borderId="35" xfId="620" applyNumberFormat="1" applyFont="1" applyFill="1" applyBorder="1"/>
    <xf numFmtId="167" fontId="47" fillId="63" borderId="35" xfId="620" applyNumberFormat="1" applyFont="1" applyFill="1" applyBorder="1"/>
    <xf numFmtId="167" fontId="116" fillId="63" borderId="24" xfId="620" applyNumberFormat="1" applyFont="1" applyFill="1" applyBorder="1" applyAlignment="1">
      <alignment horizontal="left" indent="1"/>
    </xf>
    <xf numFmtId="167" fontId="114" fillId="63" borderId="38" xfId="620" applyNumberFormat="1" applyFont="1" applyFill="1" applyBorder="1"/>
    <xf numFmtId="167" fontId="118" fillId="63" borderId="37" xfId="620" applyNumberFormat="1" applyFont="1" applyFill="1" applyBorder="1"/>
    <xf numFmtId="167" fontId="118" fillId="63" borderId="38" xfId="620" applyNumberFormat="1" applyFont="1" applyFill="1" applyBorder="1"/>
    <xf numFmtId="167" fontId="119" fillId="63" borderId="35" xfId="620" applyNumberFormat="1" applyFont="1" applyFill="1" applyBorder="1"/>
    <xf numFmtId="167" fontId="118" fillId="63" borderId="47" xfId="620" applyNumberFormat="1" applyFont="1" applyFill="1" applyBorder="1" applyAlignment="1">
      <alignment horizontal="right"/>
    </xf>
    <xf numFmtId="167" fontId="118" fillId="63" borderId="19" xfId="620" applyNumberFormat="1" applyFont="1" applyFill="1" applyBorder="1" applyAlignment="1">
      <alignment horizontal="right"/>
    </xf>
    <xf numFmtId="167" fontId="118" fillId="63" borderId="41" xfId="620" applyNumberFormat="1" applyFont="1" applyFill="1" applyBorder="1" applyAlignment="1">
      <alignment horizontal="right"/>
    </xf>
    <xf numFmtId="167" fontId="118" fillId="63" borderId="36" xfId="620" applyNumberFormat="1" applyFont="1" applyFill="1" applyBorder="1" applyAlignment="1">
      <alignment horizontal="right"/>
    </xf>
    <xf numFmtId="167" fontId="119" fillId="63" borderId="36" xfId="620" applyNumberFormat="1" applyFont="1" applyFill="1" applyBorder="1" applyAlignment="1">
      <alignment horizontal="right"/>
    </xf>
    <xf numFmtId="167" fontId="119" fillId="63" borderId="19" xfId="620" applyNumberFormat="1" applyFont="1" applyFill="1" applyBorder="1" applyAlignment="1">
      <alignment horizontal="right"/>
    </xf>
    <xf numFmtId="167" fontId="119" fillId="63" borderId="41" xfId="620" applyNumberFormat="1" applyFont="1" applyFill="1" applyBorder="1" applyAlignment="1">
      <alignment horizontal="right"/>
    </xf>
    <xf numFmtId="167" fontId="119" fillId="63" borderId="35" xfId="620" applyNumberFormat="1" applyFont="1" applyFill="1" applyBorder="1" applyAlignment="1">
      <alignment horizontal="right"/>
    </xf>
    <xf numFmtId="167" fontId="118" fillId="63" borderId="35" xfId="620" applyNumberFormat="1" applyFont="1" applyFill="1" applyBorder="1" applyAlignment="1">
      <alignment horizontal="right"/>
    </xf>
    <xf numFmtId="167" fontId="118" fillId="63" borderId="34" xfId="620" applyNumberFormat="1" applyFont="1" applyFill="1" applyBorder="1" applyAlignment="1">
      <alignment horizontal="right"/>
    </xf>
    <xf numFmtId="167" fontId="118" fillId="63" borderId="37" xfId="620" applyNumberFormat="1" applyFont="1" applyFill="1" applyBorder="1" applyAlignment="1">
      <alignment horizontal="right"/>
    </xf>
    <xf numFmtId="167" fontId="118" fillId="63" borderId="38" xfId="620" applyNumberFormat="1" applyFont="1" applyFill="1" applyBorder="1" applyAlignment="1">
      <alignment horizontal="right"/>
    </xf>
    <xf numFmtId="179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6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167" fontId="118" fillId="63" borderId="19" xfId="620" applyNumberFormat="1" applyFont="1" applyFill="1" applyBorder="1"/>
    <xf numFmtId="0" fontId="47" fillId="62" borderId="43" xfId="620" applyFont="1" applyFill="1" applyBorder="1"/>
    <xf numFmtId="0" fontId="47" fillId="62" borderId="58" xfId="620" applyFont="1" applyFill="1" applyBorder="1"/>
    <xf numFmtId="167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5" fontId="2" fillId="0" borderId="0" xfId="321" applyFont="1"/>
    <xf numFmtId="179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7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7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7" fontId="5" fillId="64" borderId="34" xfId="620" applyNumberFormat="1" applyFont="1" applyFill="1" applyBorder="1"/>
    <xf numFmtId="167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7" fontId="118" fillId="64" borderId="19" xfId="620" applyNumberFormat="1" applyFont="1" applyFill="1" applyBorder="1" applyAlignment="1">
      <alignment horizontal="right"/>
    </xf>
    <xf numFmtId="167" fontId="118" fillId="64" borderId="0" xfId="620" applyNumberFormat="1" applyFont="1" applyFill="1" applyAlignment="1">
      <alignment horizontal="right"/>
    </xf>
    <xf numFmtId="167" fontId="118" fillId="64" borderId="36" xfId="620" applyNumberFormat="1" applyFont="1" applyFill="1" applyBorder="1" applyAlignment="1">
      <alignment horizontal="right"/>
    </xf>
    <xf numFmtId="167" fontId="118" fillId="64" borderId="35" xfId="620" applyNumberFormat="1" applyFont="1" applyFill="1" applyBorder="1" applyAlignment="1">
      <alignment horizontal="right"/>
    </xf>
    <xf numFmtId="167" fontId="119" fillId="64" borderId="19" xfId="620" applyNumberFormat="1" applyFont="1" applyFill="1" applyBorder="1" applyAlignment="1">
      <alignment horizontal="right"/>
    </xf>
    <xf numFmtId="167" fontId="119" fillId="64" borderId="0" xfId="620" applyNumberFormat="1" applyFont="1" applyFill="1" applyAlignment="1">
      <alignment horizontal="right"/>
    </xf>
    <xf numFmtId="167" fontId="119" fillId="64" borderId="36" xfId="620" applyNumberFormat="1" applyFont="1" applyFill="1" applyBorder="1" applyAlignment="1">
      <alignment horizontal="right"/>
    </xf>
    <xf numFmtId="167" fontId="119" fillId="64" borderId="35" xfId="620" applyNumberFormat="1" applyFont="1" applyFill="1" applyBorder="1" applyAlignment="1">
      <alignment horizontal="right"/>
    </xf>
    <xf numFmtId="167" fontId="118" fillId="64" borderId="46" xfId="620" applyNumberFormat="1" applyFont="1" applyFill="1" applyBorder="1" applyAlignment="1">
      <alignment horizontal="right"/>
    </xf>
    <xf numFmtId="167" fontId="118" fillId="64" borderId="14" xfId="620" applyNumberFormat="1" applyFont="1" applyFill="1" applyBorder="1" applyAlignment="1">
      <alignment horizontal="right"/>
    </xf>
    <xf numFmtId="167" fontId="118" fillId="64" borderId="37" xfId="620" applyNumberFormat="1" applyFont="1" applyFill="1" applyBorder="1" applyAlignment="1">
      <alignment horizontal="right"/>
    </xf>
    <xf numFmtId="167" fontId="118" fillId="64" borderId="38" xfId="620" applyNumberFormat="1" applyFont="1" applyFill="1" applyBorder="1" applyAlignment="1">
      <alignment horizontal="right"/>
    </xf>
    <xf numFmtId="179" fontId="118" fillId="63" borderId="34" xfId="346" applyNumberFormat="1" applyFont="1" applyFill="1" applyBorder="1" applyAlignment="1">
      <alignment horizontal="right"/>
    </xf>
    <xf numFmtId="176" fontId="118" fillId="63" borderId="34" xfId="620" applyNumberFormat="1" applyFont="1" applyFill="1" applyBorder="1" applyAlignment="1">
      <alignment horizontal="right"/>
    </xf>
    <xf numFmtId="176" fontId="118" fillId="63" borderId="35" xfId="620" applyNumberFormat="1" applyFont="1" applyFill="1" applyBorder="1" applyAlignment="1">
      <alignment horizontal="right"/>
    </xf>
    <xf numFmtId="179" fontId="119" fillId="63" borderId="34" xfId="346" applyNumberFormat="1" applyFont="1" applyFill="1" applyBorder="1" applyAlignment="1">
      <alignment horizontal="right"/>
    </xf>
    <xf numFmtId="176" fontId="119" fillId="63" borderId="34" xfId="620" applyNumberFormat="1" applyFont="1" applyFill="1" applyBorder="1" applyAlignment="1">
      <alignment horizontal="right"/>
    </xf>
    <xf numFmtId="176" fontId="119" fillId="63" borderId="35" xfId="620" applyNumberFormat="1" applyFont="1" applyFill="1" applyBorder="1" applyAlignment="1">
      <alignment horizontal="right"/>
    </xf>
    <xf numFmtId="176" fontId="119" fillId="63" borderId="48" xfId="620" applyNumberFormat="1" applyFont="1" applyFill="1" applyBorder="1" applyAlignment="1">
      <alignment horizontal="right"/>
    </xf>
    <xf numFmtId="176" fontId="119" fillId="63" borderId="38" xfId="620" applyNumberFormat="1" applyFont="1" applyFill="1" applyBorder="1" applyAlignment="1">
      <alignment horizontal="right"/>
    </xf>
    <xf numFmtId="179" fontId="118" fillId="63" borderId="36" xfId="346" applyNumberFormat="1" applyFont="1" applyFill="1" applyBorder="1" applyAlignment="1">
      <alignment horizontal="right"/>
    </xf>
    <xf numFmtId="179" fontId="119" fillId="63" borderId="36" xfId="346" applyNumberFormat="1" applyFont="1" applyFill="1" applyBorder="1" applyAlignment="1">
      <alignment horizontal="right"/>
    </xf>
    <xf numFmtId="179" fontId="119" fillId="64" borderId="36" xfId="346" applyNumberFormat="1" applyFont="1" applyFill="1" applyBorder="1" applyAlignment="1">
      <alignment horizontal="right"/>
    </xf>
    <xf numFmtId="179" fontId="47" fillId="63" borderId="36" xfId="346" applyNumberFormat="1" applyFont="1" applyFill="1" applyBorder="1" applyAlignment="1">
      <alignment horizontal="right"/>
    </xf>
    <xf numFmtId="167" fontId="47" fillId="63" borderId="36" xfId="620" applyNumberFormat="1" applyFont="1" applyFill="1" applyBorder="1" applyAlignment="1">
      <alignment horizontal="right"/>
    </xf>
    <xf numFmtId="167" fontId="47" fillId="63" borderId="35" xfId="620" applyNumberFormat="1" applyFont="1" applyFill="1" applyBorder="1" applyAlignment="1">
      <alignment horizontal="right"/>
    </xf>
    <xf numFmtId="179" fontId="118" fillId="63" borderId="37" xfId="346" applyNumberFormat="1" applyFont="1" applyFill="1" applyBorder="1" applyAlignment="1">
      <alignment horizontal="right"/>
    </xf>
    <xf numFmtId="166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0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7" fontId="85" fillId="63" borderId="19" xfId="620" applyNumberFormat="1" applyFont="1" applyFill="1" applyBorder="1"/>
    <xf numFmtId="167" fontId="117" fillId="64" borderId="36" xfId="620" applyNumberFormat="1" applyFont="1" applyFill="1" applyBorder="1" applyAlignment="1">
      <alignment horizontal="center"/>
    </xf>
    <xf numFmtId="167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5" fontId="0" fillId="0" borderId="0" xfId="321" applyFont="1"/>
    <xf numFmtId="167" fontId="119" fillId="63" borderId="36" xfId="620" applyNumberFormat="1" applyFont="1" applyFill="1" applyBorder="1"/>
    <xf numFmtId="167" fontId="118" fillId="63" borderId="36" xfId="620" applyNumberFormat="1" applyFont="1" applyFill="1" applyBorder="1"/>
    <xf numFmtId="167" fontId="47" fillId="63" borderId="36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7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7" fontId="52" fillId="62" borderId="54" xfId="620" applyNumberFormat="1" applyFont="1" applyFill="1" applyBorder="1" applyAlignment="1">
      <alignment horizontal="center"/>
    </xf>
    <xf numFmtId="167" fontId="52" fillId="62" borderId="52" xfId="620" applyNumberFormat="1" applyFont="1" applyFill="1" applyBorder="1" applyAlignment="1">
      <alignment horizontal="center"/>
    </xf>
    <xf numFmtId="167" fontId="52" fillId="62" borderId="55" xfId="620" applyNumberFormat="1" applyFont="1" applyFill="1" applyBorder="1" applyAlignment="1">
      <alignment horizontal="center"/>
    </xf>
    <xf numFmtId="167" fontId="123" fillId="62" borderId="54" xfId="620" applyNumberFormat="1" applyFont="1" applyFill="1" applyBorder="1" applyAlignment="1">
      <alignment horizontal="center"/>
    </xf>
    <xf numFmtId="167" fontId="123" fillId="62" borderId="52" xfId="620" applyNumberFormat="1" applyFont="1" applyFill="1" applyBorder="1" applyAlignment="1">
      <alignment horizontal="center"/>
    </xf>
    <xf numFmtId="167" fontId="123" fillId="62" borderId="53" xfId="620" applyNumberFormat="1" applyFont="1" applyFill="1" applyBorder="1" applyAlignment="1">
      <alignment horizontal="center"/>
    </xf>
    <xf numFmtId="167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2152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2" xfId="352" xr:uid="{00000000-0005-0000-0000-00005F010000}"/>
    <cellStyle name="Comma 2 2 2" xfId="353" xr:uid="{00000000-0005-0000-0000-000060010000}"/>
    <cellStyle name="Comma 2 2 2 2" xfId="354" xr:uid="{00000000-0005-0000-0000-000061010000}"/>
    <cellStyle name="Comma 2 2 3" xfId="355" xr:uid="{00000000-0005-0000-0000-000062010000}"/>
    <cellStyle name="Comma 2 2 4" xfId="356" xr:uid="{00000000-0005-0000-0000-000063010000}"/>
    <cellStyle name="Comma 2 3" xfId="357" xr:uid="{00000000-0005-0000-0000-000064010000}"/>
    <cellStyle name="Comma 2 3 2" xfId="358" xr:uid="{00000000-0005-0000-0000-000065010000}"/>
    <cellStyle name="Comma 2 3 2 2" xfId="359" xr:uid="{00000000-0005-0000-0000-000066010000}"/>
    <cellStyle name="Comma 2 3 3" xfId="360" xr:uid="{00000000-0005-0000-0000-000067010000}"/>
    <cellStyle name="Comma 2 3 4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3" xfId="365" xr:uid="{00000000-0005-0000-0000-00006C010000}"/>
    <cellStyle name="Comma 2 5" xfId="366" xr:uid="{00000000-0005-0000-0000-00006D010000}"/>
    <cellStyle name="Comma 2 5 2" xfId="367" xr:uid="{00000000-0005-0000-0000-00006E010000}"/>
    <cellStyle name="Comma 2 5 3" xfId="368" xr:uid="{00000000-0005-0000-0000-00006F010000}"/>
    <cellStyle name="Comma 2 5 3 2" xfId="369" xr:uid="{00000000-0005-0000-0000-000070010000}"/>
    <cellStyle name="Comma 2 5 3 3" xfId="370" xr:uid="{00000000-0005-0000-0000-000071010000}"/>
    <cellStyle name="Comma 2 6" xfId="371" xr:uid="{00000000-0005-0000-0000-000072010000}"/>
    <cellStyle name="Comma 2 6 2" xfId="372" xr:uid="{00000000-0005-0000-0000-000073010000}"/>
    <cellStyle name="Comma 2 6 3" xfId="373" xr:uid="{00000000-0005-0000-0000-000074010000}"/>
    <cellStyle name="Comma 2 7" xfId="374" xr:uid="{00000000-0005-0000-0000-000075010000}"/>
    <cellStyle name="Comma 2 7 2" xfId="375" xr:uid="{00000000-0005-0000-0000-000076010000}"/>
    <cellStyle name="Comma 2 7 2 2" xfId="376" xr:uid="{00000000-0005-0000-0000-000077010000}"/>
    <cellStyle name="Comma 2 7 3" xfId="377" xr:uid="{00000000-0005-0000-0000-000078010000}"/>
    <cellStyle name="Comma 2 8" xfId="378" xr:uid="{00000000-0005-0000-0000-000079010000}"/>
    <cellStyle name="Comma 2 8 2" xfId="379" xr:uid="{00000000-0005-0000-0000-00007A010000}"/>
    <cellStyle name="Comma 2 8 2 2" xfId="380" xr:uid="{00000000-0005-0000-0000-00007B010000}"/>
    <cellStyle name="Comma 2 8 3" xfId="381" xr:uid="{00000000-0005-0000-0000-00007C010000}"/>
    <cellStyle name="Comma 2 8 4" xfId="382" xr:uid="{00000000-0005-0000-0000-00007D010000}"/>
    <cellStyle name="Comma 2 8 5" xfId="383" xr:uid="{00000000-0005-0000-0000-00007E010000}"/>
    <cellStyle name="Comma 2 9" xfId="384" xr:uid="{00000000-0005-0000-0000-00007F010000}"/>
    <cellStyle name="Comma 2 9 2" xfId="385" xr:uid="{00000000-0005-0000-0000-000080010000}"/>
    <cellStyle name="Comma 3" xfId="386" xr:uid="{00000000-0005-0000-0000-000081010000}"/>
    <cellStyle name="Comma 3 2" xfId="387" xr:uid="{00000000-0005-0000-0000-000082010000}"/>
    <cellStyle name="Comma 3 2 2" xfId="388" xr:uid="{00000000-0005-0000-0000-000083010000}"/>
    <cellStyle name="Comma 3 3" xfId="389" xr:uid="{00000000-0005-0000-0000-000084010000}"/>
    <cellStyle name="Comma 3 3 2" xfId="390" xr:uid="{00000000-0005-0000-0000-000085010000}"/>
    <cellStyle name="Comma 3 4" xfId="391" xr:uid="{00000000-0005-0000-0000-000086010000}"/>
    <cellStyle name="Comma 3 5" xfId="392" xr:uid="{00000000-0005-0000-0000-000087010000}"/>
    <cellStyle name="Comma 4" xfId="393" xr:uid="{00000000-0005-0000-0000-000088010000}"/>
    <cellStyle name="Comma 4 2" xfId="394" xr:uid="{00000000-0005-0000-0000-000089010000}"/>
    <cellStyle name="Comma 4 2 2" xfId="395" xr:uid="{00000000-0005-0000-0000-00008A010000}"/>
    <cellStyle name="Comma 4 3" xfId="396" xr:uid="{00000000-0005-0000-0000-00008B010000}"/>
    <cellStyle name="Comma 4 3 2" xfId="397" xr:uid="{00000000-0005-0000-0000-00008C010000}"/>
    <cellStyle name="Comma 4 3 3" xfId="398" xr:uid="{00000000-0005-0000-0000-00008D010000}"/>
    <cellStyle name="Comma 4 4" xfId="399" xr:uid="{00000000-0005-0000-0000-00008E010000}"/>
    <cellStyle name="Comma 5" xfId="400" xr:uid="{00000000-0005-0000-0000-00008F010000}"/>
    <cellStyle name="Comma 5 2" xfId="401" xr:uid="{00000000-0005-0000-0000-000090010000}"/>
    <cellStyle name="Comma 5 2 2" xfId="402" xr:uid="{00000000-0005-0000-0000-000091010000}"/>
    <cellStyle name="Comma 5 2 3" xfId="403" xr:uid="{00000000-0005-0000-0000-000092010000}"/>
    <cellStyle name="Comma 5 3" xfId="404" xr:uid="{00000000-0005-0000-0000-000093010000}"/>
    <cellStyle name="Comma 5 3 2" xfId="405" xr:uid="{00000000-0005-0000-0000-000094010000}"/>
    <cellStyle name="Comma 5 4" xfId="406" xr:uid="{00000000-0005-0000-0000-000095010000}"/>
    <cellStyle name="Comma 5 5" xfId="407" xr:uid="{00000000-0005-0000-0000-000096010000}"/>
    <cellStyle name="Comma 6" xfId="408" xr:uid="{00000000-0005-0000-0000-000097010000}"/>
    <cellStyle name="Comma 6 2" xfId="409" xr:uid="{00000000-0005-0000-0000-000098010000}"/>
    <cellStyle name="Comma 6 2 2" xfId="410" xr:uid="{00000000-0005-0000-0000-000099010000}"/>
    <cellStyle name="Comma 6 3" xfId="411" xr:uid="{00000000-0005-0000-0000-00009A010000}"/>
    <cellStyle name="Comma 7" xfId="412" xr:uid="{00000000-0005-0000-0000-00009B010000}"/>
    <cellStyle name="Comma 7 2" xfId="413" xr:uid="{00000000-0005-0000-0000-00009C010000}"/>
    <cellStyle name="Comma 7 2 2" xfId="414" xr:uid="{00000000-0005-0000-0000-00009D010000}"/>
    <cellStyle name="Comma 7 3" xfId="415" xr:uid="{00000000-0005-0000-0000-00009E010000}"/>
    <cellStyle name="Comma 7 4" xfId="416" xr:uid="{00000000-0005-0000-0000-00009F010000}"/>
    <cellStyle name="Comma 7 5" xfId="417" xr:uid="{00000000-0005-0000-0000-0000A0010000}"/>
    <cellStyle name="Comma 8" xfId="418" xr:uid="{00000000-0005-0000-0000-0000A1010000}"/>
    <cellStyle name="Comma 8 2" xfId="419" xr:uid="{00000000-0005-0000-0000-0000A2010000}"/>
    <cellStyle name="Comma 8 3" xfId="420" xr:uid="{00000000-0005-0000-0000-0000A3010000}"/>
    <cellStyle name="Comma 8 4" xfId="421" xr:uid="{00000000-0005-0000-0000-0000A4010000}"/>
    <cellStyle name="Comma 9" xfId="422" xr:uid="{00000000-0005-0000-0000-0000A5010000}"/>
    <cellStyle name="Comma 9 2" xfId="423" xr:uid="{00000000-0005-0000-0000-0000A6010000}"/>
    <cellStyle name="Comma 9 2 2" xfId="424" xr:uid="{00000000-0005-0000-0000-0000A7010000}"/>
    <cellStyle name="Comma 9 2 3" xfId="425" xr:uid="{00000000-0005-0000-0000-0000A8010000}"/>
    <cellStyle name="Comma 9 3" xfId="426" xr:uid="{00000000-0005-0000-0000-0000A9010000}"/>
    <cellStyle name="Comma 9 3 2" xfId="427" xr:uid="{00000000-0005-0000-0000-0000AA010000}"/>
    <cellStyle name="Comma 9 3 3" xfId="428" xr:uid="{00000000-0005-0000-0000-0000AB010000}"/>
    <cellStyle name="Comma 9 4" xfId="429" xr:uid="{00000000-0005-0000-0000-0000AC010000}"/>
    <cellStyle name="Comma 9 4 2" xfId="430" xr:uid="{00000000-0005-0000-0000-0000AD010000}"/>
    <cellStyle name="Comma 9 5" xfId="431" xr:uid="{00000000-0005-0000-0000-0000AE010000}"/>
    <cellStyle name="Comma 9 6" xfId="432" xr:uid="{00000000-0005-0000-0000-0000AF010000}"/>
    <cellStyle name="Comma 9 7" xfId="433" xr:uid="{00000000-0005-0000-0000-0000B0010000}"/>
    <cellStyle name="Comma 9 8" xfId="434" xr:uid="{00000000-0005-0000-0000-0000B1010000}"/>
    <cellStyle name="Comma 9 9" xfId="2012" xr:uid="{8ACD420B-DDD4-417F-A91B-CE7EAC6594B9}"/>
    <cellStyle name="Comma0" xfId="435" xr:uid="{00000000-0005-0000-0000-0000B2010000}"/>
    <cellStyle name="Currency 10" xfId="436" xr:uid="{00000000-0005-0000-0000-0000B3010000}"/>
    <cellStyle name="Currency 11" xfId="437" xr:uid="{00000000-0005-0000-0000-0000B4010000}"/>
    <cellStyle name="Currency 12" xfId="438" xr:uid="{00000000-0005-0000-0000-0000B5010000}"/>
    <cellStyle name="Currency 13" xfId="439" xr:uid="{00000000-0005-0000-0000-0000B6010000}"/>
    <cellStyle name="Currency 14" xfId="440" xr:uid="{00000000-0005-0000-0000-0000B7010000}"/>
    <cellStyle name="Currency 15" xfId="441" xr:uid="{00000000-0005-0000-0000-0000B8010000}"/>
    <cellStyle name="Currency 16" xfId="442" xr:uid="{00000000-0005-0000-0000-0000B9010000}"/>
    <cellStyle name="Currency 17" xfId="443" xr:uid="{00000000-0005-0000-0000-0000BA010000}"/>
    <cellStyle name="Currency 18" xfId="444" xr:uid="{00000000-0005-0000-0000-0000BB010000}"/>
    <cellStyle name="Currency 19" xfId="445" xr:uid="{00000000-0005-0000-0000-0000BC010000}"/>
    <cellStyle name="Currency 19 10" xfId="446" xr:uid="{00000000-0005-0000-0000-0000BD010000}"/>
    <cellStyle name="Currency 19 11" xfId="447" xr:uid="{00000000-0005-0000-0000-0000BE010000}"/>
    <cellStyle name="Currency 19 12" xfId="448" xr:uid="{00000000-0005-0000-0000-0000BF010000}"/>
    <cellStyle name="Currency 19 13" xfId="449" xr:uid="{00000000-0005-0000-0000-0000C0010000}"/>
    <cellStyle name="Currency 19 14" xfId="450" xr:uid="{00000000-0005-0000-0000-0000C1010000}"/>
    <cellStyle name="Currency 19 15" xfId="451" xr:uid="{00000000-0005-0000-0000-0000C2010000}"/>
    <cellStyle name="Currency 19 16" xfId="452" xr:uid="{00000000-0005-0000-0000-0000C3010000}"/>
    <cellStyle name="Currency 19 2" xfId="453" xr:uid="{00000000-0005-0000-0000-0000C4010000}"/>
    <cellStyle name="Currency 19 3" xfId="454" xr:uid="{00000000-0005-0000-0000-0000C5010000}"/>
    <cellStyle name="Currency 19 4" xfId="455" xr:uid="{00000000-0005-0000-0000-0000C6010000}"/>
    <cellStyle name="Currency 19 5" xfId="456" xr:uid="{00000000-0005-0000-0000-0000C7010000}"/>
    <cellStyle name="Currency 19 6" xfId="457" xr:uid="{00000000-0005-0000-0000-0000C8010000}"/>
    <cellStyle name="Currency 19 7" xfId="458" xr:uid="{00000000-0005-0000-0000-0000C9010000}"/>
    <cellStyle name="Currency 19 8" xfId="459" xr:uid="{00000000-0005-0000-0000-0000CA010000}"/>
    <cellStyle name="Currency 19 9" xfId="460" xr:uid="{00000000-0005-0000-0000-0000CB010000}"/>
    <cellStyle name="Currency 2" xfId="461" xr:uid="{00000000-0005-0000-0000-0000CC010000}"/>
    <cellStyle name="Currency 3" xfId="462" xr:uid="{00000000-0005-0000-0000-0000CD010000}"/>
    <cellStyle name="Currency 4" xfId="463" xr:uid="{00000000-0005-0000-0000-0000CE010000}"/>
    <cellStyle name="Currency 5" xfId="464" xr:uid="{00000000-0005-0000-0000-0000CF010000}"/>
    <cellStyle name="Currency 6" xfId="465" xr:uid="{00000000-0005-0000-0000-0000D0010000}"/>
    <cellStyle name="Currency 7" xfId="466" xr:uid="{00000000-0005-0000-0000-0000D1010000}"/>
    <cellStyle name="Currency 8" xfId="467" xr:uid="{00000000-0005-0000-0000-0000D2010000}"/>
    <cellStyle name="Currency 9" xfId="468" xr:uid="{00000000-0005-0000-0000-0000D3010000}"/>
    <cellStyle name="Currency0" xfId="469" xr:uid="{00000000-0005-0000-0000-0000D4010000}"/>
    <cellStyle name="Date" xfId="470" xr:uid="{00000000-0005-0000-0000-0000D5010000}"/>
    <cellStyle name="Date 2" xfId="471" xr:uid="{00000000-0005-0000-0000-0000D6010000}"/>
    <cellStyle name="Date 3" xfId="472" xr:uid="{00000000-0005-0000-0000-0000D7010000}"/>
    <cellStyle name="Euro" xfId="473" xr:uid="{00000000-0005-0000-0000-0000D8010000}"/>
    <cellStyle name="Explanatory Text" xfId="474" builtinId="53" customBuiltin="1"/>
    <cellStyle name="Explanatory Text 2" xfId="475" xr:uid="{00000000-0005-0000-0000-0000DA010000}"/>
    <cellStyle name="Explanatory Text 3" xfId="476" xr:uid="{00000000-0005-0000-0000-0000DB010000}"/>
    <cellStyle name="Explanatory Text 3 2" xfId="477" xr:uid="{00000000-0005-0000-0000-0000DC010000}"/>
    <cellStyle name="F2" xfId="478" xr:uid="{00000000-0005-0000-0000-0000DD010000}"/>
    <cellStyle name="F2 2" xfId="479" xr:uid="{00000000-0005-0000-0000-0000DE010000}"/>
    <cellStyle name="F2 2 2" xfId="480" xr:uid="{00000000-0005-0000-0000-0000DF010000}"/>
    <cellStyle name="F3" xfId="481" xr:uid="{00000000-0005-0000-0000-0000E0010000}"/>
    <cellStyle name="F3 2" xfId="482" xr:uid="{00000000-0005-0000-0000-0000E1010000}"/>
    <cellStyle name="F3 2 2" xfId="483" xr:uid="{00000000-0005-0000-0000-0000E2010000}"/>
    <cellStyle name="F4" xfId="484" xr:uid="{00000000-0005-0000-0000-0000E3010000}"/>
    <cellStyle name="F4 2" xfId="485" xr:uid="{00000000-0005-0000-0000-0000E4010000}"/>
    <cellStyle name="F4 2 2" xfId="486" xr:uid="{00000000-0005-0000-0000-0000E5010000}"/>
    <cellStyle name="F5" xfId="487" xr:uid="{00000000-0005-0000-0000-0000E6010000}"/>
    <cellStyle name="F5 10" xfId="488" xr:uid="{00000000-0005-0000-0000-0000E7010000}"/>
    <cellStyle name="F5 11" xfId="489" xr:uid="{00000000-0005-0000-0000-0000E8010000}"/>
    <cellStyle name="F5 12" xfId="490" xr:uid="{00000000-0005-0000-0000-0000E9010000}"/>
    <cellStyle name="F5 13" xfId="491" xr:uid="{00000000-0005-0000-0000-0000EA010000}"/>
    <cellStyle name="F5 14" xfId="492" xr:uid="{00000000-0005-0000-0000-0000EB010000}"/>
    <cellStyle name="F5 2" xfId="493" xr:uid="{00000000-0005-0000-0000-0000EC010000}"/>
    <cellStyle name="F5 2 2" xfId="494" xr:uid="{00000000-0005-0000-0000-0000ED010000}"/>
    <cellStyle name="F5 3" xfId="495" xr:uid="{00000000-0005-0000-0000-0000EE010000}"/>
    <cellStyle name="F5 4" xfId="496" xr:uid="{00000000-0005-0000-0000-0000EF010000}"/>
    <cellStyle name="F5 5" xfId="497" xr:uid="{00000000-0005-0000-0000-0000F0010000}"/>
    <cellStyle name="F5 6" xfId="498" xr:uid="{00000000-0005-0000-0000-0000F1010000}"/>
    <cellStyle name="F5 7" xfId="499" xr:uid="{00000000-0005-0000-0000-0000F2010000}"/>
    <cellStyle name="F5 8" xfId="500" xr:uid="{00000000-0005-0000-0000-0000F3010000}"/>
    <cellStyle name="F5 9" xfId="501" xr:uid="{00000000-0005-0000-0000-0000F4010000}"/>
    <cellStyle name="F6" xfId="502" xr:uid="{00000000-0005-0000-0000-0000F5010000}"/>
    <cellStyle name="F6 2" xfId="503" xr:uid="{00000000-0005-0000-0000-0000F6010000}"/>
    <cellStyle name="F6 2 2" xfId="504" xr:uid="{00000000-0005-0000-0000-0000F7010000}"/>
    <cellStyle name="F7" xfId="505" xr:uid="{00000000-0005-0000-0000-0000F8010000}"/>
    <cellStyle name="F7 10" xfId="506" xr:uid="{00000000-0005-0000-0000-0000F9010000}"/>
    <cellStyle name="F7 11" xfId="507" xr:uid="{00000000-0005-0000-0000-0000FA010000}"/>
    <cellStyle name="F7 12" xfId="508" xr:uid="{00000000-0005-0000-0000-0000FB010000}"/>
    <cellStyle name="F7 13" xfId="509" xr:uid="{00000000-0005-0000-0000-0000FC010000}"/>
    <cellStyle name="F7 14" xfId="510" xr:uid="{00000000-0005-0000-0000-0000FD010000}"/>
    <cellStyle name="F7 2" xfId="511" xr:uid="{00000000-0005-0000-0000-0000FE010000}"/>
    <cellStyle name="F7 3" xfId="512" xr:uid="{00000000-0005-0000-0000-0000FF010000}"/>
    <cellStyle name="F7 4" xfId="513" xr:uid="{00000000-0005-0000-0000-000000020000}"/>
    <cellStyle name="F7 5" xfId="514" xr:uid="{00000000-0005-0000-0000-000001020000}"/>
    <cellStyle name="F7 6" xfId="515" xr:uid="{00000000-0005-0000-0000-000002020000}"/>
    <cellStyle name="F7 6 2" xfId="516" xr:uid="{00000000-0005-0000-0000-000003020000}"/>
    <cellStyle name="F7 7" xfId="517" xr:uid="{00000000-0005-0000-0000-000004020000}"/>
    <cellStyle name="F7 8" xfId="518" xr:uid="{00000000-0005-0000-0000-000005020000}"/>
    <cellStyle name="F7 9" xfId="519" xr:uid="{00000000-0005-0000-0000-000006020000}"/>
    <cellStyle name="F8" xfId="520" xr:uid="{00000000-0005-0000-0000-000007020000}"/>
    <cellStyle name="F8 2" xfId="521" xr:uid="{00000000-0005-0000-0000-000008020000}"/>
    <cellStyle name="F8 2 2" xfId="522" xr:uid="{00000000-0005-0000-0000-000009020000}"/>
    <cellStyle name="Fixed" xfId="523" xr:uid="{00000000-0005-0000-0000-00000A020000}"/>
    <cellStyle name="Fixed 2" xfId="524" xr:uid="{00000000-0005-0000-0000-00000B020000}"/>
    <cellStyle name="Fixed 3" xfId="525" xr:uid="{00000000-0005-0000-0000-00000C020000}"/>
    <cellStyle name="Good" xfId="526" builtinId="26" customBuiltin="1"/>
    <cellStyle name="Good 2" xfId="527" xr:uid="{00000000-0005-0000-0000-00000E020000}"/>
    <cellStyle name="Good 3" xfId="528" xr:uid="{00000000-0005-0000-0000-00000F020000}"/>
    <cellStyle name="Good 3 2" xfId="529" xr:uid="{00000000-0005-0000-0000-000010020000}"/>
    <cellStyle name="Heading 1" xfId="530" builtinId="16" customBuiltin="1"/>
    <cellStyle name="Heading 1 2" xfId="531" xr:uid="{00000000-0005-0000-0000-000012020000}"/>
    <cellStyle name="Heading 1 2 2" xfId="532" xr:uid="{00000000-0005-0000-0000-000013020000}"/>
    <cellStyle name="Heading 1 2 3" xfId="533" xr:uid="{00000000-0005-0000-0000-000014020000}"/>
    <cellStyle name="Heading 1 3" xfId="534" xr:uid="{00000000-0005-0000-0000-000015020000}"/>
    <cellStyle name="Heading 1 3 2" xfId="535" xr:uid="{00000000-0005-0000-0000-000016020000}"/>
    <cellStyle name="Heading 2" xfId="536" builtinId="17" customBuiltin="1"/>
    <cellStyle name="Heading 2 2" xfId="537" xr:uid="{00000000-0005-0000-0000-000018020000}"/>
    <cellStyle name="Heading 2 2 2" xfId="538" xr:uid="{00000000-0005-0000-0000-000019020000}"/>
    <cellStyle name="Heading 2 2 3" xfId="539" xr:uid="{00000000-0005-0000-0000-00001A020000}"/>
    <cellStyle name="Heading 2 3" xfId="540" xr:uid="{00000000-0005-0000-0000-00001B020000}"/>
    <cellStyle name="Heading 2 3 2" xfId="541" xr:uid="{00000000-0005-0000-0000-00001C020000}"/>
    <cellStyle name="Heading 3" xfId="542" builtinId="18" customBuiltin="1"/>
    <cellStyle name="Heading 3 2" xfId="543" xr:uid="{00000000-0005-0000-0000-00001E020000}"/>
    <cellStyle name="Heading 3 3" xfId="544" xr:uid="{00000000-0005-0000-0000-00001F020000}"/>
    <cellStyle name="Heading 3 3 2" xfId="545" xr:uid="{00000000-0005-0000-0000-000020020000}"/>
    <cellStyle name="Heading 4" xfId="546" builtinId="19" customBuiltin="1"/>
    <cellStyle name="Heading 4 2" xfId="547" xr:uid="{00000000-0005-0000-0000-000022020000}"/>
    <cellStyle name="Heading 4 3" xfId="548" xr:uid="{00000000-0005-0000-0000-000023020000}"/>
    <cellStyle name="Heading 4 3 2" xfId="549" xr:uid="{00000000-0005-0000-0000-000024020000}"/>
    <cellStyle name="HEADING1" xfId="550" xr:uid="{00000000-0005-0000-0000-000025020000}"/>
    <cellStyle name="HEADING2" xfId="551" xr:uid="{00000000-0005-0000-0000-000026020000}"/>
    <cellStyle name="Hipervínculo" xfId="552" xr:uid="{00000000-0005-0000-0000-000027020000}"/>
    <cellStyle name="Hipervínculo visitado" xfId="553" xr:uid="{00000000-0005-0000-0000-000028020000}"/>
    <cellStyle name="imf-one decimal" xfId="554" xr:uid="{00000000-0005-0000-0000-000029020000}"/>
    <cellStyle name="imf-zero decimal" xfId="555" xr:uid="{00000000-0005-0000-0000-00002A020000}"/>
    <cellStyle name="Input" xfId="556" builtinId="20" customBuiltin="1"/>
    <cellStyle name="Input 2" xfId="557" xr:uid="{00000000-0005-0000-0000-00002C020000}"/>
    <cellStyle name="Input 3" xfId="558" xr:uid="{00000000-0005-0000-0000-00002D020000}"/>
    <cellStyle name="Input 3 2" xfId="559" xr:uid="{00000000-0005-0000-0000-00002E020000}"/>
    <cellStyle name="Linked Cell" xfId="560" builtinId="24" customBuiltin="1"/>
    <cellStyle name="Linked Cell 2" xfId="561" xr:uid="{00000000-0005-0000-0000-000030020000}"/>
    <cellStyle name="Linked Cell 3" xfId="562" xr:uid="{00000000-0005-0000-0000-000031020000}"/>
    <cellStyle name="Linked Cell 3 2" xfId="563" xr:uid="{00000000-0005-0000-0000-000032020000}"/>
    <cellStyle name="Neutral" xfId="564" builtinId="28" customBuiltin="1"/>
    <cellStyle name="Neutral 2" xfId="565" xr:uid="{00000000-0005-0000-0000-000034020000}"/>
    <cellStyle name="Neutral 3" xfId="566" xr:uid="{00000000-0005-0000-0000-000035020000}"/>
    <cellStyle name="Neutral 3 2" xfId="567" xr:uid="{00000000-0005-0000-0000-000036020000}"/>
    <cellStyle name="Normal" xfId="0" builtinId="0"/>
    <cellStyle name="Normal - Style1" xfId="568" xr:uid="{00000000-0005-0000-0000-000038020000}"/>
    <cellStyle name="Normal 10" xfId="569" xr:uid="{00000000-0005-0000-0000-000039020000}"/>
    <cellStyle name="Normal 10 2" xfId="570" xr:uid="{00000000-0005-0000-0000-00003A020000}"/>
    <cellStyle name="Normal 100" xfId="571" xr:uid="{00000000-0005-0000-0000-00003B020000}"/>
    <cellStyle name="Normal 101" xfId="572" xr:uid="{00000000-0005-0000-0000-00003C020000}"/>
    <cellStyle name="Normal 102" xfId="573" xr:uid="{00000000-0005-0000-0000-00003D020000}"/>
    <cellStyle name="Normal 103" xfId="574" xr:uid="{00000000-0005-0000-0000-00003E020000}"/>
    <cellStyle name="Normal 104" xfId="575" xr:uid="{00000000-0005-0000-0000-00003F020000}"/>
    <cellStyle name="Normal 105" xfId="576" xr:uid="{00000000-0005-0000-0000-000040020000}"/>
    <cellStyle name="Normal 106" xfId="577" xr:uid="{00000000-0005-0000-0000-000041020000}"/>
    <cellStyle name="Normal 107" xfId="578" xr:uid="{00000000-0005-0000-0000-000042020000}"/>
    <cellStyle name="Normal 108" xfId="579" xr:uid="{00000000-0005-0000-0000-000043020000}"/>
    <cellStyle name="Normal 109" xfId="580" xr:uid="{00000000-0005-0000-0000-000044020000}"/>
    <cellStyle name="Normal 11" xfId="581" xr:uid="{00000000-0005-0000-0000-000045020000}"/>
    <cellStyle name="Normal 11 2" xfId="582" xr:uid="{00000000-0005-0000-0000-000046020000}"/>
    <cellStyle name="Normal 110" xfId="583" xr:uid="{00000000-0005-0000-0000-000047020000}"/>
    <cellStyle name="Normal 111" xfId="584" xr:uid="{00000000-0005-0000-0000-000048020000}"/>
    <cellStyle name="Normal 112" xfId="585" xr:uid="{00000000-0005-0000-0000-000049020000}"/>
    <cellStyle name="Normal 113" xfId="586" xr:uid="{00000000-0005-0000-0000-00004A020000}"/>
    <cellStyle name="Normal 114" xfId="587" xr:uid="{00000000-0005-0000-0000-00004B020000}"/>
    <cellStyle name="Normal 115" xfId="588" xr:uid="{00000000-0005-0000-0000-00004C020000}"/>
    <cellStyle name="Normal 116" xfId="589" xr:uid="{00000000-0005-0000-0000-00004D020000}"/>
    <cellStyle name="Normal 117" xfId="590" xr:uid="{00000000-0005-0000-0000-00004E020000}"/>
    <cellStyle name="Normal 118" xfId="591" xr:uid="{00000000-0005-0000-0000-00004F020000}"/>
    <cellStyle name="Normal 119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3" xfId="596" xr:uid="{00000000-0005-0000-0000-000054020000}"/>
    <cellStyle name="Normal 120" xfId="597" xr:uid="{00000000-0005-0000-0000-000055020000}"/>
    <cellStyle name="Normal 121" xfId="598" xr:uid="{00000000-0005-0000-0000-000056020000}"/>
    <cellStyle name="Normal 122" xfId="2011" xr:uid="{AEF3E080-F5AF-4D47-9E2A-28BA9A0B52E3}"/>
    <cellStyle name="Normal 123" xfId="2151" xr:uid="{3A87B67E-5D3A-49DC-9B47-6ED131626693}"/>
    <cellStyle name="Normal 13" xfId="599" xr:uid="{00000000-0005-0000-0000-000057020000}"/>
    <cellStyle name="Normal 13 2" xfId="600" xr:uid="{00000000-0005-0000-0000-000058020000}"/>
    <cellStyle name="Normal 13 2 2" xfId="601" xr:uid="{00000000-0005-0000-0000-000059020000}"/>
    <cellStyle name="Normal 13 3" xfId="602" xr:uid="{00000000-0005-0000-0000-00005A020000}"/>
    <cellStyle name="Normal 14" xfId="603" xr:uid="{00000000-0005-0000-0000-00005B020000}"/>
    <cellStyle name="Normal 14 2" xfId="604" xr:uid="{00000000-0005-0000-0000-00005C020000}"/>
    <cellStyle name="Normal 15" xfId="605" xr:uid="{00000000-0005-0000-0000-00005D020000}"/>
    <cellStyle name="Normal 15 2" xfId="606" xr:uid="{00000000-0005-0000-0000-00005E020000}"/>
    <cellStyle name="Normal 15 3" xfId="607" xr:uid="{00000000-0005-0000-0000-00005F020000}"/>
    <cellStyle name="Normal 16" xfId="608" xr:uid="{00000000-0005-0000-0000-000060020000}"/>
    <cellStyle name="Normal 16 2" xfId="609" xr:uid="{00000000-0005-0000-0000-000061020000}"/>
    <cellStyle name="Normal 16 3" xfId="610" xr:uid="{00000000-0005-0000-0000-000062020000}"/>
    <cellStyle name="Normal 17" xfId="611" xr:uid="{00000000-0005-0000-0000-000063020000}"/>
    <cellStyle name="Normal 17 2" xfId="612" xr:uid="{00000000-0005-0000-0000-000064020000}"/>
    <cellStyle name="Normal 17 3" xfId="613" xr:uid="{00000000-0005-0000-0000-000065020000}"/>
    <cellStyle name="Normal 17 3 2" xfId="614" xr:uid="{00000000-0005-0000-0000-000066020000}"/>
    <cellStyle name="Normal 18" xfId="615" xr:uid="{00000000-0005-0000-0000-000067020000}"/>
    <cellStyle name="Normal 18 2" xfId="616" xr:uid="{00000000-0005-0000-0000-000068020000}"/>
    <cellStyle name="Normal 19" xfId="617" xr:uid="{00000000-0005-0000-0000-000069020000}"/>
    <cellStyle name="Normal 19 2" xfId="618" xr:uid="{00000000-0005-0000-0000-00006A020000}"/>
    <cellStyle name="Normal 2" xfId="619" xr:uid="{00000000-0005-0000-0000-00006B020000}"/>
    <cellStyle name="Normal 2 10" xfId="620" xr:uid="{00000000-0005-0000-0000-00006C020000}"/>
    <cellStyle name="Normal 2 2" xfId="621" xr:uid="{00000000-0005-0000-0000-00006D020000}"/>
    <cellStyle name="Normal 2 2 2" xfId="622" xr:uid="{00000000-0005-0000-0000-00006E020000}"/>
    <cellStyle name="Normal 2 2 2 2" xfId="623" xr:uid="{00000000-0005-0000-0000-00006F020000}"/>
    <cellStyle name="Normal 2 2 2 2 2" xfId="624" xr:uid="{00000000-0005-0000-0000-000070020000}"/>
    <cellStyle name="Normal 2 2 3" xfId="625" xr:uid="{00000000-0005-0000-0000-000071020000}"/>
    <cellStyle name="Normal 2 2 3 2" xfId="626" xr:uid="{00000000-0005-0000-0000-000072020000}"/>
    <cellStyle name="Normal 2 3" xfId="627" xr:uid="{00000000-0005-0000-0000-000073020000}"/>
    <cellStyle name="Normal 2 3 2" xfId="628" xr:uid="{00000000-0005-0000-0000-000074020000}"/>
    <cellStyle name="Normal 2 3 3" xfId="629" xr:uid="{00000000-0005-0000-0000-000075020000}"/>
    <cellStyle name="Normal 2 4" xfId="630" xr:uid="{00000000-0005-0000-0000-000076020000}"/>
    <cellStyle name="Normal 2 4 2" xfId="631" xr:uid="{00000000-0005-0000-0000-000077020000}"/>
    <cellStyle name="Normal 2 4 3" xfId="632" xr:uid="{00000000-0005-0000-0000-000078020000}"/>
    <cellStyle name="Normal 2 5" xfId="633" xr:uid="{00000000-0005-0000-0000-000079020000}"/>
    <cellStyle name="Normal 2 6" xfId="634" xr:uid="{00000000-0005-0000-0000-00007A020000}"/>
    <cellStyle name="Normal 2 7" xfId="635" xr:uid="{00000000-0005-0000-0000-00007B020000}"/>
    <cellStyle name="Normal 2 8" xfId="636" xr:uid="{00000000-0005-0000-0000-00007C020000}"/>
    <cellStyle name="Normal 2 9" xfId="637" xr:uid="{00000000-0005-0000-0000-00007D020000}"/>
    <cellStyle name="Normal 20" xfId="638" xr:uid="{00000000-0005-0000-0000-00007E020000}"/>
    <cellStyle name="Normal 20 2" xfId="639" xr:uid="{00000000-0005-0000-0000-00007F020000}"/>
    <cellStyle name="Normal 21" xfId="640" xr:uid="{00000000-0005-0000-0000-000080020000}"/>
    <cellStyle name="Normal 21 2" xfId="641" xr:uid="{00000000-0005-0000-0000-000081020000}"/>
    <cellStyle name="Normal 22" xfId="642" xr:uid="{00000000-0005-0000-0000-000082020000}"/>
    <cellStyle name="Normal 22 2" xfId="643" xr:uid="{00000000-0005-0000-0000-000083020000}"/>
    <cellStyle name="Normal 23" xfId="644" xr:uid="{00000000-0005-0000-0000-000084020000}"/>
    <cellStyle name="Normal 23 2" xfId="645" xr:uid="{00000000-0005-0000-0000-000085020000}"/>
    <cellStyle name="Normal 24" xfId="646" xr:uid="{00000000-0005-0000-0000-000086020000}"/>
    <cellStyle name="Normal 24 2" xfId="647" xr:uid="{00000000-0005-0000-0000-000087020000}"/>
    <cellStyle name="Normal 25" xfId="648" xr:uid="{00000000-0005-0000-0000-000088020000}"/>
    <cellStyle name="Normal 25 2" xfId="649" xr:uid="{00000000-0005-0000-0000-000089020000}"/>
    <cellStyle name="Normal 26" xfId="650" xr:uid="{00000000-0005-0000-0000-00008A020000}"/>
    <cellStyle name="Normal 26 2" xfId="651" xr:uid="{00000000-0005-0000-0000-00008B020000}"/>
    <cellStyle name="Normal 27" xfId="652" xr:uid="{00000000-0005-0000-0000-00008C020000}"/>
    <cellStyle name="Normal 27 2" xfId="653" xr:uid="{00000000-0005-0000-0000-00008D020000}"/>
    <cellStyle name="Normal 27 3" xfId="654" xr:uid="{00000000-0005-0000-0000-00008E020000}"/>
    <cellStyle name="Normal 28" xfId="655" xr:uid="{00000000-0005-0000-0000-00008F020000}"/>
    <cellStyle name="Normal 28 2" xfId="656" xr:uid="{00000000-0005-0000-0000-000090020000}"/>
    <cellStyle name="Normal 28 3" xfId="657" xr:uid="{00000000-0005-0000-0000-000091020000}"/>
    <cellStyle name="Normal 29" xfId="658" xr:uid="{00000000-0005-0000-0000-000092020000}"/>
    <cellStyle name="Normal 29 2" xfId="659" xr:uid="{00000000-0005-0000-0000-000093020000}"/>
    <cellStyle name="Normal 29 3" xfId="660" xr:uid="{00000000-0005-0000-0000-000094020000}"/>
    <cellStyle name="Normal 3" xfId="661" xr:uid="{00000000-0005-0000-0000-000095020000}"/>
    <cellStyle name="Normal 3 2" xfId="662" xr:uid="{00000000-0005-0000-0000-000096020000}"/>
    <cellStyle name="Normal 3 3" xfId="663" xr:uid="{00000000-0005-0000-0000-000097020000}"/>
    <cellStyle name="Normal 3 4" xfId="664" xr:uid="{00000000-0005-0000-0000-000098020000}"/>
    <cellStyle name="Normal 3 5" xfId="665" xr:uid="{00000000-0005-0000-0000-000099020000}"/>
    <cellStyle name="Normal 3 6" xfId="666" xr:uid="{00000000-0005-0000-0000-00009A020000}"/>
    <cellStyle name="Normal 3 7" xfId="667" xr:uid="{00000000-0005-0000-0000-00009B020000}"/>
    <cellStyle name="Normal 3 8" xfId="668" xr:uid="{00000000-0005-0000-0000-00009C020000}"/>
    <cellStyle name="Normal 3 9" xfId="669" xr:uid="{00000000-0005-0000-0000-00009D020000}"/>
    <cellStyle name="Normal 30" xfId="670" xr:uid="{00000000-0005-0000-0000-00009E020000}"/>
    <cellStyle name="Normal 30 2" xfId="671" xr:uid="{00000000-0005-0000-0000-00009F020000}"/>
    <cellStyle name="Normal 30 3" xfId="672" xr:uid="{00000000-0005-0000-0000-0000A0020000}"/>
    <cellStyle name="Normal 31" xfId="673" xr:uid="{00000000-0005-0000-0000-0000A1020000}"/>
    <cellStyle name="Normal 31 2" xfId="674" xr:uid="{00000000-0005-0000-0000-0000A2020000}"/>
    <cellStyle name="Normal 31 3" xfId="675" xr:uid="{00000000-0005-0000-0000-0000A3020000}"/>
    <cellStyle name="Normal 32" xfId="676" xr:uid="{00000000-0005-0000-0000-0000A4020000}"/>
    <cellStyle name="Normal 32 2" xfId="677" xr:uid="{00000000-0005-0000-0000-0000A5020000}"/>
    <cellStyle name="Normal 32 3" xfId="678" xr:uid="{00000000-0005-0000-0000-0000A6020000}"/>
    <cellStyle name="Normal 33" xfId="679" xr:uid="{00000000-0005-0000-0000-0000A7020000}"/>
    <cellStyle name="Normal 33 2" xfId="680" xr:uid="{00000000-0005-0000-0000-0000A8020000}"/>
    <cellStyle name="Normal 33 3" xfId="681" xr:uid="{00000000-0005-0000-0000-0000A9020000}"/>
    <cellStyle name="Normal 34" xfId="682" xr:uid="{00000000-0005-0000-0000-0000AA020000}"/>
    <cellStyle name="Normal 34 2" xfId="683" xr:uid="{00000000-0005-0000-0000-0000AB020000}"/>
    <cellStyle name="Normal 34 3" xfId="684" xr:uid="{00000000-0005-0000-0000-0000AC020000}"/>
    <cellStyle name="Normal 35" xfId="685" xr:uid="{00000000-0005-0000-0000-0000AD020000}"/>
    <cellStyle name="Normal 35 2" xfId="686" xr:uid="{00000000-0005-0000-0000-0000AE020000}"/>
    <cellStyle name="Normal 35 3" xfId="687" xr:uid="{00000000-0005-0000-0000-0000AF020000}"/>
    <cellStyle name="Normal 36" xfId="688" xr:uid="{00000000-0005-0000-0000-0000B0020000}"/>
    <cellStyle name="Normal 36 2" xfId="689" xr:uid="{00000000-0005-0000-0000-0000B1020000}"/>
    <cellStyle name="Normal 36 3" xfId="690" xr:uid="{00000000-0005-0000-0000-0000B2020000}"/>
    <cellStyle name="Normal 37" xfId="691" xr:uid="{00000000-0005-0000-0000-0000B3020000}"/>
    <cellStyle name="Normal 37 2" xfId="692" xr:uid="{00000000-0005-0000-0000-0000B4020000}"/>
    <cellStyle name="Normal 38" xfId="693" xr:uid="{00000000-0005-0000-0000-0000B5020000}"/>
    <cellStyle name="Normal 38 2" xfId="694" xr:uid="{00000000-0005-0000-0000-0000B6020000}"/>
    <cellStyle name="Normal 39" xfId="695" xr:uid="{00000000-0005-0000-0000-0000B7020000}"/>
    <cellStyle name="Normal 39 2" xfId="696" xr:uid="{00000000-0005-0000-0000-0000B8020000}"/>
    <cellStyle name="Normal 4" xfId="697" xr:uid="{00000000-0005-0000-0000-0000B9020000}"/>
    <cellStyle name="Normal 4 2" xfId="698" xr:uid="{00000000-0005-0000-0000-0000BA020000}"/>
    <cellStyle name="Normal 4 2 2" xfId="699" xr:uid="{00000000-0005-0000-0000-0000BB020000}"/>
    <cellStyle name="Normal 4 3" xfId="700" xr:uid="{00000000-0005-0000-0000-0000BC020000}"/>
    <cellStyle name="Normal 4 4" xfId="701" xr:uid="{00000000-0005-0000-0000-0000BD020000}"/>
    <cellStyle name="Normal 40" xfId="702" xr:uid="{00000000-0005-0000-0000-0000BE020000}"/>
    <cellStyle name="Normal 40 2" xfId="703" xr:uid="{00000000-0005-0000-0000-0000BF020000}"/>
    <cellStyle name="Normal 41" xfId="704" xr:uid="{00000000-0005-0000-0000-0000C0020000}"/>
    <cellStyle name="Normal 41 2" xfId="705" xr:uid="{00000000-0005-0000-0000-0000C1020000}"/>
    <cellStyle name="Normal 42" xfId="706" xr:uid="{00000000-0005-0000-0000-0000C2020000}"/>
    <cellStyle name="Normal 42 2" xfId="707" xr:uid="{00000000-0005-0000-0000-0000C3020000}"/>
    <cellStyle name="Normal 42 3" xfId="708" xr:uid="{00000000-0005-0000-0000-0000C4020000}"/>
    <cellStyle name="Normal 43" xfId="709" xr:uid="{00000000-0005-0000-0000-0000C5020000}"/>
    <cellStyle name="Normal 43 2" xfId="710" xr:uid="{00000000-0005-0000-0000-0000C6020000}"/>
    <cellStyle name="Normal 43 3" xfId="711" xr:uid="{00000000-0005-0000-0000-0000C7020000}"/>
    <cellStyle name="Normal 44" xfId="712" xr:uid="{00000000-0005-0000-0000-0000C8020000}"/>
    <cellStyle name="Normal 44 2" xfId="713" xr:uid="{00000000-0005-0000-0000-0000C9020000}"/>
    <cellStyle name="Normal 45" xfId="714" xr:uid="{00000000-0005-0000-0000-0000CA020000}"/>
    <cellStyle name="Normal 45 2" xfId="715" xr:uid="{00000000-0005-0000-0000-0000CB020000}"/>
    <cellStyle name="Normal 46" xfId="716" xr:uid="{00000000-0005-0000-0000-0000CC020000}"/>
    <cellStyle name="Normal 46 2" xfId="717" xr:uid="{00000000-0005-0000-0000-0000CD020000}"/>
    <cellStyle name="Normal 46 3" xfId="718" xr:uid="{00000000-0005-0000-0000-0000CE020000}"/>
    <cellStyle name="Normal 47" xfId="719" xr:uid="{00000000-0005-0000-0000-0000CF020000}"/>
    <cellStyle name="Normal 47 2" xfId="720" xr:uid="{00000000-0005-0000-0000-0000D0020000}"/>
    <cellStyle name="Normal 47 3" xfId="721" xr:uid="{00000000-0005-0000-0000-0000D1020000}"/>
    <cellStyle name="Normal 48" xfId="722" xr:uid="{00000000-0005-0000-0000-0000D2020000}"/>
    <cellStyle name="Normal 48 2" xfId="723" xr:uid="{00000000-0005-0000-0000-0000D3020000}"/>
    <cellStyle name="Normal 48 3" xfId="724" xr:uid="{00000000-0005-0000-0000-0000D4020000}"/>
    <cellStyle name="Normal 49" xfId="725" xr:uid="{00000000-0005-0000-0000-0000D5020000}"/>
    <cellStyle name="Normal 49 2" xfId="726" xr:uid="{00000000-0005-0000-0000-0000D6020000}"/>
    <cellStyle name="Normal 49 3" xfId="727" xr:uid="{00000000-0005-0000-0000-0000D7020000}"/>
    <cellStyle name="Normal 5" xfId="728" xr:uid="{00000000-0005-0000-0000-0000D8020000}"/>
    <cellStyle name="Normal 5 2" xfId="729" xr:uid="{00000000-0005-0000-0000-0000D9020000}"/>
    <cellStyle name="Normal 5 2 2" xfId="730" xr:uid="{00000000-0005-0000-0000-0000DA020000}"/>
    <cellStyle name="Normal 5 3" xfId="731" xr:uid="{00000000-0005-0000-0000-0000DB020000}"/>
    <cellStyle name="Normal 50" xfId="732" xr:uid="{00000000-0005-0000-0000-0000DC020000}"/>
    <cellStyle name="Normal 50 2" xfId="733" xr:uid="{00000000-0005-0000-0000-0000DD020000}"/>
    <cellStyle name="Normal 51" xfId="734" xr:uid="{00000000-0005-0000-0000-0000DE020000}"/>
    <cellStyle name="Normal 51 2" xfId="735" xr:uid="{00000000-0005-0000-0000-0000DF020000}"/>
    <cellStyle name="Normal 52" xfId="736" xr:uid="{00000000-0005-0000-0000-0000E0020000}"/>
    <cellStyle name="Normal 52 2" xfId="737" xr:uid="{00000000-0005-0000-0000-0000E1020000}"/>
    <cellStyle name="Normal 53" xfId="738" xr:uid="{00000000-0005-0000-0000-0000E2020000}"/>
    <cellStyle name="Normal 53 2" xfId="739" xr:uid="{00000000-0005-0000-0000-0000E3020000}"/>
    <cellStyle name="Normal 53 3" xfId="740" xr:uid="{00000000-0005-0000-0000-0000E4020000}"/>
    <cellStyle name="Normal 54" xfId="741" xr:uid="{00000000-0005-0000-0000-0000E5020000}"/>
    <cellStyle name="Normal 54 2" xfId="742" xr:uid="{00000000-0005-0000-0000-0000E6020000}"/>
    <cellStyle name="Normal 55" xfId="743" xr:uid="{00000000-0005-0000-0000-0000E7020000}"/>
    <cellStyle name="Normal 55 2" xfId="744" xr:uid="{00000000-0005-0000-0000-0000E8020000}"/>
    <cellStyle name="Normal 56" xfId="745" xr:uid="{00000000-0005-0000-0000-0000E9020000}"/>
    <cellStyle name="Normal 56 2" xfId="746" xr:uid="{00000000-0005-0000-0000-0000EA020000}"/>
    <cellStyle name="Normal 57" xfId="747" xr:uid="{00000000-0005-0000-0000-0000EB020000}"/>
    <cellStyle name="Normal 57 2" xfId="748" xr:uid="{00000000-0005-0000-0000-0000EC020000}"/>
    <cellStyle name="Normal 58" xfId="749" xr:uid="{00000000-0005-0000-0000-0000ED020000}"/>
    <cellStyle name="Normal 58 2" xfId="750" xr:uid="{00000000-0005-0000-0000-0000EE020000}"/>
    <cellStyle name="Normal 59" xfId="751" xr:uid="{00000000-0005-0000-0000-0000EF020000}"/>
    <cellStyle name="Normal 59 2" xfId="752" xr:uid="{00000000-0005-0000-0000-0000F0020000}"/>
    <cellStyle name="Normal 6" xfId="753" xr:uid="{00000000-0005-0000-0000-0000F1020000}"/>
    <cellStyle name="Normal 6 2" xfId="754" xr:uid="{00000000-0005-0000-0000-0000F2020000}"/>
    <cellStyle name="Normal 60" xfId="755" xr:uid="{00000000-0005-0000-0000-0000F3020000}"/>
    <cellStyle name="Normal 60 2" xfId="756" xr:uid="{00000000-0005-0000-0000-0000F4020000}"/>
    <cellStyle name="Normal 61" xfId="757" xr:uid="{00000000-0005-0000-0000-0000F5020000}"/>
    <cellStyle name="Normal 62" xfId="758" xr:uid="{00000000-0005-0000-0000-0000F6020000}"/>
    <cellStyle name="Normal 62 2" xfId="759" xr:uid="{00000000-0005-0000-0000-0000F7020000}"/>
    <cellStyle name="Normal 63" xfId="760" xr:uid="{00000000-0005-0000-0000-0000F8020000}"/>
    <cellStyle name="Normal 63 2" xfId="761" xr:uid="{00000000-0005-0000-0000-0000F9020000}"/>
    <cellStyle name="Normal 64" xfId="762" xr:uid="{00000000-0005-0000-0000-0000FA020000}"/>
    <cellStyle name="Normal 64 2" xfId="763" xr:uid="{00000000-0005-0000-0000-0000FB020000}"/>
    <cellStyle name="Normal 65" xfId="764" xr:uid="{00000000-0005-0000-0000-0000FC020000}"/>
    <cellStyle name="Normal 65 2" xfId="765" xr:uid="{00000000-0005-0000-0000-0000FD020000}"/>
    <cellStyle name="Normal 66" xfId="766" xr:uid="{00000000-0005-0000-0000-0000FE020000}"/>
    <cellStyle name="Normal 66 2" xfId="767" xr:uid="{00000000-0005-0000-0000-0000FF020000}"/>
    <cellStyle name="Normal 67" xfId="768" xr:uid="{00000000-0005-0000-0000-000000030000}"/>
    <cellStyle name="Normal 67 2" xfId="769" xr:uid="{00000000-0005-0000-0000-000001030000}"/>
    <cellStyle name="Normal 68" xfId="770" xr:uid="{00000000-0005-0000-0000-000002030000}"/>
    <cellStyle name="Normal 68 2" xfId="771" xr:uid="{00000000-0005-0000-0000-000003030000}"/>
    <cellStyle name="Normal 69" xfId="772" xr:uid="{00000000-0005-0000-0000-000004030000}"/>
    <cellStyle name="Normal 69 2" xfId="773" xr:uid="{00000000-0005-0000-0000-000005030000}"/>
    <cellStyle name="Normal 7" xfId="774" xr:uid="{00000000-0005-0000-0000-000006030000}"/>
    <cellStyle name="Normal 7 2" xfId="775" xr:uid="{00000000-0005-0000-0000-000007030000}"/>
    <cellStyle name="Normal 70" xfId="776" xr:uid="{00000000-0005-0000-0000-000008030000}"/>
    <cellStyle name="Normal 70 2" xfId="777" xr:uid="{00000000-0005-0000-0000-000009030000}"/>
    <cellStyle name="Normal 71" xfId="778" xr:uid="{00000000-0005-0000-0000-00000A030000}"/>
    <cellStyle name="Normal 72" xfId="779" xr:uid="{00000000-0005-0000-0000-00000B030000}"/>
    <cellStyle name="Normal 73" xfId="780" xr:uid="{00000000-0005-0000-0000-00000C030000}"/>
    <cellStyle name="Normal 74" xfId="781" xr:uid="{00000000-0005-0000-0000-00000D030000}"/>
    <cellStyle name="Normal 75" xfId="782" xr:uid="{00000000-0005-0000-0000-00000E030000}"/>
    <cellStyle name="Normal 76" xfId="783" xr:uid="{00000000-0005-0000-0000-00000F030000}"/>
    <cellStyle name="Normal 77" xfId="784" xr:uid="{00000000-0005-0000-0000-000010030000}"/>
    <cellStyle name="Normal 78" xfId="785" xr:uid="{00000000-0005-0000-0000-000011030000}"/>
    <cellStyle name="Normal 79" xfId="786" xr:uid="{00000000-0005-0000-0000-000012030000}"/>
    <cellStyle name="Normal 8" xfId="787" xr:uid="{00000000-0005-0000-0000-000013030000}"/>
    <cellStyle name="Normal 8 2" xfId="788" xr:uid="{00000000-0005-0000-0000-000014030000}"/>
    <cellStyle name="Normal 80" xfId="789" xr:uid="{00000000-0005-0000-0000-000015030000}"/>
    <cellStyle name="Normal 81" xfId="790" xr:uid="{00000000-0005-0000-0000-000016030000}"/>
    <cellStyle name="Normal 82" xfId="791" xr:uid="{00000000-0005-0000-0000-000017030000}"/>
    <cellStyle name="Normal 83" xfId="792" xr:uid="{00000000-0005-0000-0000-000018030000}"/>
    <cellStyle name="Normal 84" xfId="793" xr:uid="{00000000-0005-0000-0000-000019030000}"/>
    <cellStyle name="Normal 85" xfId="794" xr:uid="{00000000-0005-0000-0000-00001A030000}"/>
    <cellStyle name="Normal 86" xfId="795" xr:uid="{00000000-0005-0000-0000-00001B030000}"/>
    <cellStyle name="Normal 87" xfId="796" xr:uid="{00000000-0005-0000-0000-00001C030000}"/>
    <cellStyle name="Normal 88" xfId="797" xr:uid="{00000000-0005-0000-0000-00001D030000}"/>
    <cellStyle name="Normal 89" xfId="798" xr:uid="{00000000-0005-0000-0000-00001E030000}"/>
    <cellStyle name="Normal 9" xfId="799" xr:uid="{00000000-0005-0000-0000-00001F030000}"/>
    <cellStyle name="Normal 9 2" xfId="800" xr:uid="{00000000-0005-0000-0000-000020030000}"/>
    <cellStyle name="Normal 90" xfId="801" xr:uid="{00000000-0005-0000-0000-000021030000}"/>
    <cellStyle name="Normal 91" xfId="802" xr:uid="{00000000-0005-0000-0000-000022030000}"/>
    <cellStyle name="Normal 92" xfId="803" xr:uid="{00000000-0005-0000-0000-000023030000}"/>
    <cellStyle name="Normal 93" xfId="804" xr:uid="{00000000-0005-0000-0000-000024030000}"/>
    <cellStyle name="Normal 94" xfId="805" xr:uid="{00000000-0005-0000-0000-000025030000}"/>
    <cellStyle name="Normal 95" xfId="806" xr:uid="{00000000-0005-0000-0000-000026030000}"/>
    <cellStyle name="Normal 96" xfId="807" xr:uid="{00000000-0005-0000-0000-000027030000}"/>
    <cellStyle name="Normal 97" xfId="808" xr:uid="{00000000-0005-0000-0000-000028030000}"/>
    <cellStyle name="Normal 98" xfId="809" xr:uid="{00000000-0005-0000-0000-000029030000}"/>
    <cellStyle name="Normal 99" xfId="810" xr:uid="{00000000-0005-0000-0000-00002A030000}"/>
    <cellStyle name="Note 10" xfId="811" xr:uid="{00000000-0005-0000-0000-00002B030000}"/>
    <cellStyle name="Note 10 2" xfId="812" xr:uid="{00000000-0005-0000-0000-00002C030000}"/>
    <cellStyle name="Note 10 2 2" xfId="813" xr:uid="{00000000-0005-0000-0000-00002D030000}"/>
    <cellStyle name="Note 10 3" xfId="814" xr:uid="{00000000-0005-0000-0000-00002E030000}"/>
    <cellStyle name="Note 10 3 2" xfId="815" xr:uid="{00000000-0005-0000-0000-00002F030000}"/>
    <cellStyle name="Note 10 3 3" xfId="816" xr:uid="{00000000-0005-0000-0000-000030030000}"/>
    <cellStyle name="Note 10 4" xfId="817" xr:uid="{00000000-0005-0000-0000-000031030000}"/>
    <cellStyle name="Note 10 5" xfId="818" xr:uid="{00000000-0005-0000-0000-000032030000}"/>
    <cellStyle name="Note 10 6" xfId="819" xr:uid="{00000000-0005-0000-0000-000033030000}"/>
    <cellStyle name="Note 10 7" xfId="2013" xr:uid="{071263FA-B167-458F-8AF7-E7B742BC6A66}"/>
    <cellStyle name="Note 11" xfId="820" xr:uid="{00000000-0005-0000-0000-000034030000}"/>
    <cellStyle name="Note 11 2" xfId="821" xr:uid="{00000000-0005-0000-0000-000035030000}"/>
    <cellStyle name="Note 11 2 2" xfId="822" xr:uid="{00000000-0005-0000-0000-000036030000}"/>
    <cellStyle name="Note 11 3" xfId="823" xr:uid="{00000000-0005-0000-0000-000037030000}"/>
    <cellStyle name="Note 11 3 2" xfId="824" xr:uid="{00000000-0005-0000-0000-000038030000}"/>
    <cellStyle name="Note 11 3 3" xfId="825" xr:uid="{00000000-0005-0000-0000-000039030000}"/>
    <cellStyle name="Note 11 4" xfId="826" xr:uid="{00000000-0005-0000-0000-00003A030000}"/>
    <cellStyle name="Note 11 5" xfId="827" xr:uid="{00000000-0005-0000-0000-00003B030000}"/>
    <cellStyle name="Note 11 6" xfId="828" xr:uid="{00000000-0005-0000-0000-00003C030000}"/>
    <cellStyle name="Note 11 7" xfId="2014" xr:uid="{E2574D7A-5ACF-468D-98C1-89E224491A5D}"/>
    <cellStyle name="Note 12" xfId="829" xr:uid="{00000000-0005-0000-0000-00003D030000}"/>
    <cellStyle name="Note 12 2" xfId="830" xr:uid="{00000000-0005-0000-0000-00003E030000}"/>
    <cellStyle name="Note 12 2 2" xfId="831" xr:uid="{00000000-0005-0000-0000-00003F030000}"/>
    <cellStyle name="Note 12 3" xfId="832" xr:uid="{00000000-0005-0000-0000-000040030000}"/>
    <cellStyle name="Note 12 3 2" xfId="833" xr:uid="{00000000-0005-0000-0000-000041030000}"/>
    <cellStyle name="Note 12 3 3" xfId="834" xr:uid="{00000000-0005-0000-0000-000042030000}"/>
    <cellStyle name="Note 12 4" xfId="835" xr:uid="{00000000-0005-0000-0000-000043030000}"/>
    <cellStyle name="Note 12 5" xfId="836" xr:uid="{00000000-0005-0000-0000-000044030000}"/>
    <cellStyle name="Note 12 6" xfId="837" xr:uid="{00000000-0005-0000-0000-000045030000}"/>
    <cellStyle name="Note 12 7" xfId="2015" xr:uid="{03DA8E5C-BCA4-4498-9DD5-6B80D34948F2}"/>
    <cellStyle name="Note 13" xfId="838" xr:uid="{00000000-0005-0000-0000-000046030000}"/>
    <cellStyle name="Note 13 2" xfId="839" xr:uid="{00000000-0005-0000-0000-000047030000}"/>
    <cellStyle name="Note 13 2 2" xfId="840" xr:uid="{00000000-0005-0000-0000-000048030000}"/>
    <cellStyle name="Note 13 3" xfId="841" xr:uid="{00000000-0005-0000-0000-000049030000}"/>
    <cellStyle name="Note 14" xfId="842" xr:uid="{00000000-0005-0000-0000-00004A030000}"/>
    <cellStyle name="Note 15" xfId="843" xr:uid="{00000000-0005-0000-0000-00004B030000}"/>
    <cellStyle name="Note 15 2" xfId="844" xr:uid="{00000000-0005-0000-0000-00004C030000}"/>
    <cellStyle name="Note 15 3" xfId="845" xr:uid="{00000000-0005-0000-0000-00004D030000}"/>
    <cellStyle name="Note 15 4" xfId="846" xr:uid="{00000000-0005-0000-0000-00004E030000}"/>
    <cellStyle name="Note 15 5" xfId="2016" xr:uid="{49A54F24-1F9D-4A0F-8858-0A03C77207D6}"/>
    <cellStyle name="Note 16" xfId="847" xr:uid="{00000000-0005-0000-0000-00004F030000}"/>
    <cellStyle name="Note 16 2" xfId="848" xr:uid="{00000000-0005-0000-0000-000050030000}"/>
    <cellStyle name="Note 17" xfId="849" xr:uid="{00000000-0005-0000-0000-000051030000}"/>
    <cellStyle name="Note 2" xfId="850" xr:uid="{00000000-0005-0000-0000-000052030000}"/>
    <cellStyle name="Note 2 10" xfId="851" xr:uid="{00000000-0005-0000-0000-000053030000}"/>
    <cellStyle name="Note 2 10 2" xfId="852" xr:uid="{00000000-0005-0000-0000-000054030000}"/>
    <cellStyle name="Note 2 10 2 2" xfId="853" xr:uid="{00000000-0005-0000-0000-000055030000}"/>
    <cellStyle name="Note 2 10 3" xfId="854" xr:uid="{00000000-0005-0000-0000-000056030000}"/>
    <cellStyle name="Note 2 10 3 2" xfId="855" xr:uid="{00000000-0005-0000-0000-000057030000}"/>
    <cellStyle name="Note 2 10 3 3" xfId="856" xr:uid="{00000000-0005-0000-0000-000058030000}"/>
    <cellStyle name="Note 2 10 4" xfId="857" xr:uid="{00000000-0005-0000-0000-000059030000}"/>
    <cellStyle name="Note 2 10 5" xfId="858" xr:uid="{00000000-0005-0000-0000-00005A030000}"/>
    <cellStyle name="Note 2 10 6" xfId="859" xr:uid="{00000000-0005-0000-0000-00005B030000}"/>
    <cellStyle name="Note 2 10 7" xfId="2017" xr:uid="{A39CC36E-008D-4367-A646-1AF3752EE391}"/>
    <cellStyle name="Note 2 11" xfId="860" xr:uid="{00000000-0005-0000-0000-00005C030000}"/>
    <cellStyle name="Note 2 11 2" xfId="861" xr:uid="{00000000-0005-0000-0000-00005D030000}"/>
    <cellStyle name="Note 2 12" xfId="862" xr:uid="{00000000-0005-0000-0000-00005E030000}"/>
    <cellStyle name="Note 2 13" xfId="863" xr:uid="{00000000-0005-0000-0000-00005F030000}"/>
    <cellStyle name="Note 2 13 2" xfId="864" xr:uid="{00000000-0005-0000-0000-000060030000}"/>
    <cellStyle name="Note 2 13 3" xfId="865" xr:uid="{00000000-0005-0000-0000-000061030000}"/>
    <cellStyle name="Note 2 13 4" xfId="866" xr:uid="{00000000-0005-0000-0000-000062030000}"/>
    <cellStyle name="Note 2 13 5" xfId="2018" xr:uid="{C00A41F6-4112-4091-BFEC-D2839C84F0D2}"/>
    <cellStyle name="Note 2 14" xfId="867" xr:uid="{00000000-0005-0000-0000-000063030000}"/>
    <cellStyle name="Note 2 2" xfId="868" xr:uid="{00000000-0005-0000-0000-000064030000}"/>
    <cellStyle name="Note 2 2 10" xfId="869" xr:uid="{00000000-0005-0000-0000-000065030000}"/>
    <cellStyle name="Note 2 2 11" xfId="870" xr:uid="{00000000-0005-0000-0000-000066030000}"/>
    <cellStyle name="Note 2 2 12" xfId="871" xr:uid="{00000000-0005-0000-0000-000067030000}"/>
    <cellStyle name="Note 2 2 13" xfId="872" xr:uid="{00000000-0005-0000-0000-000068030000}"/>
    <cellStyle name="Note 2 2 14" xfId="2019" xr:uid="{47F0CD6F-9304-4C0B-A05E-46472FE46300}"/>
    <cellStyle name="Note 2 2 2" xfId="873" xr:uid="{00000000-0005-0000-0000-000069030000}"/>
    <cellStyle name="Note 2 2 2 2" xfId="874" xr:uid="{00000000-0005-0000-0000-00006A030000}"/>
    <cellStyle name="Note 2 2 2 2 2" xfId="875" xr:uid="{00000000-0005-0000-0000-00006B030000}"/>
    <cellStyle name="Note 2 2 2 3" xfId="876" xr:uid="{00000000-0005-0000-0000-00006C030000}"/>
    <cellStyle name="Note 2 2 2 3 2" xfId="877" xr:uid="{00000000-0005-0000-0000-00006D030000}"/>
    <cellStyle name="Note 2 2 2 3 3" xfId="878" xr:uid="{00000000-0005-0000-0000-00006E030000}"/>
    <cellStyle name="Note 2 2 2 4" xfId="879" xr:uid="{00000000-0005-0000-0000-00006F030000}"/>
    <cellStyle name="Note 2 2 2 5" xfId="880" xr:uid="{00000000-0005-0000-0000-000070030000}"/>
    <cellStyle name="Note 2 2 2 6" xfId="881" xr:uid="{00000000-0005-0000-0000-000071030000}"/>
    <cellStyle name="Note 2 2 2 7" xfId="2020" xr:uid="{281330D4-9B39-465A-A9E6-21804D736924}"/>
    <cellStyle name="Note 2 2 3" xfId="882" xr:uid="{00000000-0005-0000-0000-000072030000}"/>
    <cellStyle name="Note 2 2 3 2" xfId="883" xr:uid="{00000000-0005-0000-0000-000073030000}"/>
    <cellStyle name="Note 2 2 3 2 2" xfId="884" xr:uid="{00000000-0005-0000-0000-000074030000}"/>
    <cellStyle name="Note 2 2 3 3" xfId="885" xr:uid="{00000000-0005-0000-0000-000075030000}"/>
    <cellStyle name="Note 2 2 3 3 2" xfId="886" xr:uid="{00000000-0005-0000-0000-000076030000}"/>
    <cellStyle name="Note 2 2 3 3 3" xfId="887" xr:uid="{00000000-0005-0000-0000-000077030000}"/>
    <cellStyle name="Note 2 2 3 4" xfId="888" xr:uid="{00000000-0005-0000-0000-000078030000}"/>
    <cellStyle name="Note 2 2 3 5" xfId="889" xr:uid="{00000000-0005-0000-0000-000079030000}"/>
    <cellStyle name="Note 2 2 3 6" xfId="890" xr:uid="{00000000-0005-0000-0000-00007A030000}"/>
    <cellStyle name="Note 2 2 3 7" xfId="2021" xr:uid="{24B21002-29CB-47E0-8EED-B106A2AEAD71}"/>
    <cellStyle name="Note 2 2 4" xfId="891" xr:uid="{00000000-0005-0000-0000-00007B030000}"/>
    <cellStyle name="Note 2 2 4 2" xfId="892" xr:uid="{00000000-0005-0000-0000-00007C030000}"/>
    <cellStyle name="Note 2 2 4 2 2" xfId="893" xr:uid="{00000000-0005-0000-0000-00007D030000}"/>
    <cellStyle name="Note 2 2 4 3" xfId="894" xr:uid="{00000000-0005-0000-0000-00007E030000}"/>
    <cellStyle name="Note 2 2 4 3 2" xfId="895" xr:uid="{00000000-0005-0000-0000-00007F030000}"/>
    <cellStyle name="Note 2 2 4 3 3" xfId="896" xr:uid="{00000000-0005-0000-0000-000080030000}"/>
    <cellStyle name="Note 2 2 4 4" xfId="897" xr:uid="{00000000-0005-0000-0000-000081030000}"/>
    <cellStyle name="Note 2 2 4 5" xfId="898" xr:uid="{00000000-0005-0000-0000-000082030000}"/>
    <cellStyle name="Note 2 2 4 6" xfId="899" xr:uid="{00000000-0005-0000-0000-000083030000}"/>
    <cellStyle name="Note 2 2 4 7" xfId="2022" xr:uid="{96E7374A-A888-45CD-AFBC-CB29B2D8BA9B}"/>
    <cellStyle name="Note 2 2 5" xfId="900" xr:uid="{00000000-0005-0000-0000-000084030000}"/>
    <cellStyle name="Note 2 2 5 2" xfId="901" xr:uid="{00000000-0005-0000-0000-000085030000}"/>
    <cellStyle name="Note 2 2 5 2 2" xfId="902" xr:uid="{00000000-0005-0000-0000-000086030000}"/>
    <cellStyle name="Note 2 2 5 3" xfId="903" xr:uid="{00000000-0005-0000-0000-000087030000}"/>
    <cellStyle name="Note 2 2 5 3 2" xfId="904" xr:uid="{00000000-0005-0000-0000-000088030000}"/>
    <cellStyle name="Note 2 2 5 3 3" xfId="905" xr:uid="{00000000-0005-0000-0000-000089030000}"/>
    <cellStyle name="Note 2 2 5 4" xfId="906" xr:uid="{00000000-0005-0000-0000-00008A030000}"/>
    <cellStyle name="Note 2 2 5 5" xfId="907" xr:uid="{00000000-0005-0000-0000-00008B030000}"/>
    <cellStyle name="Note 2 2 5 6" xfId="908" xr:uid="{00000000-0005-0000-0000-00008C030000}"/>
    <cellStyle name="Note 2 2 5 7" xfId="2023" xr:uid="{D69F954E-4C18-4BED-B560-59F2D48ABA21}"/>
    <cellStyle name="Note 2 2 6" xfId="909" xr:uid="{00000000-0005-0000-0000-00008D030000}"/>
    <cellStyle name="Note 2 2 6 2" xfId="910" xr:uid="{00000000-0005-0000-0000-00008E030000}"/>
    <cellStyle name="Note 2 2 6 2 2" xfId="911" xr:uid="{00000000-0005-0000-0000-00008F030000}"/>
    <cellStyle name="Note 2 2 6 3" xfId="912" xr:uid="{00000000-0005-0000-0000-000090030000}"/>
    <cellStyle name="Note 2 2 6 3 2" xfId="913" xr:uid="{00000000-0005-0000-0000-000091030000}"/>
    <cellStyle name="Note 2 2 6 3 3" xfId="914" xr:uid="{00000000-0005-0000-0000-000092030000}"/>
    <cellStyle name="Note 2 2 6 4" xfId="915" xr:uid="{00000000-0005-0000-0000-000093030000}"/>
    <cellStyle name="Note 2 2 6 5" xfId="916" xr:uid="{00000000-0005-0000-0000-000094030000}"/>
    <cellStyle name="Note 2 2 6 6" xfId="917" xr:uid="{00000000-0005-0000-0000-000095030000}"/>
    <cellStyle name="Note 2 2 6 7" xfId="2024" xr:uid="{30F9DDE6-5490-4F28-B3DD-DB190855B19B}"/>
    <cellStyle name="Note 2 2 7" xfId="918" xr:uid="{00000000-0005-0000-0000-000096030000}"/>
    <cellStyle name="Note 2 2 7 2" xfId="919" xr:uid="{00000000-0005-0000-0000-000097030000}"/>
    <cellStyle name="Note 2 2 8" xfId="920" xr:uid="{00000000-0005-0000-0000-000098030000}"/>
    <cellStyle name="Note 2 2 8 2" xfId="921" xr:uid="{00000000-0005-0000-0000-000099030000}"/>
    <cellStyle name="Note 2 2 8 3" xfId="922" xr:uid="{00000000-0005-0000-0000-00009A030000}"/>
    <cellStyle name="Note 2 2 9" xfId="923" xr:uid="{00000000-0005-0000-0000-00009B030000}"/>
    <cellStyle name="Note 2 2 9 2" xfId="924" xr:uid="{00000000-0005-0000-0000-00009C030000}"/>
    <cellStyle name="Note 2 2 9 3" xfId="925" xr:uid="{00000000-0005-0000-0000-00009D030000}"/>
    <cellStyle name="Note 2 2 9 4" xfId="926" xr:uid="{00000000-0005-0000-0000-00009E030000}"/>
    <cellStyle name="Note 2 2 9 5" xfId="2025" xr:uid="{D3D04777-7F74-427F-BAB8-73DA21B6149A}"/>
    <cellStyle name="Note 2 3" xfId="927" xr:uid="{00000000-0005-0000-0000-00009F030000}"/>
    <cellStyle name="Note 2 3 10" xfId="928" xr:uid="{00000000-0005-0000-0000-0000A0030000}"/>
    <cellStyle name="Note 2 3 11" xfId="929" xr:uid="{00000000-0005-0000-0000-0000A1030000}"/>
    <cellStyle name="Note 2 3 12" xfId="930" xr:uid="{00000000-0005-0000-0000-0000A2030000}"/>
    <cellStyle name="Note 2 3 13" xfId="931" xr:uid="{00000000-0005-0000-0000-0000A3030000}"/>
    <cellStyle name="Note 2 3 14" xfId="2026" xr:uid="{F9D7DAF2-AA03-4DC5-AD2D-35B55423E317}"/>
    <cellStyle name="Note 2 3 2" xfId="932" xr:uid="{00000000-0005-0000-0000-0000A4030000}"/>
    <cellStyle name="Note 2 3 2 2" xfId="933" xr:uid="{00000000-0005-0000-0000-0000A5030000}"/>
    <cellStyle name="Note 2 3 2 2 2" xfId="934" xr:uid="{00000000-0005-0000-0000-0000A6030000}"/>
    <cellStyle name="Note 2 3 2 3" xfId="935" xr:uid="{00000000-0005-0000-0000-0000A7030000}"/>
    <cellStyle name="Note 2 3 2 3 2" xfId="936" xr:uid="{00000000-0005-0000-0000-0000A8030000}"/>
    <cellStyle name="Note 2 3 2 3 3" xfId="937" xr:uid="{00000000-0005-0000-0000-0000A9030000}"/>
    <cellStyle name="Note 2 3 2 4" xfId="938" xr:uid="{00000000-0005-0000-0000-0000AA030000}"/>
    <cellStyle name="Note 2 3 2 5" xfId="939" xr:uid="{00000000-0005-0000-0000-0000AB030000}"/>
    <cellStyle name="Note 2 3 2 6" xfId="940" xr:uid="{00000000-0005-0000-0000-0000AC030000}"/>
    <cellStyle name="Note 2 3 2 7" xfId="2027" xr:uid="{7E69211B-4202-4764-A542-809D22F94AD9}"/>
    <cellStyle name="Note 2 3 3" xfId="941" xr:uid="{00000000-0005-0000-0000-0000AD030000}"/>
    <cellStyle name="Note 2 3 3 2" xfId="942" xr:uid="{00000000-0005-0000-0000-0000AE030000}"/>
    <cellStyle name="Note 2 3 3 2 2" xfId="943" xr:uid="{00000000-0005-0000-0000-0000AF030000}"/>
    <cellStyle name="Note 2 3 3 3" xfId="944" xr:uid="{00000000-0005-0000-0000-0000B0030000}"/>
    <cellStyle name="Note 2 3 3 3 2" xfId="945" xr:uid="{00000000-0005-0000-0000-0000B1030000}"/>
    <cellStyle name="Note 2 3 3 3 3" xfId="946" xr:uid="{00000000-0005-0000-0000-0000B2030000}"/>
    <cellStyle name="Note 2 3 3 4" xfId="947" xr:uid="{00000000-0005-0000-0000-0000B3030000}"/>
    <cellStyle name="Note 2 3 3 5" xfId="948" xr:uid="{00000000-0005-0000-0000-0000B4030000}"/>
    <cellStyle name="Note 2 3 3 6" xfId="949" xr:uid="{00000000-0005-0000-0000-0000B5030000}"/>
    <cellStyle name="Note 2 3 3 7" xfId="2028" xr:uid="{9FB50AFA-9C93-4D8D-B00B-AB80B33C3B7C}"/>
    <cellStyle name="Note 2 3 4" xfId="950" xr:uid="{00000000-0005-0000-0000-0000B6030000}"/>
    <cellStyle name="Note 2 3 4 2" xfId="951" xr:uid="{00000000-0005-0000-0000-0000B7030000}"/>
    <cellStyle name="Note 2 3 4 2 2" xfId="952" xr:uid="{00000000-0005-0000-0000-0000B8030000}"/>
    <cellStyle name="Note 2 3 4 3" xfId="953" xr:uid="{00000000-0005-0000-0000-0000B9030000}"/>
    <cellStyle name="Note 2 3 4 3 2" xfId="954" xr:uid="{00000000-0005-0000-0000-0000BA030000}"/>
    <cellStyle name="Note 2 3 4 3 3" xfId="955" xr:uid="{00000000-0005-0000-0000-0000BB030000}"/>
    <cellStyle name="Note 2 3 4 4" xfId="956" xr:uid="{00000000-0005-0000-0000-0000BC030000}"/>
    <cellStyle name="Note 2 3 4 5" xfId="957" xr:uid="{00000000-0005-0000-0000-0000BD030000}"/>
    <cellStyle name="Note 2 3 4 6" xfId="958" xr:uid="{00000000-0005-0000-0000-0000BE030000}"/>
    <cellStyle name="Note 2 3 4 7" xfId="2029" xr:uid="{EEF5DF53-2053-4965-97F9-0A3150A6415C}"/>
    <cellStyle name="Note 2 3 5" xfId="959" xr:uid="{00000000-0005-0000-0000-0000BF030000}"/>
    <cellStyle name="Note 2 3 5 2" xfId="960" xr:uid="{00000000-0005-0000-0000-0000C0030000}"/>
    <cellStyle name="Note 2 3 5 2 2" xfId="961" xr:uid="{00000000-0005-0000-0000-0000C1030000}"/>
    <cellStyle name="Note 2 3 5 3" xfId="962" xr:uid="{00000000-0005-0000-0000-0000C2030000}"/>
    <cellStyle name="Note 2 3 5 3 2" xfId="963" xr:uid="{00000000-0005-0000-0000-0000C3030000}"/>
    <cellStyle name="Note 2 3 5 3 3" xfId="964" xr:uid="{00000000-0005-0000-0000-0000C4030000}"/>
    <cellStyle name="Note 2 3 5 4" xfId="965" xr:uid="{00000000-0005-0000-0000-0000C5030000}"/>
    <cellStyle name="Note 2 3 5 5" xfId="966" xr:uid="{00000000-0005-0000-0000-0000C6030000}"/>
    <cellStyle name="Note 2 3 5 6" xfId="967" xr:uid="{00000000-0005-0000-0000-0000C7030000}"/>
    <cellStyle name="Note 2 3 5 7" xfId="2030" xr:uid="{C0EAE773-6E1D-4F5A-B029-B83390BDD330}"/>
    <cellStyle name="Note 2 3 6" xfId="968" xr:uid="{00000000-0005-0000-0000-0000C8030000}"/>
    <cellStyle name="Note 2 3 6 2" xfId="969" xr:uid="{00000000-0005-0000-0000-0000C9030000}"/>
    <cellStyle name="Note 2 3 6 2 2" xfId="970" xr:uid="{00000000-0005-0000-0000-0000CA030000}"/>
    <cellStyle name="Note 2 3 6 3" xfId="971" xr:uid="{00000000-0005-0000-0000-0000CB030000}"/>
    <cellStyle name="Note 2 3 6 3 2" xfId="972" xr:uid="{00000000-0005-0000-0000-0000CC030000}"/>
    <cellStyle name="Note 2 3 6 3 3" xfId="973" xr:uid="{00000000-0005-0000-0000-0000CD030000}"/>
    <cellStyle name="Note 2 3 6 4" xfId="974" xr:uid="{00000000-0005-0000-0000-0000CE030000}"/>
    <cellStyle name="Note 2 3 6 5" xfId="975" xr:uid="{00000000-0005-0000-0000-0000CF030000}"/>
    <cellStyle name="Note 2 3 6 6" xfId="976" xr:uid="{00000000-0005-0000-0000-0000D0030000}"/>
    <cellStyle name="Note 2 3 6 7" xfId="2031" xr:uid="{9032DA7D-83AF-43EF-8545-B33000509087}"/>
    <cellStyle name="Note 2 3 7" xfId="977" xr:uid="{00000000-0005-0000-0000-0000D1030000}"/>
    <cellStyle name="Note 2 3 7 2" xfId="978" xr:uid="{00000000-0005-0000-0000-0000D2030000}"/>
    <cellStyle name="Note 2 3 8" xfId="979" xr:uid="{00000000-0005-0000-0000-0000D3030000}"/>
    <cellStyle name="Note 2 3 8 2" xfId="980" xr:uid="{00000000-0005-0000-0000-0000D4030000}"/>
    <cellStyle name="Note 2 3 8 3" xfId="981" xr:uid="{00000000-0005-0000-0000-0000D5030000}"/>
    <cellStyle name="Note 2 3 9" xfId="982" xr:uid="{00000000-0005-0000-0000-0000D6030000}"/>
    <cellStyle name="Note 2 3 9 2" xfId="983" xr:uid="{00000000-0005-0000-0000-0000D7030000}"/>
    <cellStyle name="Note 2 3 9 3" xfId="984" xr:uid="{00000000-0005-0000-0000-0000D8030000}"/>
    <cellStyle name="Note 2 3 9 4" xfId="985" xr:uid="{00000000-0005-0000-0000-0000D9030000}"/>
    <cellStyle name="Note 2 3 9 5" xfId="2032" xr:uid="{A6464BBC-7069-41A6-9845-A9362153088D}"/>
    <cellStyle name="Note 2 4" xfId="986" xr:uid="{00000000-0005-0000-0000-0000DA030000}"/>
    <cellStyle name="Note 2 4 10" xfId="987" xr:uid="{00000000-0005-0000-0000-0000DB030000}"/>
    <cellStyle name="Note 2 4 11" xfId="988" xr:uid="{00000000-0005-0000-0000-0000DC030000}"/>
    <cellStyle name="Note 2 4 12" xfId="989" xr:uid="{00000000-0005-0000-0000-0000DD030000}"/>
    <cellStyle name="Note 2 4 13" xfId="990" xr:uid="{00000000-0005-0000-0000-0000DE030000}"/>
    <cellStyle name="Note 2 4 14" xfId="2033" xr:uid="{91026C60-F90A-42BD-BD70-3C568052CA16}"/>
    <cellStyle name="Note 2 4 2" xfId="991" xr:uid="{00000000-0005-0000-0000-0000DF030000}"/>
    <cellStyle name="Note 2 4 2 2" xfId="992" xr:uid="{00000000-0005-0000-0000-0000E0030000}"/>
    <cellStyle name="Note 2 4 2 2 2" xfId="993" xr:uid="{00000000-0005-0000-0000-0000E1030000}"/>
    <cellStyle name="Note 2 4 2 3" xfId="994" xr:uid="{00000000-0005-0000-0000-0000E2030000}"/>
    <cellStyle name="Note 2 4 2 3 2" xfId="995" xr:uid="{00000000-0005-0000-0000-0000E3030000}"/>
    <cellStyle name="Note 2 4 2 3 3" xfId="996" xr:uid="{00000000-0005-0000-0000-0000E4030000}"/>
    <cellStyle name="Note 2 4 2 4" xfId="997" xr:uid="{00000000-0005-0000-0000-0000E5030000}"/>
    <cellStyle name="Note 2 4 2 5" xfId="998" xr:uid="{00000000-0005-0000-0000-0000E6030000}"/>
    <cellStyle name="Note 2 4 2 6" xfId="999" xr:uid="{00000000-0005-0000-0000-0000E7030000}"/>
    <cellStyle name="Note 2 4 2 7" xfId="2034" xr:uid="{71FE12BF-2F8D-4759-9229-81605CA0692E}"/>
    <cellStyle name="Note 2 4 3" xfId="1000" xr:uid="{00000000-0005-0000-0000-0000E8030000}"/>
    <cellStyle name="Note 2 4 3 2" xfId="1001" xr:uid="{00000000-0005-0000-0000-0000E9030000}"/>
    <cellStyle name="Note 2 4 3 2 2" xfId="1002" xr:uid="{00000000-0005-0000-0000-0000EA030000}"/>
    <cellStyle name="Note 2 4 3 3" xfId="1003" xr:uid="{00000000-0005-0000-0000-0000EB030000}"/>
    <cellStyle name="Note 2 4 3 3 2" xfId="1004" xr:uid="{00000000-0005-0000-0000-0000EC030000}"/>
    <cellStyle name="Note 2 4 3 3 3" xfId="1005" xr:uid="{00000000-0005-0000-0000-0000ED030000}"/>
    <cellStyle name="Note 2 4 3 4" xfId="1006" xr:uid="{00000000-0005-0000-0000-0000EE030000}"/>
    <cellStyle name="Note 2 4 3 5" xfId="1007" xr:uid="{00000000-0005-0000-0000-0000EF030000}"/>
    <cellStyle name="Note 2 4 3 6" xfId="1008" xr:uid="{00000000-0005-0000-0000-0000F0030000}"/>
    <cellStyle name="Note 2 4 3 7" xfId="2035" xr:uid="{5196FD34-7710-40E1-9F9C-CC06386739B2}"/>
    <cellStyle name="Note 2 4 4" xfId="1009" xr:uid="{00000000-0005-0000-0000-0000F1030000}"/>
    <cellStyle name="Note 2 4 4 2" xfId="1010" xr:uid="{00000000-0005-0000-0000-0000F2030000}"/>
    <cellStyle name="Note 2 4 4 2 2" xfId="1011" xr:uid="{00000000-0005-0000-0000-0000F3030000}"/>
    <cellStyle name="Note 2 4 4 3" xfId="1012" xr:uid="{00000000-0005-0000-0000-0000F4030000}"/>
    <cellStyle name="Note 2 4 4 3 2" xfId="1013" xr:uid="{00000000-0005-0000-0000-0000F5030000}"/>
    <cellStyle name="Note 2 4 4 3 3" xfId="1014" xr:uid="{00000000-0005-0000-0000-0000F6030000}"/>
    <cellStyle name="Note 2 4 4 4" xfId="1015" xr:uid="{00000000-0005-0000-0000-0000F7030000}"/>
    <cellStyle name="Note 2 4 4 5" xfId="1016" xr:uid="{00000000-0005-0000-0000-0000F8030000}"/>
    <cellStyle name="Note 2 4 4 6" xfId="1017" xr:uid="{00000000-0005-0000-0000-0000F9030000}"/>
    <cellStyle name="Note 2 4 4 7" xfId="2036" xr:uid="{947AFCB8-6F44-48B7-8AF4-475B51EDEB3E}"/>
    <cellStyle name="Note 2 4 5" xfId="1018" xr:uid="{00000000-0005-0000-0000-0000FA030000}"/>
    <cellStyle name="Note 2 4 5 2" xfId="1019" xr:uid="{00000000-0005-0000-0000-0000FB030000}"/>
    <cellStyle name="Note 2 4 5 2 2" xfId="1020" xr:uid="{00000000-0005-0000-0000-0000FC030000}"/>
    <cellStyle name="Note 2 4 5 3" xfId="1021" xr:uid="{00000000-0005-0000-0000-0000FD030000}"/>
    <cellStyle name="Note 2 4 5 3 2" xfId="1022" xr:uid="{00000000-0005-0000-0000-0000FE030000}"/>
    <cellStyle name="Note 2 4 5 3 3" xfId="1023" xr:uid="{00000000-0005-0000-0000-0000FF030000}"/>
    <cellStyle name="Note 2 4 5 4" xfId="1024" xr:uid="{00000000-0005-0000-0000-000000040000}"/>
    <cellStyle name="Note 2 4 5 5" xfId="1025" xr:uid="{00000000-0005-0000-0000-000001040000}"/>
    <cellStyle name="Note 2 4 5 6" xfId="1026" xr:uid="{00000000-0005-0000-0000-000002040000}"/>
    <cellStyle name="Note 2 4 5 7" xfId="2037" xr:uid="{1788C885-D7D0-4414-A90C-F389AFCE6440}"/>
    <cellStyle name="Note 2 4 6" xfId="1027" xr:uid="{00000000-0005-0000-0000-000003040000}"/>
    <cellStyle name="Note 2 4 6 2" xfId="1028" xr:uid="{00000000-0005-0000-0000-000004040000}"/>
    <cellStyle name="Note 2 4 6 2 2" xfId="1029" xr:uid="{00000000-0005-0000-0000-000005040000}"/>
    <cellStyle name="Note 2 4 6 3" xfId="1030" xr:uid="{00000000-0005-0000-0000-000006040000}"/>
    <cellStyle name="Note 2 4 6 3 2" xfId="1031" xr:uid="{00000000-0005-0000-0000-000007040000}"/>
    <cellStyle name="Note 2 4 6 3 3" xfId="1032" xr:uid="{00000000-0005-0000-0000-000008040000}"/>
    <cellStyle name="Note 2 4 6 4" xfId="1033" xr:uid="{00000000-0005-0000-0000-000009040000}"/>
    <cellStyle name="Note 2 4 6 5" xfId="1034" xr:uid="{00000000-0005-0000-0000-00000A040000}"/>
    <cellStyle name="Note 2 4 6 6" xfId="1035" xr:uid="{00000000-0005-0000-0000-00000B040000}"/>
    <cellStyle name="Note 2 4 6 7" xfId="2038" xr:uid="{35000F71-0203-4BB3-9DB5-746DED680FE1}"/>
    <cellStyle name="Note 2 4 7" xfId="1036" xr:uid="{00000000-0005-0000-0000-00000C040000}"/>
    <cellStyle name="Note 2 4 7 2" xfId="1037" xr:uid="{00000000-0005-0000-0000-00000D040000}"/>
    <cellStyle name="Note 2 4 8" xfId="1038" xr:uid="{00000000-0005-0000-0000-00000E040000}"/>
    <cellStyle name="Note 2 4 8 2" xfId="1039" xr:uid="{00000000-0005-0000-0000-00000F040000}"/>
    <cellStyle name="Note 2 4 8 3" xfId="1040" xr:uid="{00000000-0005-0000-0000-000010040000}"/>
    <cellStyle name="Note 2 4 9" xfId="1041" xr:uid="{00000000-0005-0000-0000-000011040000}"/>
    <cellStyle name="Note 2 4 9 2" xfId="1042" xr:uid="{00000000-0005-0000-0000-000012040000}"/>
    <cellStyle name="Note 2 4 9 3" xfId="1043" xr:uid="{00000000-0005-0000-0000-000013040000}"/>
    <cellStyle name="Note 2 4 9 4" xfId="1044" xr:uid="{00000000-0005-0000-0000-000014040000}"/>
    <cellStyle name="Note 2 4 9 5" xfId="2039" xr:uid="{B4FE9CFF-14D2-4B2D-B817-D11FD7CD3029}"/>
    <cellStyle name="Note 2 5" xfId="1045" xr:uid="{00000000-0005-0000-0000-000015040000}"/>
    <cellStyle name="Note 2 5 10" xfId="1046" xr:uid="{00000000-0005-0000-0000-000016040000}"/>
    <cellStyle name="Note 2 5 11" xfId="1047" xr:uid="{00000000-0005-0000-0000-000017040000}"/>
    <cellStyle name="Note 2 5 12" xfId="1048" xr:uid="{00000000-0005-0000-0000-000018040000}"/>
    <cellStyle name="Note 2 5 13" xfId="1049" xr:uid="{00000000-0005-0000-0000-000019040000}"/>
    <cellStyle name="Note 2 5 14" xfId="2040" xr:uid="{6F2BC14E-2B79-43E2-9686-B4A5B0727609}"/>
    <cellStyle name="Note 2 5 2" xfId="1050" xr:uid="{00000000-0005-0000-0000-00001A040000}"/>
    <cellStyle name="Note 2 5 2 2" xfId="1051" xr:uid="{00000000-0005-0000-0000-00001B040000}"/>
    <cellStyle name="Note 2 5 2 2 2" xfId="1052" xr:uid="{00000000-0005-0000-0000-00001C040000}"/>
    <cellStyle name="Note 2 5 2 3" xfId="1053" xr:uid="{00000000-0005-0000-0000-00001D040000}"/>
    <cellStyle name="Note 2 5 2 3 2" xfId="1054" xr:uid="{00000000-0005-0000-0000-00001E040000}"/>
    <cellStyle name="Note 2 5 2 3 3" xfId="1055" xr:uid="{00000000-0005-0000-0000-00001F040000}"/>
    <cellStyle name="Note 2 5 2 4" xfId="1056" xr:uid="{00000000-0005-0000-0000-000020040000}"/>
    <cellStyle name="Note 2 5 2 5" xfId="1057" xr:uid="{00000000-0005-0000-0000-000021040000}"/>
    <cellStyle name="Note 2 5 2 6" xfId="1058" xr:uid="{00000000-0005-0000-0000-000022040000}"/>
    <cellStyle name="Note 2 5 2 7" xfId="2041" xr:uid="{2127707D-5C18-4E4F-83C6-477CED3F6C20}"/>
    <cellStyle name="Note 2 5 3" xfId="1059" xr:uid="{00000000-0005-0000-0000-000023040000}"/>
    <cellStyle name="Note 2 5 3 2" xfId="1060" xr:uid="{00000000-0005-0000-0000-000024040000}"/>
    <cellStyle name="Note 2 5 3 2 2" xfId="1061" xr:uid="{00000000-0005-0000-0000-000025040000}"/>
    <cellStyle name="Note 2 5 3 3" xfId="1062" xr:uid="{00000000-0005-0000-0000-000026040000}"/>
    <cellStyle name="Note 2 5 3 3 2" xfId="1063" xr:uid="{00000000-0005-0000-0000-000027040000}"/>
    <cellStyle name="Note 2 5 3 3 3" xfId="1064" xr:uid="{00000000-0005-0000-0000-000028040000}"/>
    <cellStyle name="Note 2 5 3 4" xfId="1065" xr:uid="{00000000-0005-0000-0000-000029040000}"/>
    <cellStyle name="Note 2 5 3 5" xfId="1066" xr:uid="{00000000-0005-0000-0000-00002A040000}"/>
    <cellStyle name="Note 2 5 3 6" xfId="1067" xr:uid="{00000000-0005-0000-0000-00002B040000}"/>
    <cellStyle name="Note 2 5 3 7" xfId="2042" xr:uid="{CD3DD90B-7F55-4574-A90C-0E3808EC934B}"/>
    <cellStyle name="Note 2 5 4" xfId="1068" xr:uid="{00000000-0005-0000-0000-00002C040000}"/>
    <cellStyle name="Note 2 5 4 2" xfId="1069" xr:uid="{00000000-0005-0000-0000-00002D040000}"/>
    <cellStyle name="Note 2 5 4 2 2" xfId="1070" xr:uid="{00000000-0005-0000-0000-00002E040000}"/>
    <cellStyle name="Note 2 5 4 3" xfId="1071" xr:uid="{00000000-0005-0000-0000-00002F040000}"/>
    <cellStyle name="Note 2 5 4 3 2" xfId="1072" xr:uid="{00000000-0005-0000-0000-000030040000}"/>
    <cellStyle name="Note 2 5 4 3 3" xfId="1073" xr:uid="{00000000-0005-0000-0000-000031040000}"/>
    <cellStyle name="Note 2 5 4 4" xfId="1074" xr:uid="{00000000-0005-0000-0000-000032040000}"/>
    <cellStyle name="Note 2 5 4 5" xfId="1075" xr:uid="{00000000-0005-0000-0000-000033040000}"/>
    <cellStyle name="Note 2 5 4 6" xfId="1076" xr:uid="{00000000-0005-0000-0000-000034040000}"/>
    <cellStyle name="Note 2 5 4 7" xfId="2043" xr:uid="{B341DDE9-B27E-4A53-AB0E-15030EC96B33}"/>
    <cellStyle name="Note 2 5 5" xfId="1077" xr:uid="{00000000-0005-0000-0000-000035040000}"/>
    <cellStyle name="Note 2 5 5 2" xfId="1078" xr:uid="{00000000-0005-0000-0000-000036040000}"/>
    <cellStyle name="Note 2 5 5 2 2" xfId="1079" xr:uid="{00000000-0005-0000-0000-000037040000}"/>
    <cellStyle name="Note 2 5 5 3" xfId="1080" xr:uid="{00000000-0005-0000-0000-000038040000}"/>
    <cellStyle name="Note 2 5 5 3 2" xfId="1081" xr:uid="{00000000-0005-0000-0000-000039040000}"/>
    <cellStyle name="Note 2 5 5 3 3" xfId="1082" xr:uid="{00000000-0005-0000-0000-00003A040000}"/>
    <cellStyle name="Note 2 5 5 4" xfId="1083" xr:uid="{00000000-0005-0000-0000-00003B040000}"/>
    <cellStyle name="Note 2 5 5 5" xfId="1084" xr:uid="{00000000-0005-0000-0000-00003C040000}"/>
    <cellStyle name="Note 2 5 5 6" xfId="1085" xr:uid="{00000000-0005-0000-0000-00003D040000}"/>
    <cellStyle name="Note 2 5 5 7" xfId="2044" xr:uid="{D9D9D825-29E9-4EAF-B556-A4A5C46F85EB}"/>
    <cellStyle name="Note 2 5 6" xfId="1086" xr:uid="{00000000-0005-0000-0000-00003E040000}"/>
    <cellStyle name="Note 2 5 6 2" xfId="1087" xr:uid="{00000000-0005-0000-0000-00003F040000}"/>
    <cellStyle name="Note 2 5 6 2 2" xfId="1088" xr:uid="{00000000-0005-0000-0000-000040040000}"/>
    <cellStyle name="Note 2 5 6 3" xfId="1089" xr:uid="{00000000-0005-0000-0000-000041040000}"/>
    <cellStyle name="Note 2 5 6 3 2" xfId="1090" xr:uid="{00000000-0005-0000-0000-000042040000}"/>
    <cellStyle name="Note 2 5 6 3 3" xfId="1091" xr:uid="{00000000-0005-0000-0000-000043040000}"/>
    <cellStyle name="Note 2 5 6 4" xfId="1092" xr:uid="{00000000-0005-0000-0000-000044040000}"/>
    <cellStyle name="Note 2 5 6 5" xfId="1093" xr:uid="{00000000-0005-0000-0000-000045040000}"/>
    <cellStyle name="Note 2 5 6 6" xfId="1094" xr:uid="{00000000-0005-0000-0000-000046040000}"/>
    <cellStyle name="Note 2 5 6 7" xfId="2045" xr:uid="{45D82EF3-DB3F-4B55-94CC-B6ADD380097B}"/>
    <cellStyle name="Note 2 5 7" xfId="1095" xr:uid="{00000000-0005-0000-0000-000047040000}"/>
    <cellStyle name="Note 2 5 7 2" xfId="1096" xr:uid="{00000000-0005-0000-0000-000048040000}"/>
    <cellStyle name="Note 2 5 8" xfId="1097" xr:uid="{00000000-0005-0000-0000-000049040000}"/>
    <cellStyle name="Note 2 5 8 2" xfId="1098" xr:uid="{00000000-0005-0000-0000-00004A040000}"/>
    <cellStyle name="Note 2 5 8 3" xfId="1099" xr:uid="{00000000-0005-0000-0000-00004B040000}"/>
    <cellStyle name="Note 2 5 9" xfId="1100" xr:uid="{00000000-0005-0000-0000-00004C040000}"/>
    <cellStyle name="Note 2 5 9 2" xfId="1101" xr:uid="{00000000-0005-0000-0000-00004D040000}"/>
    <cellStyle name="Note 2 5 9 3" xfId="1102" xr:uid="{00000000-0005-0000-0000-00004E040000}"/>
    <cellStyle name="Note 2 5 9 4" xfId="1103" xr:uid="{00000000-0005-0000-0000-00004F040000}"/>
    <cellStyle name="Note 2 5 9 5" xfId="2046" xr:uid="{60FC5D93-F4E2-4C44-85E0-733E15A3F86C}"/>
    <cellStyle name="Note 2 6" xfId="1104" xr:uid="{00000000-0005-0000-0000-000050040000}"/>
    <cellStyle name="Note 2 6 2" xfId="1105" xr:uid="{00000000-0005-0000-0000-000051040000}"/>
    <cellStyle name="Note 2 6 2 2" xfId="1106" xr:uid="{00000000-0005-0000-0000-000052040000}"/>
    <cellStyle name="Note 2 6 3" xfId="1107" xr:uid="{00000000-0005-0000-0000-000053040000}"/>
    <cellStyle name="Note 2 6 3 2" xfId="1108" xr:uid="{00000000-0005-0000-0000-000054040000}"/>
    <cellStyle name="Note 2 6 3 3" xfId="1109" xr:uid="{00000000-0005-0000-0000-000055040000}"/>
    <cellStyle name="Note 2 6 4" xfId="1110" xr:uid="{00000000-0005-0000-0000-000056040000}"/>
    <cellStyle name="Note 2 6 5" xfId="1111" xr:uid="{00000000-0005-0000-0000-000057040000}"/>
    <cellStyle name="Note 2 6 6" xfId="1112" xr:uid="{00000000-0005-0000-0000-000058040000}"/>
    <cellStyle name="Note 2 6 7" xfId="2047" xr:uid="{F903A0FE-7BA7-48D1-9F68-2A9340060143}"/>
    <cellStyle name="Note 2 7" xfId="1113" xr:uid="{00000000-0005-0000-0000-000059040000}"/>
    <cellStyle name="Note 2 7 2" xfId="1114" xr:uid="{00000000-0005-0000-0000-00005A040000}"/>
    <cellStyle name="Note 2 7 2 2" xfId="1115" xr:uid="{00000000-0005-0000-0000-00005B040000}"/>
    <cellStyle name="Note 2 7 3" xfId="1116" xr:uid="{00000000-0005-0000-0000-00005C040000}"/>
    <cellStyle name="Note 2 7 3 2" xfId="1117" xr:uid="{00000000-0005-0000-0000-00005D040000}"/>
    <cellStyle name="Note 2 7 3 3" xfId="1118" xr:uid="{00000000-0005-0000-0000-00005E040000}"/>
    <cellStyle name="Note 2 7 4" xfId="1119" xr:uid="{00000000-0005-0000-0000-00005F040000}"/>
    <cellStyle name="Note 2 7 5" xfId="1120" xr:uid="{00000000-0005-0000-0000-000060040000}"/>
    <cellStyle name="Note 2 7 6" xfId="1121" xr:uid="{00000000-0005-0000-0000-000061040000}"/>
    <cellStyle name="Note 2 7 7" xfId="2048" xr:uid="{3786A3E1-869C-43DD-8B3F-763B338B951E}"/>
    <cellStyle name="Note 2 8" xfId="1122" xr:uid="{00000000-0005-0000-0000-000062040000}"/>
    <cellStyle name="Note 2 8 2" xfId="1123" xr:uid="{00000000-0005-0000-0000-000063040000}"/>
    <cellStyle name="Note 2 8 2 2" xfId="1124" xr:uid="{00000000-0005-0000-0000-000064040000}"/>
    <cellStyle name="Note 2 8 3" xfId="1125" xr:uid="{00000000-0005-0000-0000-000065040000}"/>
    <cellStyle name="Note 2 8 3 2" xfId="1126" xr:uid="{00000000-0005-0000-0000-000066040000}"/>
    <cellStyle name="Note 2 8 3 3" xfId="1127" xr:uid="{00000000-0005-0000-0000-000067040000}"/>
    <cellStyle name="Note 2 8 4" xfId="1128" xr:uid="{00000000-0005-0000-0000-000068040000}"/>
    <cellStyle name="Note 2 8 5" xfId="1129" xr:uid="{00000000-0005-0000-0000-000069040000}"/>
    <cellStyle name="Note 2 8 6" xfId="1130" xr:uid="{00000000-0005-0000-0000-00006A040000}"/>
    <cellStyle name="Note 2 8 7" xfId="2049" xr:uid="{EE5ECC5B-238F-4B7C-866B-92E2C4D12E49}"/>
    <cellStyle name="Note 2 9" xfId="1131" xr:uid="{00000000-0005-0000-0000-00006B040000}"/>
    <cellStyle name="Note 2 9 2" xfId="1132" xr:uid="{00000000-0005-0000-0000-00006C040000}"/>
    <cellStyle name="Note 2 9 2 2" xfId="1133" xr:uid="{00000000-0005-0000-0000-00006D040000}"/>
    <cellStyle name="Note 2 9 3" xfId="1134" xr:uid="{00000000-0005-0000-0000-00006E040000}"/>
    <cellStyle name="Note 2 9 3 2" xfId="1135" xr:uid="{00000000-0005-0000-0000-00006F040000}"/>
    <cellStyle name="Note 2 9 3 3" xfId="1136" xr:uid="{00000000-0005-0000-0000-000070040000}"/>
    <cellStyle name="Note 2 9 4" xfId="1137" xr:uid="{00000000-0005-0000-0000-000071040000}"/>
    <cellStyle name="Note 2 9 5" xfId="1138" xr:uid="{00000000-0005-0000-0000-000072040000}"/>
    <cellStyle name="Note 2 9 6" xfId="1139" xr:uid="{00000000-0005-0000-0000-000073040000}"/>
    <cellStyle name="Note 2 9 7" xfId="2050" xr:uid="{71729B3C-7690-4143-AC20-C4B2C9716FC0}"/>
    <cellStyle name="Note 3" xfId="1140" xr:uid="{00000000-0005-0000-0000-000074040000}"/>
    <cellStyle name="Note 3 10" xfId="1141" xr:uid="{00000000-0005-0000-0000-000075040000}"/>
    <cellStyle name="Note 3 10 2" xfId="1142" xr:uid="{00000000-0005-0000-0000-000076040000}"/>
    <cellStyle name="Note 3 10 3" xfId="1143" xr:uid="{00000000-0005-0000-0000-000077040000}"/>
    <cellStyle name="Note 3 11" xfId="1144" xr:uid="{00000000-0005-0000-0000-000078040000}"/>
    <cellStyle name="Note 3 11 2" xfId="1145" xr:uid="{00000000-0005-0000-0000-000079040000}"/>
    <cellStyle name="Note 3 11 3" xfId="1146" xr:uid="{00000000-0005-0000-0000-00007A040000}"/>
    <cellStyle name="Note 3 11 4" xfId="1147" xr:uid="{00000000-0005-0000-0000-00007B040000}"/>
    <cellStyle name="Note 3 11 5" xfId="2052" xr:uid="{8B97EBA7-D863-44BD-8B29-A711C81A5674}"/>
    <cellStyle name="Note 3 12" xfId="1148" xr:uid="{00000000-0005-0000-0000-00007C040000}"/>
    <cellStyle name="Note 3 13" xfId="1149" xr:uid="{00000000-0005-0000-0000-00007D040000}"/>
    <cellStyle name="Note 3 14" xfId="1150" xr:uid="{00000000-0005-0000-0000-00007E040000}"/>
    <cellStyle name="Note 3 15" xfId="1151" xr:uid="{00000000-0005-0000-0000-00007F040000}"/>
    <cellStyle name="Note 3 16" xfId="2051" xr:uid="{10C8E89A-11DE-48E8-AC32-7E5DB823CECE}"/>
    <cellStyle name="Note 3 2" xfId="1152" xr:uid="{00000000-0005-0000-0000-000080040000}"/>
    <cellStyle name="Note 3 2 10" xfId="1153" xr:uid="{00000000-0005-0000-0000-000081040000}"/>
    <cellStyle name="Note 3 2 11" xfId="1154" xr:uid="{00000000-0005-0000-0000-000082040000}"/>
    <cellStyle name="Note 3 2 12" xfId="1155" xr:uid="{00000000-0005-0000-0000-000083040000}"/>
    <cellStyle name="Note 3 2 13" xfId="1156" xr:uid="{00000000-0005-0000-0000-000084040000}"/>
    <cellStyle name="Note 3 2 14" xfId="2053" xr:uid="{4A8A6372-88F1-4AD5-BE93-23DD631088AF}"/>
    <cellStyle name="Note 3 2 2" xfId="1157" xr:uid="{00000000-0005-0000-0000-000085040000}"/>
    <cellStyle name="Note 3 2 2 2" xfId="1158" xr:uid="{00000000-0005-0000-0000-000086040000}"/>
    <cellStyle name="Note 3 2 2 2 2" xfId="1159" xr:uid="{00000000-0005-0000-0000-000087040000}"/>
    <cellStyle name="Note 3 2 2 3" xfId="1160" xr:uid="{00000000-0005-0000-0000-000088040000}"/>
    <cellStyle name="Note 3 2 2 3 2" xfId="1161" xr:uid="{00000000-0005-0000-0000-000089040000}"/>
    <cellStyle name="Note 3 2 2 3 3" xfId="1162" xr:uid="{00000000-0005-0000-0000-00008A040000}"/>
    <cellStyle name="Note 3 2 2 4" xfId="1163" xr:uid="{00000000-0005-0000-0000-00008B040000}"/>
    <cellStyle name="Note 3 2 2 5" xfId="1164" xr:uid="{00000000-0005-0000-0000-00008C040000}"/>
    <cellStyle name="Note 3 2 2 6" xfId="1165" xr:uid="{00000000-0005-0000-0000-00008D040000}"/>
    <cellStyle name="Note 3 2 2 7" xfId="2054" xr:uid="{AEDB0B21-757E-4DC7-B174-67AA469CDE96}"/>
    <cellStyle name="Note 3 2 3" xfId="1166" xr:uid="{00000000-0005-0000-0000-00008E040000}"/>
    <cellStyle name="Note 3 2 3 2" xfId="1167" xr:uid="{00000000-0005-0000-0000-00008F040000}"/>
    <cellStyle name="Note 3 2 3 2 2" xfId="1168" xr:uid="{00000000-0005-0000-0000-000090040000}"/>
    <cellStyle name="Note 3 2 3 3" xfId="1169" xr:uid="{00000000-0005-0000-0000-000091040000}"/>
    <cellStyle name="Note 3 2 3 3 2" xfId="1170" xr:uid="{00000000-0005-0000-0000-000092040000}"/>
    <cellStyle name="Note 3 2 3 3 3" xfId="1171" xr:uid="{00000000-0005-0000-0000-000093040000}"/>
    <cellStyle name="Note 3 2 3 4" xfId="1172" xr:uid="{00000000-0005-0000-0000-000094040000}"/>
    <cellStyle name="Note 3 2 3 5" xfId="1173" xr:uid="{00000000-0005-0000-0000-000095040000}"/>
    <cellStyle name="Note 3 2 3 6" xfId="1174" xr:uid="{00000000-0005-0000-0000-000096040000}"/>
    <cellStyle name="Note 3 2 3 7" xfId="2055" xr:uid="{1D13C86D-DE70-454C-AD8A-97CFCB78A74E}"/>
    <cellStyle name="Note 3 2 4" xfId="1175" xr:uid="{00000000-0005-0000-0000-000097040000}"/>
    <cellStyle name="Note 3 2 4 2" xfId="1176" xr:uid="{00000000-0005-0000-0000-000098040000}"/>
    <cellStyle name="Note 3 2 4 2 2" xfId="1177" xr:uid="{00000000-0005-0000-0000-000099040000}"/>
    <cellStyle name="Note 3 2 4 3" xfId="1178" xr:uid="{00000000-0005-0000-0000-00009A040000}"/>
    <cellStyle name="Note 3 2 4 3 2" xfId="1179" xr:uid="{00000000-0005-0000-0000-00009B040000}"/>
    <cellStyle name="Note 3 2 4 3 3" xfId="1180" xr:uid="{00000000-0005-0000-0000-00009C040000}"/>
    <cellStyle name="Note 3 2 4 4" xfId="1181" xr:uid="{00000000-0005-0000-0000-00009D040000}"/>
    <cellStyle name="Note 3 2 4 5" xfId="1182" xr:uid="{00000000-0005-0000-0000-00009E040000}"/>
    <cellStyle name="Note 3 2 4 6" xfId="1183" xr:uid="{00000000-0005-0000-0000-00009F040000}"/>
    <cellStyle name="Note 3 2 4 7" xfId="2056" xr:uid="{66AF0304-D498-4A9A-9F8B-6E74F369B965}"/>
    <cellStyle name="Note 3 2 5" xfId="1184" xr:uid="{00000000-0005-0000-0000-0000A0040000}"/>
    <cellStyle name="Note 3 2 5 2" xfId="1185" xr:uid="{00000000-0005-0000-0000-0000A1040000}"/>
    <cellStyle name="Note 3 2 5 2 2" xfId="1186" xr:uid="{00000000-0005-0000-0000-0000A2040000}"/>
    <cellStyle name="Note 3 2 5 3" xfId="1187" xr:uid="{00000000-0005-0000-0000-0000A3040000}"/>
    <cellStyle name="Note 3 2 5 3 2" xfId="1188" xr:uid="{00000000-0005-0000-0000-0000A4040000}"/>
    <cellStyle name="Note 3 2 5 3 3" xfId="1189" xr:uid="{00000000-0005-0000-0000-0000A5040000}"/>
    <cellStyle name="Note 3 2 5 4" xfId="1190" xr:uid="{00000000-0005-0000-0000-0000A6040000}"/>
    <cellStyle name="Note 3 2 5 5" xfId="1191" xr:uid="{00000000-0005-0000-0000-0000A7040000}"/>
    <cellStyle name="Note 3 2 5 6" xfId="1192" xr:uid="{00000000-0005-0000-0000-0000A8040000}"/>
    <cellStyle name="Note 3 2 5 7" xfId="2057" xr:uid="{8EA58C28-251A-475C-BC1F-B9EB7F751E20}"/>
    <cellStyle name="Note 3 2 6" xfId="1193" xr:uid="{00000000-0005-0000-0000-0000A9040000}"/>
    <cellStyle name="Note 3 2 6 2" xfId="1194" xr:uid="{00000000-0005-0000-0000-0000AA040000}"/>
    <cellStyle name="Note 3 2 6 2 2" xfId="1195" xr:uid="{00000000-0005-0000-0000-0000AB040000}"/>
    <cellStyle name="Note 3 2 6 3" xfId="1196" xr:uid="{00000000-0005-0000-0000-0000AC040000}"/>
    <cellStyle name="Note 3 2 6 3 2" xfId="1197" xr:uid="{00000000-0005-0000-0000-0000AD040000}"/>
    <cellStyle name="Note 3 2 6 3 3" xfId="1198" xr:uid="{00000000-0005-0000-0000-0000AE040000}"/>
    <cellStyle name="Note 3 2 6 4" xfId="1199" xr:uid="{00000000-0005-0000-0000-0000AF040000}"/>
    <cellStyle name="Note 3 2 6 5" xfId="1200" xr:uid="{00000000-0005-0000-0000-0000B0040000}"/>
    <cellStyle name="Note 3 2 6 6" xfId="1201" xr:uid="{00000000-0005-0000-0000-0000B1040000}"/>
    <cellStyle name="Note 3 2 6 7" xfId="2058" xr:uid="{F27F4594-D41F-450F-BD64-68EE5BD01DB4}"/>
    <cellStyle name="Note 3 2 7" xfId="1202" xr:uid="{00000000-0005-0000-0000-0000B2040000}"/>
    <cellStyle name="Note 3 2 7 2" xfId="1203" xr:uid="{00000000-0005-0000-0000-0000B3040000}"/>
    <cellStyle name="Note 3 2 8" xfId="1204" xr:uid="{00000000-0005-0000-0000-0000B4040000}"/>
    <cellStyle name="Note 3 2 8 2" xfId="1205" xr:uid="{00000000-0005-0000-0000-0000B5040000}"/>
    <cellStyle name="Note 3 2 8 3" xfId="1206" xr:uid="{00000000-0005-0000-0000-0000B6040000}"/>
    <cellStyle name="Note 3 2 9" xfId="1207" xr:uid="{00000000-0005-0000-0000-0000B7040000}"/>
    <cellStyle name="Note 3 2 9 2" xfId="1208" xr:uid="{00000000-0005-0000-0000-0000B8040000}"/>
    <cellStyle name="Note 3 2 9 3" xfId="1209" xr:uid="{00000000-0005-0000-0000-0000B9040000}"/>
    <cellStyle name="Note 3 2 9 4" xfId="1210" xr:uid="{00000000-0005-0000-0000-0000BA040000}"/>
    <cellStyle name="Note 3 2 9 5" xfId="2059" xr:uid="{7AD8D65A-D729-4E32-97BF-C4F5F41E0A7C}"/>
    <cellStyle name="Note 3 3" xfId="1211" xr:uid="{00000000-0005-0000-0000-0000BB040000}"/>
    <cellStyle name="Note 3 3 10" xfId="1212" xr:uid="{00000000-0005-0000-0000-0000BC040000}"/>
    <cellStyle name="Note 3 3 11" xfId="1213" xr:uid="{00000000-0005-0000-0000-0000BD040000}"/>
    <cellStyle name="Note 3 3 12" xfId="1214" xr:uid="{00000000-0005-0000-0000-0000BE040000}"/>
    <cellStyle name="Note 3 3 13" xfId="1215" xr:uid="{00000000-0005-0000-0000-0000BF040000}"/>
    <cellStyle name="Note 3 3 14" xfId="2060" xr:uid="{7E7DB335-D993-496A-8752-725750425688}"/>
    <cellStyle name="Note 3 3 2" xfId="1216" xr:uid="{00000000-0005-0000-0000-0000C0040000}"/>
    <cellStyle name="Note 3 3 2 2" xfId="1217" xr:uid="{00000000-0005-0000-0000-0000C1040000}"/>
    <cellStyle name="Note 3 3 2 2 2" xfId="1218" xr:uid="{00000000-0005-0000-0000-0000C2040000}"/>
    <cellStyle name="Note 3 3 2 3" xfId="1219" xr:uid="{00000000-0005-0000-0000-0000C3040000}"/>
    <cellStyle name="Note 3 3 2 3 2" xfId="1220" xr:uid="{00000000-0005-0000-0000-0000C4040000}"/>
    <cellStyle name="Note 3 3 2 3 3" xfId="1221" xr:uid="{00000000-0005-0000-0000-0000C5040000}"/>
    <cellStyle name="Note 3 3 2 4" xfId="1222" xr:uid="{00000000-0005-0000-0000-0000C6040000}"/>
    <cellStyle name="Note 3 3 2 5" xfId="1223" xr:uid="{00000000-0005-0000-0000-0000C7040000}"/>
    <cellStyle name="Note 3 3 2 6" xfId="1224" xr:uid="{00000000-0005-0000-0000-0000C8040000}"/>
    <cellStyle name="Note 3 3 2 7" xfId="2061" xr:uid="{E1D34B3D-AEF5-4E4C-995D-956020DCE2B4}"/>
    <cellStyle name="Note 3 3 3" xfId="1225" xr:uid="{00000000-0005-0000-0000-0000C9040000}"/>
    <cellStyle name="Note 3 3 3 2" xfId="1226" xr:uid="{00000000-0005-0000-0000-0000CA040000}"/>
    <cellStyle name="Note 3 3 3 2 2" xfId="1227" xr:uid="{00000000-0005-0000-0000-0000CB040000}"/>
    <cellStyle name="Note 3 3 3 3" xfId="1228" xr:uid="{00000000-0005-0000-0000-0000CC040000}"/>
    <cellStyle name="Note 3 3 3 3 2" xfId="1229" xr:uid="{00000000-0005-0000-0000-0000CD040000}"/>
    <cellStyle name="Note 3 3 3 3 3" xfId="1230" xr:uid="{00000000-0005-0000-0000-0000CE040000}"/>
    <cellStyle name="Note 3 3 3 4" xfId="1231" xr:uid="{00000000-0005-0000-0000-0000CF040000}"/>
    <cellStyle name="Note 3 3 3 5" xfId="1232" xr:uid="{00000000-0005-0000-0000-0000D0040000}"/>
    <cellStyle name="Note 3 3 3 6" xfId="1233" xr:uid="{00000000-0005-0000-0000-0000D1040000}"/>
    <cellStyle name="Note 3 3 3 7" xfId="2062" xr:uid="{D61A376C-E068-48F2-8C96-5932A7209A57}"/>
    <cellStyle name="Note 3 3 4" xfId="1234" xr:uid="{00000000-0005-0000-0000-0000D2040000}"/>
    <cellStyle name="Note 3 3 4 2" xfId="1235" xr:uid="{00000000-0005-0000-0000-0000D3040000}"/>
    <cellStyle name="Note 3 3 4 2 2" xfId="1236" xr:uid="{00000000-0005-0000-0000-0000D4040000}"/>
    <cellStyle name="Note 3 3 4 3" xfId="1237" xr:uid="{00000000-0005-0000-0000-0000D5040000}"/>
    <cellStyle name="Note 3 3 4 3 2" xfId="1238" xr:uid="{00000000-0005-0000-0000-0000D6040000}"/>
    <cellStyle name="Note 3 3 4 3 3" xfId="1239" xr:uid="{00000000-0005-0000-0000-0000D7040000}"/>
    <cellStyle name="Note 3 3 4 4" xfId="1240" xr:uid="{00000000-0005-0000-0000-0000D8040000}"/>
    <cellStyle name="Note 3 3 4 5" xfId="1241" xr:uid="{00000000-0005-0000-0000-0000D9040000}"/>
    <cellStyle name="Note 3 3 4 6" xfId="1242" xr:uid="{00000000-0005-0000-0000-0000DA040000}"/>
    <cellStyle name="Note 3 3 4 7" xfId="2063" xr:uid="{3389715B-8324-44B2-96C3-13D1E09FA0CA}"/>
    <cellStyle name="Note 3 3 5" xfId="1243" xr:uid="{00000000-0005-0000-0000-0000DB040000}"/>
    <cellStyle name="Note 3 3 5 2" xfId="1244" xr:uid="{00000000-0005-0000-0000-0000DC040000}"/>
    <cellStyle name="Note 3 3 5 2 2" xfId="1245" xr:uid="{00000000-0005-0000-0000-0000DD040000}"/>
    <cellStyle name="Note 3 3 5 3" xfId="1246" xr:uid="{00000000-0005-0000-0000-0000DE040000}"/>
    <cellStyle name="Note 3 3 5 3 2" xfId="1247" xr:uid="{00000000-0005-0000-0000-0000DF040000}"/>
    <cellStyle name="Note 3 3 5 3 3" xfId="1248" xr:uid="{00000000-0005-0000-0000-0000E0040000}"/>
    <cellStyle name="Note 3 3 5 4" xfId="1249" xr:uid="{00000000-0005-0000-0000-0000E1040000}"/>
    <cellStyle name="Note 3 3 5 5" xfId="1250" xr:uid="{00000000-0005-0000-0000-0000E2040000}"/>
    <cellStyle name="Note 3 3 5 6" xfId="1251" xr:uid="{00000000-0005-0000-0000-0000E3040000}"/>
    <cellStyle name="Note 3 3 5 7" xfId="2064" xr:uid="{DB363E34-2584-4CC3-AFDD-69E4C53D1B29}"/>
    <cellStyle name="Note 3 3 6" xfId="1252" xr:uid="{00000000-0005-0000-0000-0000E4040000}"/>
    <cellStyle name="Note 3 3 6 2" xfId="1253" xr:uid="{00000000-0005-0000-0000-0000E5040000}"/>
    <cellStyle name="Note 3 3 6 2 2" xfId="1254" xr:uid="{00000000-0005-0000-0000-0000E6040000}"/>
    <cellStyle name="Note 3 3 6 3" xfId="1255" xr:uid="{00000000-0005-0000-0000-0000E7040000}"/>
    <cellStyle name="Note 3 3 6 3 2" xfId="1256" xr:uid="{00000000-0005-0000-0000-0000E8040000}"/>
    <cellStyle name="Note 3 3 6 3 3" xfId="1257" xr:uid="{00000000-0005-0000-0000-0000E9040000}"/>
    <cellStyle name="Note 3 3 6 4" xfId="1258" xr:uid="{00000000-0005-0000-0000-0000EA040000}"/>
    <cellStyle name="Note 3 3 6 5" xfId="1259" xr:uid="{00000000-0005-0000-0000-0000EB040000}"/>
    <cellStyle name="Note 3 3 6 6" xfId="1260" xr:uid="{00000000-0005-0000-0000-0000EC040000}"/>
    <cellStyle name="Note 3 3 6 7" xfId="2065" xr:uid="{25E84B28-D2E1-4345-8DB2-25786CBCE40D}"/>
    <cellStyle name="Note 3 3 7" xfId="1261" xr:uid="{00000000-0005-0000-0000-0000ED040000}"/>
    <cellStyle name="Note 3 3 7 2" xfId="1262" xr:uid="{00000000-0005-0000-0000-0000EE040000}"/>
    <cellStyle name="Note 3 3 8" xfId="1263" xr:uid="{00000000-0005-0000-0000-0000EF040000}"/>
    <cellStyle name="Note 3 3 8 2" xfId="1264" xr:uid="{00000000-0005-0000-0000-0000F0040000}"/>
    <cellStyle name="Note 3 3 8 3" xfId="1265" xr:uid="{00000000-0005-0000-0000-0000F1040000}"/>
    <cellStyle name="Note 3 3 9" xfId="1266" xr:uid="{00000000-0005-0000-0000-0000F2040000}"/>
    <cellStyle name="Note 3 3 9 2" xfId="1267" xr:uid="{00000000-0005-0000-0000-0000F3040000}"/>
    <cellStyle name="Note 3 3 9 3" xfId="1268" xr:uid="{00000000-0005-0000-0000-0000F4040000}"/>
    <cellStyle name="Note 3 3 9 4" xfId="1269" xr:uid="{00000000-0005-0000-0000-0000F5040000}"/>
    <cellStyle name="Note 3 3 9 5" xfId="2066" xr:uid="{A976BC14-8196-471D-97F6-467431DE3FC3}"/>
    <cellStyle name="Note 3 4" xfId="1270" xr:uid="{00000000-0005-0000-0000-0000F6040000}"/>
    <cellStyle name="Note 3 4 2" xfId="1271" xr:uid="{00000000-0005-0000-0000-0000F7040000}"/>
    <cellStyle name="Note 3 4 2 2" xfId="1272" xr:uid="{00000000-0005-0000-0000-0000F8040000}"/>
    <cellStyle name="Note 3 4 3" xfId="1273" xr:uid="{00000000-0005-0000-0000-0000F9040000}"/>
    <cellStyle name="Note 3 4 3 2" xfId="1274" xr:uid="{00000000-0005-0000-0000-0000FA040000}"/>
    <cellStyle name="Note 3 4 3 3" xfId="1275" xr:uid="{00000000-0005-0000-0000-0000FB040000}"/>
    <cellStyle name="Note 3 4 4" xfId="1276" xr:uid="{00000000-0005-0000-0000-0000FC040000}"/>
    <cellStyle name="Note 3 4 5" xfId="1277" xr:uid="{00000000-0005-0000-0000-0000FD040000}"/>
    <cellStyle name="Note 3 4 6" xfId="1278" xr:uid="{00000000-0005-0000-0000-0000FE040000}"/>
    <cellStyle name="Note 3 4 7" xfId="2067" xr:uid="{41CEFA04-26EA-4337-A1C2-52085A0142B3}"/>
    <cellStyle name="Note 3 5" xfId="1279" xr:uid="{00000000-0005-0000-0000-0000FF040000}"/>
    <cellStyle name="Note 3 5 2" xfId="1280" xr:uid="{00000000-0005-0000-0000-000000050000}"/>
    <cellStyle name="Note 3 5 2 2" xfId="1281" xr:uid="{00000000-0005-0000-0000-000001050000}"/>
    <cellStyle name="Note 3 5 3" xfId="1282" xr:uid="{00000000-0005-0000-0000-000002050000}"/>
    <cellStyle name="Note 3 5 3 2" xfId="1283" xr:uid="{00000000-0005-0000-0000-000003050000}"/>
    <cellStyle name="Note 3 5 3 3" xfId="1284" xr:uid="{00000000-0005-0000-0000-000004050000}"/>
    <cellStyle name="Note 3 5 4" xfId="1285" xr:uid="{00000000-0005-0000-0000-000005050000}"/>
    <cellStyle name="Note 3 5 5" xfId="1286" xr:uid="{00000000-0005-0000-0000-000006050000}"/>
    <cellStyle name="Note 3 5 6" xfId="1287" xr:uid="{00000000-0005-0000-0000-000007050000}"/>
    <cellStyle name="Note 3 5 7" xfId="2068" xr:uid="{8EA5E6E9-81B9-40BD-870C-5D78B0641707}"/>
    <cellStyle name="Note 3 6" xfId="1288" xr:uid="{00000000-0005-0000-0000-000008050000}"/>
    <cellStyle name="Note 3 6 2" xfId="1289" xr:uid="{00000000-0005-0000-0000-000009050000}"/>
    <cellStyle name="Note 3 6 2 2" xfId="1290" xr:uid="{00000000-0005-0000-0000-00000A050000}"/>
    <cellStyle name="Note 3 6 3" xfId="1291" xr:uid="{00000000-0005-0000-0000-00000B050000}"/>
    <cellStyle name="Note 3 6 3 2" xfId="1292" xr:uid="{00000000-0005-0000-0000-00000C050000}"/>
    <cellStyle name="Note 3 6 3 3" xfId="1293" xr:uid="{00000000-0005-0000-0000-00000D050000}"/>
    <cellStyle name="Note 3 6 4" xfId="1294" xr:uid="{00000000-0005-0000-0000-00000E050000}"/>
    <cellStyle name="Note 3 6 5" xfId="1295" xr:uid="{00000000-0005-0000-0000-00000F050000}"/>
    <cellStyle name="Note 3 6 6" xfId="1296" xr:uid="{00000000-0005-0000-0000-000010050000}"/>
    <cellStyle name="Note 3 6 7" xfId="2069" xr:uid="{E88864AF-9E2D-49EC-BC14-00E1B395789F}"/>
    <cellStyle name="Note 3 7" xfId="1297" xr:uid="{00000000-0005-0000-0000-000011050000}"/>
    <cellStyle name="Note 3 7 2" xfId="1298" xr:uid="{00000000-0005-0000-0000-000012050000}"/>
    <cellStyle name="Note 3 7 2 2" xfId="1299" xr:uid="{00000000-0005-0000-0000-000013050000}"/>
    <cellStyle name="Note 3 7 3" xfId="1300" xr:uid="{00000000-0005-0000-0000-000014050000}"/>
    <cellStyle name="Note 3 7 3 2" xfId="1301" xr:uid="{00000000-0005-0000-0000-000015050000}"/>
    <cellStyle name="Note 3 7 3 3" xfId="1302" xr:uid="{00000000-0005-0000-0000-000016050000}"/>
    <cellStyle name="Note 3 7 4" xfId="1303" xr:uid="{00000000-0005-0000-0000-000017050000}"/>
    <cellStyle name="Note 3 7 5" xfId="1304" xr:uid="{00000000-0005-0000-0000-000018050000}"/>
    <cellStyle name="Note 3 7 6" xfId="1305" xr:uid="{00000000-0005-0000-0000-000019050000}"/>
    <cellStyle name="Note 3 7 7" xfId="2070" xr:uid="{6AC0103B-C7DD-4D2F-A77B-07D1685AA319}"/>
    <cellStyle name="Note 3 8" xfId="1306" xr:uid="{00000000-0005-0000-0000-00001A050000}"/>
    <cellStyle name="Note 3 8 2" xfId="1307" xr:uid="{00000000-0005-0000-0000-00001B050000}"/>
    <cellStyle name="Note 3 8 2 2" xfId="1308" xr:uid="{00000000-0005-0000-0000-00001C050000}"/>
    <cellStyle name="Note 3 8 3" xfId="1309" xr:uid="{00000000-0005-0000-0000-00001D050000}"/>
    <cellStyle name="Note 3 8 3 2" xfId="1310" xr:uid="{00000000-0005-0000-0000-00001E050000}"/>
    <cellStyle name="Note 3 8 3 3" xfId="1311" xr:uid="{00000000-0005-0000-0000-00001F050000}"/>
    <cellStyle name="Note 3 8 4" xfId="1312" xr:uid="{00000000-0005-0000-0000-000020050000}"/>
    <cellStyle name="Note 3 8 5" xfId="1313" xr:uid="{00000000-0005-0000-0000-000021050000}"/>
    <cellStyle name="Note 3 8 6" xfId="1314" xr:uid="{00000000-0005-0000-0000-000022050000}"/>
    <cellStyle name="Note 3 8 7" xfId="2071" xr:uid="{A5FE8E61-6192-415E-BB1E-02A5758A66F7}"/>
    <cellStyle name="Note 3 9" xfId="1315" xr:uid="{00000000-0005-0000-0000-000023050000}"/>
    <cellStyle name="Note 3 9 2" xfId="1316" xr:uid="{00000000-0005-0000-0000-000024050000}"/>
    <cellStyle name="Note 4" xfId="1317" xr:uid="{00000000-0005-0000-0000-000025050000}"/>
    <cellStyle name="Note 4 10" xfId="1318" xr:uid="{00000000-0005-0000-0000-000026050000}"/>
    <cellStyle name="Note 4 10 2" xfId="1319" xr:uid="{00000000-0005-0000-0000-000027050000}"/>
    <cellStyle name="Note 4 10 3" xfId="1320" xr:uid="{00000000-0005-0000-0000-000028050000}"/>
    <cellStyle name="Note 4 11" xfId="1321" xr:uid="{00000000-0005-0000-0000-000029050000}"/>
    <cellStyle name="Note 4 11 2" xfId="1322" xr:uid="{00000000-0005-0000-0000-00002A050000}"/>
    <cellStyle name="Note 4 11 3" xfId="1323" xr:uid="{00000000-0005-0000-0000-00002B050000}"/>
    <cellStyle name="Note 4 11 4" xfId="1324" xr:uid="{00000000-0005-0000-0000-00002C050000}"/>
    <cellStyle name="Note 4 11 5" xfId="2073" xr:uid="{A8716A13-F5CE-431F-8A03-86870BD220AA}"/>
    <cellStyle name="Note 4 12" xfId="1325" xr:uid="{00000000-0005-0000-0000-00002D050000}"/>
    <cellStyle name="Note 4 13" xfId="1326" xr:uid="{00000000-0005-0000-0000-00002E050000}"/>
    <cellStyle name="Note 4 14" xfId="1327" xr:uid="{00000000-0005-0000-0000-00002F050000}"/>
    <cellStyle name="Note 4 15" xfId="1328" xr:uid="{00000000-0005-0000-0000-000030050000}"/>
    <cellStyle name="Note 4 16" xfId="2072" xr:uid="{2303826C-2A91-481A-B73E-BF631C454463}"/>
    <cellStyle name="Note 4 2" xfId="1329" xr:uid="{00000000-0005-0000-0000-000031050000}"/>
    <cellStyle name="Note 4 2 10" xfId="1330" xr:uid="{00000000-0005-0000-0000-000032050000}"/>
    <cellStyle name="Note 4 2 11" xfId="1331" xr:uid="{00000000-0005-0000-0000-000033050000}"/>
    <cellStyle name="Note 4 2 12" xfId="1332" xr:uid="{00000000-0005-0000-0000-000034050000}"/>
    <cellStyle name="Note 4 2 13" xfId="1333" xr:uid="{00000000-0005-0000-0000-000035050000}"/>
    <cellStyle name="Note 4 2 14" xfId="2074" xr:uid="{6419B52F-C48F-4BE9-B5E5-BF48D0D236B7}"/>
    <cellStyle name="Note 4 2 2" xfId="1334" xr:uid="{00000000-0005-0000-0000-000036050000}"/>
    <cellStyle name="Note 4 2 2 2" xfId="1335" xr:uid="{00000000-0005-0000-0000-000037050000}"/>
    <cellStyle name="Note 4 2 2 2 2" xfId="1336" xr:uid="{00000000-0005-0000-0000-000038050000}"/>
    <cellStyle name="Note 4 2 2 3" xfId="1337" xr:uid="{00000000-0005-0000-0000-000039050000}"/>
    <cellStyle name="Note 4 2 2 3 2" xfId="1338" xr:uid="{00000000-0005-0000-0000-00003A050000}"/>
    <cellStyle name="Note 4 2 2 3 3" xfId="1339" xr:uid="{00000000-0005-0000-0000-00003B050000}"/>
    <cellStyle name="Note 4 2 2 4" xfId="1340" xr:uid="{00000000-0005-0000-0000-00003C050000}"/>
    <cellStyle name="Note 4 2 2 5" xfId="1341" xr:uid="{00000000-0005-0000-0000-00003D050000}"/>
    <cellStyle name="Note 4 2 2 6" xfId="1342" xr:uid="{00000000-0005-0000-0000-00003E050000}"/>
    <cellStyle name="Note 4 2 2 7" xfId="2075" xr:uid="{08250B60-2E24-4829-A9AC-24E8C9DE9BE2}"/>
    <cellStyle name="Note 4 2 3" xfId="1343" xr:uid="{00000000-0005-0000-0000-00003F050000}"/>
    <cellStyle name="Note 4 2 3 2" xfId="1344" xr:uid="{00000000-0005-0000-0000-000040050000}"/>
    <cellStyle name="Note 4 2 3 2 2" xfId="1345" xr:uid="{00000000-0005-0000-0000-000041050000}"/>
    <cellStyle name="Note 4 2 3 3" xfId="1346" xr:uid="{00000000-0005-0000-0000-000042050000}"/>
    <cellStyle name="Note 4 2 3 3 2" xfId="1347" xr:uid="{00000000-0005-0000-0000-000043050000}"/>
    <cellStyle name="Note 4 2 3 3 3" xfId="1348" xr:uid="{00000000-0005-0000-0000-000044050000}"/>
    <cellStyle name="Note 4 2 3 4" xfId="1349" xr:uid="{00000000-0005-0000-0000-000045050000}"/>
    <cellStyle name="Note 4 2 3 5" xfId="1350" xr:uid="{00000000-0005-0000-0000-000046050000}"/>
    <cellStyle name="Note 4 2 3 6" xfId="1351" xr:uid="{00000000-0005-0000-0000-000047050000}"/>
    <cellStyle name="Note 4 2 3 7" xfId="2076" xr:uid="{4CBAE241-443C-4F97-9005-F8939CB1926B}"/>
    <cellStyle name="Note 4 2 4" xfId="1352" xr:uid="{00000000-0005-0000-0000-000048050000}"/>
    <cellStyle name="Note 4 2 4 2" xfId="1353" xr:uid="{00000000-0005-0000-0000-000049050000}"/>
    <cellStyle name="Note 4 2 4 2 2" xfId="1354" xr:uid="{00000000-0005-0000-0000-00004A050000}"/>
    <cellStyle name="Note 4 2 4 3" xfId="1355" xr:uid="{00000000-0005-0000-0000-00004B050000}"/>
    <cellStyle name="Note 4 2 4 3 2" xfId="1356" xr:uid="{00000000-0005-0000-0000-00004C050000}"/>
    <cellStyle name="Note 4 2 4 3 3" xfId="1357" xr:uid="{00000000-0005-0000-0000-00004D050000}"/>
    <cellStyle name="Note 4 2 4 4" xfId="1358" xr:uid="{00000000-0005-0000-0000-00004E050000}"/>
    <cellStyle name="Note 4 2 4 5" xfId="1359" xr:uid="{00000000-0005-0000-0000-00004F050000}"/>
    <cellStyle name="Note 4 2 4 6" xfId="1360" xr:uid="{00000000-0005-0000-0000-000050050000}"/>
    <cellStyle name="Note 4 2 4 7" xfId="2077" xr:uid="{C303962B-AF39-483F-A3EE-4ED62253DCA4}"/>
    <cellStyle name="Note 4 2 5" xfId="1361" xr:uid="{00000000-0005-0000-0000-000051050000}"/>
    <cellStyle name="Note 4 2 5 2" xfId="1362" xr:uid="{00000000-0005-0000-0000-000052050000}"/>
    <cellStyle name="Note 4 2 5 2 2" xfId="1363" xr:uid="{00000000-0005-0000-0000-000053050000}"/>
    <cellStyle name="Note 4 2 5 3" xfId="1364" xr:uid="{00000000-0005-0000-0000-000054050000}"/>
    <cellStyle name="Note 4 2 5 3 2" xfId="1365" xr:uid="{00000000-0005-0000-0000-000055050000}"/>
    <cellStyle name="Note 4 2 5 3 3" xfId="1366" xr:uid="{00000000-0005-0000-0000-000056050000}"/>
    <cellStyle name="Note 4 2 5 4" xfId="1367" xr:uid="{00000000-0005-0000-0000-000057050000}"/>
    <cellStyle name="Note 4 2 5 5" xfId="1368" xr:uid="{00000000-0005-0000-0000-000058050000}"/>
    <cellStyle name="Note 4 2 5 6" xfId="1369" xr:uid="{00000000-0005-0000-0000-000059050000}"/>
    <cellStyle name="Note 4 2 5 7" xfId="2078" xr:uid="{4620053C-EF0C-46CF-9333-5BFA7D4ABCE0}"/>
    <cellStyle name="Note 4 2 6" xfId="1370" xr:uid="{00000000-0005-0000-0000-00005A050000}"/>
    <cellStyle name="Note 4 2 6 2" xfId="1371" xr:uid="{00000000-0005-0000-0000-00005B050000}"/>
    <cellStyle name="Note 4 2 6 2 2" xfId="1372" xr:uid="{00000000-0005-0000-0000-00005C050000}"/>
    <cellStyle name="Note 4 2 6 3" xfId="1373" xr:uid="{00000000-0005-0000-0000-00005D050000}"/>
    <cellStyle name="Note 4 2 6 3 2" xfId="1374" xr:uid="{00000000-0005-0000-0000-00005E050000}"/>
    <cellStyle name="Note 4 2 6 3 3" xfId="1375" xr:uid="{00000000-0005-0000-0000-00005F050000}"/>
    <cellStyle name="Note 4 2 6 4" xfId="1376" xr:uid="{00000000-0005-0000-0000-000060050000}"/>
    <cellStyle name="Note 4 2 6 5" xfId="1377" xr:uid="{00000000-0005-0000-0000-000061050000}"/>
    <cellStyle name="Note 4 2 6 6" xfId="1378" xr:uid="{00000000-0005-0000-0000-000062050000}"/>
    <cellStyle name="Note 4 2 6 7" xfId="2079" xr:uid="{208CD01E-BA27-4032-A2FA-903BD4600805}"/>
    <cellStyle name="Note 4 2 7" xfId="1379" xr:uid="{00000000-0005-0000-0000-000063050000}"/>
    <cellStyle name="Note 4 2 7 2" xfId="1380" xr:uid="{00000000-0005-0000-0000-000064050000}"/>
    <cellStyle name="Note 4 2 8" xfId="1381" xr:uid="{00000000-0005-0000-0000-000065050000}"/>
    <cellStyle name="Note 4 2 8 2" xfId="1382" xr:uid="{00000000-0005-0000-0000-000066050000}"/>
    <cellStyle name="Note 4 2 8 3" xfId="1383" xr:uid="{00000000-0005-0000-0000-000067050000}"/>
    <cellStyle name="Note 4 2 9" xfId="1384" xr:uid="{00000000-0005-0000-0000-000068050000}"/>
    <cellStyle name="Note 4 2 9 2" xfId="1385" xr:uid="{00000000-0005-0000-0000-000069050000}"/>
    <cellStyle name="Note 4 2 9 3" xfId="1386" xr:uid="{00000000-0005-0000-0000-00006A050000}"/>
    <cellStyle name="Note 4 2 9 4" xfId="1387" xr:uid="{00000000-0005-0000-0000-00006B050000}"/>
    <cellStyle name="Note 4 2 9 5" xfId="2080" xr:uid="{884498DC-10C2-47E1-B101-9E0CDD2BD149}"/>
    <cellStyle name="Note 4 3" xfId="1388" xr:uid="{00000000-0005-0000-0000-00006C050000}"/>
    <cellStyle name="Note 4 3 10" xfId="1389" xr:uid="{00000000-0005-0000-0000-00006D050000}"/>
    <cellStyle name="Note 4 3 11" xfId="1390" xr:uid="{00000000-0005-0000-0000-00006E050000}"/>
    <cellStyle name="Note 4 3 12" xfId="1391" xr:uid="{00000000-0005-0000-0000-00006F050000}"/>
    <cellStyle name="Note 4 3 13" xfId="1392" xr:uid="{00000000-0005-0000-0000-000070050000}"/>
    <cellStyle name="Note 4 3 14" xfId="2081" xr:uid="{8B213CB2-E628-4EBE-835F-7F6085CE886B}"/>
    <cellStyle name="Note 4 3 2" xfId="1393" xr:uid="{00000000-0005-0000-0000-000071050000}"/>
    <cellStyle name="Note 4 3 2 2" xfId="1394" xr:uid="{00000000-0005-0000-0000-000072050000}"/>
    <cellStyle name="Note 4 3 2 2 2" xfId="1395" xr:uid="{00000000-0005-0000-0000-000073050000}"/>
    <cellStyle name="Note 4 3 2 3" xfId="1396" xr:uid="{00000000-0005-0000-0000-000074050000}"/>
    <cellStyle name="Note 4 3 2 3 2" xfId="1397" xr:uid="{00000000-0005-0000-0000-000075050000}"/>
    <cellStyle name="Note 4 3 2 3 3" xfId="1398" xr:uid="{00000000-0005-0000-0000-000076050000}"/>
    <cellStyle name="Note 4 3 2 4" xfId="1399" xr:uid="{00000000-0005-0000-0000-000077050000}"/>
    <cellStyle name="Note 4 3 2 5" xfId="1400" xr:uid="{00000000-0005-0000-0000-000078050000}"/>
    <cellStyle name="Note 4 3 2 6" xfId="1401" xr:uid="{00000000-0005-0000-0000-000079050000}"/>
    <cellStyle name="Note 4 3 2 7" xfId="2082" xr:uid="{C7CA9140-D542-446D-8005-A3E29AF68734}"/>
    <cellStyle name="Note 4 3 3" xfId="1402" xr:uid="{00000000-0005-0000-0000-00007A050000}"/>
    <cellStyle name="Note 4 3 3 2" xfId="1403" xr:uid="{00000000-0005-0000-0000-00007B050000}"/>
    <cellStyle name="Note 4 3 3 2 2" xfId="1404" xr:uid="{00000000-0005-0000-0000-00007C050000}"/>
    <cellStyle name="Note 4 3 3 3" xfId="1405" xr:uid="{00000000-0005-0000-0000-00007D050000}"/>
    <cellStyle name="Note 4 3 3 3 2" xfId="1406" xr:uid="{00000000-0005-0000-0000-00007E050000}"/>
    <cellStyle name="Note 4 3 3 3 3" xfId="1407" xr:uid="{00000000-0005-0000-0000-00007F050000}"/>
    <cellStyle name="Note 4 3 3 4" xfId="1408" xr:uid="{00000000-0005-0000-0000-000080050000}"/>
    <cellStyle name="Note 4 3 3 5" xfId="1409" xr:uid="{00000000-0005-0000-0000-000081050000}"/>
    <cellStyle name="Note 4 3 3 6" xfId="1410" xr:uid="{00000000-0005-0000-0000-000082050000}"/>
    <cellStyle name="Note 4 3 3 7" xfId="2083" xr:uid="{F06B1CD5-BB5A-48A8-BE5C-261FEBF6E714}"/>
    <cellStyle name="Note 4 3 4" xfId="1411" xr:uid="{00000000-0005-0000-0000-000083050000}"/>
    <cellStyle name="Note 4 3 4 2" xfId="1412" xr:uid="{00000000-0005-0000-0000-000084050000}"/>
    <cellStyle name="Note 4 3 4 2 2" xfId="1413" xr:uid="{00000000-0005-0000-0000-000085050000}"/>
    <cellStyle name="Note 4 3 4 3" xfId="1414" xr:uid="{00000000-0005-0000-0000-000086050000}"/>
    <cellStyle name="Note 4 3 4 3 2" xfId="1415" xr:uid="{00000000-0005-0000-0000-000087050000}"/>
    <cellStyle name="Note 4 3 4 3 3" xfId="1416" xr:uid="{00000000-0005-0000-0000-000088050000}"/>
    <cellStyle name="Note 4 3 4 4" xfId="1417" xr:uid="{00000000-0005-0000-0000-000089050000}"/>
    <cellStyle name="Note 4 3 4 5" xfId="1418" xr:uid="{00000000-0005-0000-0000-00008A050000}"/>
    <cellStyle name="Note 4 3 4 6" xfId="1419" xr:uid="{00000000-0005-0000-0000-00008B050000}"/>
    <cellStyle name="Note 4 3 4 7" xfId="2084" xr:uid="{E0D2B4C0-DBCA-411F-ABF8-1EA62B35BEC0}"/>
    <cellStyle name="Note 4 3 5" xfId="1420" xr:uid="{00000000-0005-0000-0000-00008C050000}"/>
    <cellStyle name="Note 4 3 5 2" xfId="1421" xr:uid="{00000000-0005-0000-0000-00008D050000}"/>
    <cellStyle name="Note 4 3 5 2 2" xfId="1422" xr:uid="{00000000-0005-0000-0000-00008E050000}"/>
    <cellStyle name="Note 4 3 5 3" xfId="1423" xr:uid="{00000000-0005-0000-0000-00008F050000}"/>
    <cellStyle name="Note 4 3 5 3 2" xfId="1424" xr:uid="{00000000-0005-0000-0000-000090050000}"/>
    <cellStyle name="Note 4 3 5 3 3" xfId="1425" xr:uid="{00000000-0005-0000-0000-000091050000}"/>
    <cellStyle name="Note 4 3 5 4" xfId="1426" xr:uid="{00000000-0005-0000-0000-000092050000}"/>
    <cellStyle name="Note 4 3 5 5" xfId="1427" xr:uid="{00000000-0005-0000-0000-000093050000}"/>
    <cellStyle name="Note 4 3 5 6" xfId="1428" xr:uid="{00000000-0005-0000-0000-000094050000}"/>
    <cellStyle name="Note 4 3 5 7" xfId="2085" xr:uid="{CAFCF3C5-3D67-4B84-A49A-FABBEB9AF4FD}"/>
    <cellStyle name="Note 4 3 6" xfId="1429" xr:uid="{00000000-0005-0000-0000-000095050000}"/>
    <cellStyle name="Note 4 3 6 2" xfId="1430" xr:uid="{00000000-0005-0000-0000-000096050000}"/>
    <cellStyle name="Note 4 3 6 2 2" xfId="1431" xr:uid="{00000000-0005-0000-0000-000097050000}"/>
    <cellStyle name="Note 4 3 6 3" xfId="1432" xr:uid="{00000000-0005-0000-0000-000098050000}"/>
    <cellStyle name="Note 4 3 6 3 2" xfId="1433" xr:uid="{00000000-0005-0000-0000-000099050000}"/>
    <cellStyle name="Note 4 3 6 3 3" xfId="1434" xr:uid="{00000000-0005-0000-0000-00009A050000}"/>
    <cellStyle name="Note 4 3 6 4" xfId="1435" xr:uid="{00000000-0005-0000-0000-00009B050000}"/>
    <cellStyle name="Note 4 3 6 5" xfId="1436" xr:uid="{00000000-0005-0000-0000-00009C050000}"/>
    <cellStyle name="Note 4 3 6 6" xfId="1437" xr:uid="{00000000-0005-0000-0000-00009D050000}"/>
    <cellStyle name="Note 4 3 6 7" xfId="2086" xr:uid="{C82B4AB1-CB9F-42D3-B393-6EA856DA14B4}"/>
    <cellStyle name="Note 4 3 7" xfId="1438" xr:uid="{00000000-0005-0000-0000-00009E050000}"/>
    <cellStyle name="Note 4 3 7 2" xfId="1439" xr:uid="{00000000-0005-0000-0000-00009F050000}"/>
    <cellStyle name="Note 4 3 8" xfId="1440" xr:uid="{00000000-0005-0000-0000-0000A0050000}"/>
    <cellStyle name="Note 4 3 8 2" xfId="1441" xr:uid="{00000000-0005-0000-0000-0000A1050000}"/>
    <cellStyle name="Note 4 3 8 3" xfId="1442" xr:uid="{00000000-0005-0000-0000-0000A2050000}"/>
    <cellStyle name="Note 4 3 9" xfId="1443" xr:uid="{00000000-0005-0000-0000-0000A3050000}"/>
    <cellStyle name="Note 4 3 9 2" xfId="1444" xr:uid="{00000000-0005-0000-0000-0000A4050000}"/>
    <cellStyle name="Note 4 3 9 3" xfId="1445" xr:uid="{00000000-0005-0000-0000-0000A5050000}"/>
    <cellStyle name="Note 4 3 9 4" xfId="1446" xr:uid="{00000000-0005-0000-0000-0000A6050000}"/>
    <cellStyle name="Note 4 3 9 5" xfId="2087" xr:uid="{387469EE-B165-4148-842F-DAFAADB239D3}"/>
    <cellStyle name="Note 4 4" xfId="1447" xr:uid="{00000000-0005-0000-0000-0000A7050000}"/>
    <cellStyle name="Note 4 4 2" xfId="1448" xr:uid="{00000000-0005-0000-0000-0000A8050000}"/>
    <cellStyle name="Note 4 4 2 2" xfId="1449" xr:uid="{00000000-0005-0000-0000-0000A9050000}"/>
    <cellStyle name="Note 4 4 3" xfId="1450" xr:uid="{00000000-0005-0000-0000-0000AA050000}"/>
    <cellStyle name="Note 4 4 3 2" xfId="1451" xr:uid="{00000000-0005-0000-0000-0000AB050000}"/>
    <cellStyle name="Note 4 4 3 3" xfId="1452" xr:uid="{00000000-0005-0000-0000-0000AC050000}"/>
    <cellStyle name="Note 4 4 4" xfId="1453" xr:uid="{00000000-0005-0000-0000-0000AD050000}"/>
    <cellStyle name="Note 4 4 5" xfId="1454" xr:uid="{00000000-0005-0000-0000-0000AE050000}"/>
    <cellStyle name="Note 4 4 6" xfId="1455" xr:uid="{00000000-0005-0000-0000-0000AF050000}"/>
    <cellStyle name="Note 4 4 7" xfId="2088" xr:uid="{7D5D8FA4-2806-400C-8AA6-F1776661B325}"/>
    <cellStyle name="Note 4 5" xfId="1456" xr:uid="{00000000-0005-0000-0000-0000B0050000}"/>
    <cellStyle name="Note 4 5 2" xfId="1457" xr:uid="{00000000-0005-0000-0000-0000B1050000}"/>
    <cellStyle name="Note 4 5 2 2" xfId="1458" xr:uid="{00000000-0005-0000-0000-0000B2050000}"/>
    <cellStyle name="Note 4 5 3" xfId="1459" xr:uid="{00000000-0005-0000-0000-0000B3050000}"/>
    <cellStyle name="Note 4 5 3 2" xfId="1460" xr:uid="{00000000-0005-0000-0000-0000B4050000}"/>
    <cellStyle name="Note 4 5 3 3" xfId="1461" xr:uid="{00000000-0005-0000-0000-0000B5050000}"/>
    <cellStyle name="Note 4 5 4" xfId="1462" xr:uid="{00000000-0005-0000-0000-0000B6050000}"/>
    <cellStyle name="Note 4 5 5" xfId="1463" xr:uid="{00000000-0005-0000-0000-0000B7050000}"/>
    <cellStyle name="Note 4 5 6" xfId="1464" xr:uid="{00000000-0005-0000-0000-0000B8050000}"/>
    <cellStyle name="Note 4 5 7" xfId="2089" xr:uid="{87A958D7-86FB-420C-B894-0CC851A6CD4E}"/>
    <cellStyle name="Note 4 6" xfId="1465" xr:uid="{00000000-0005-0000-0000-0000B9050000}"/>
    <cellStyle name="Note 4 6 2" xfId="1466" xr:uid="{00000000-0005-0000-0000-0000BA050000}"/>
    <cellStyle name="Note 4 6 2 2" xfId="1467" xr:uid="{00000000-0005-0000-0000-0000BB050000}"/>
    <cellStyle name="Note 4 6 3" xfId="1468" xr:uid="{00000000-0005-0000-0000-0000BC050000}"/>
    <cellStyle name="Note 4 6 3 2" xfId="1469" xr:uid="{00000000-0005-0000-0000-0000BD050000}"/>
    <cellStyle name="Note 4 6 3 3" xfId="1470" xr:uid="{00000000-0005-0000-0000-0000BE050000}"/>
    <cellStyle name="Note 4 6 4" xfId="1471" xr:uid="{00000000-0005-0000-0000-0000BF050000}"/>
    <cellStyle name="Note 4 6 5" xfId="1472" xr:uid="{00000000-0005-0000-0000-0000C0050000}"/>
    <cellStyle name="Note 4 6 6" xfId="1473" xr:uid="{00000000-0005-0000-0000-0000C1050000}"/>
    <cellStyle name="Note 4 6 7" xfId="2090" xr:uid="{72396E2C-FFAF-4A8F-B523-77691C31F84B}"/>
    <cellStyle name="Note 4 7" xfId="1474" xr:uid="{00000000-0005-0000-0000-0000C2050000}"/>
    <cellStyle name="Note 4 7 2" xfId="1475" xr:uid="{00000000-0005-0000-0000-0000C3050000}"/>
    <cellStyle name="Note 4 7 2 2" xfId="1476" xr:uid="{00000000-0005-0000-0000-0000C4050000}"/>
    <cellStyle name="Note 4 7 3" xfId="1477" xr:uid="{00000000-0005-0000-0000-0000C5050000}"/>
    <cellStyle name="Note 4 7 3 2" xfId="1478" xr:uid="{00000000-0005-0000-0000-0000C6050000}"/>
    <cellStyle name="Note 4 7 3 3" xfId="1479" xr:uid="{00000000-0005-0000-0000-0000C7050000}"/>
    <cellStyle name="Note 4 7 4" xfId="1480" xr:uid="{00000000-0005-0000-0000-0000C8050000}"/>
    <cellStyle name="Note 4 7 5" xfId="1481" xr:uid="{00000000-0005-0000-0000-0000C9050000}"/>
    <cellStyle name="Note 4 7 6" xfId="1482" xr:uid="{00000000-0005-0000-0000-0000CA050000}"/>
    <cellStyle name="Note 4 7 7" xfId="2091" xr:uid="{87A64CAD-C388-493B-AA8F-4654D7BC8832}"/>
    <cellStyle name="Note 4 8" xfId="1483" xr:uid="{00000000-0005-0000-0000-0000CB050000}"/>
    <cellStyle name="Note 4 8 2" xfId="1484" xr:uid="{00000000-0005-0000-0000-0000CC050000}"/>
    <cellStyle name="Note 4 8 2 2" xfId="1485" xr:uid="{00000000-0005-0000-0000-0000CD050000}"/>
    <cellStyle name="Note 4 8 3" xfId="1486" xr:uid="{00000000-0005-0000-0000-0000CE050000}"/>
    <cellStyle name="Note 4 8 3 2" xfId="1487" xr:uid="{00000000-0005-0000-0000-0000CF050000}"/>
    <cellStyle name="Note 4 8 3 3" xfId="1488" xr:uid="{00000000-0005-0000-0000-0000D0050000}"/>
    <cellStyle name="Note 4 8 4" xfId="1489" xr:uid="{00000000-0005-0000-0000-0000D1050000}"/>
    <cellStyle name="Note 4 8 5" xfId="1490" xr:uid="{00000000-0005-0000-0000-0000D2050000}"/>
    <cellStyle name="Note 4 8 6" xfId="1491" xr:uid="{00000000-0005-0000-0000-0000D3050000}"/>
    <cellStyle name="Note 4 8 7" xfId="2092" xr:uid="{3E491FD8-946D-4863-B47A-B3559FBA5F3C}"/>
    <cellStyle name="Note 4 9" xfId="1492" xr:uid="{00000000-0005-0000-0000-0000D4050000}"/>
    <cellStyle name="Note 4 9 2" xfId="1493" xr:uid="{00000000-0005-0000-0000-0000D5050000}"/>
    <cellStyle name="Note 5" xfId="1494" xr:uid="{00000000-0005-0000-0000-0000D6050000}"/>
    <cellStyle name="Note 5 10" xfId="1495" xr:uid="{00000000-0005-0000-0000-0000D7050000}"/>
    <cellStyle name="Note 5 10 2" xfId="1496" xr:uid="{00000000-0005-0000-0000-0000D8050000}"/>
    <cellStyle name="Note 5 10 3" xfId="1497" xr:uid="{00000000-0005-0000-0000-0000D9050000}"/>
    <cellStyle name="Note 5 11" xfId="1498" xr:uid="{00000000-0005-0000-0000-0000DA050000}"/>
    <cellStyle name="Note 5 11 2" xfId="1499" xr:uid="{00000000-0005-0000-0000-0000DB050000}"/>
    <cellStyle name="Note 5 11 3" xfId="1500" xr:uid="{00000000-0005-0000-0000-0000DC050000}"/>
    <cellStyle name="Note 5 11 4" xfId="1501" xr:uid="{00000000-0005-0000-0000-0000DD050000}"/>
    <cellStyle name="Note 5 11 5" xfId="2094" xr:uid="{4416CE1C-5891-4394-B7CB-572D9B9863D2}"/>
    <cellStyle name="Note 5 12" xfId="1502" xr:uid="{00000000-0005-0000-0000-0000DE050000}"/>
    <cellStyle name="Note 5 13" xfId="1503" xr:uid="{00000000-0005-0000-0000-0000DF050000}"/>
    <cellStyle name="Note 5 14" xfId="1504" xr:uid="{00000000-0005-0000-0000-0000E0050000}"/>
    <cellStyle name="Note 5 15" xfId="1505" xr:uid="{00000000-0005-0000-0000-0000E1050000}"/>
    <cellStyle name="Note 5 16" xfId="2093" xr:uid="{3A26EFF2-6A75-401C-8DC7-F8664AB0E1AE}"/>
    <cellStyle name="Note 5 2" xfId="1506" xr:uid="{00000000-0005-0000-0000-0000E2050000}"/>
    <cellStyle name="Note 5 2 10" xfId="1507" xr:uid="{00000000-0005-0000-0000-0000E3050000}"/>
    <cellStyle name="Note 5 2 11" xfId="1508" xr:uid="{00000000-0005-0000-0000-0000E4050000}"/>
    <cellStyle name="Note 5 2 12" xfId="1509" xr:uid="{00000000-0005-0000-0000-0000E5050000}"/>
    <cellStyle name="Note 5 2 13" xfId="1510" xr:uid="{00000000-0005-0000-0000-0000E6050000}"/>
    <cellStyle name="Note 5 2 14" xfId="2095" xr:uid="{F50A2D18-5038-4841-8A97-8F7D21E9F028}"/>
    <cellStyle name="Note 5 2 2" xfId="1511" xr:uid="{00000000-0005-0000-0000-0000E7050000}"/>
    <cellStyle name="Note 5 2 2 2" xfId="1512" xr:uid="{00000000-0005-0000-0000-0000E8050000}"/>
    <cellStyle name="Note 5 2 2 2 2" xfId="1513" xr:uid="{00000000-0005-0000-0000-0000E9050000}"/>
    <cellStyle name="Note 5 2 2 3" xfId="1514" xr:uid="{00000000-0005-0000-0000-0000EA050000}"/>
    <cellStyle name="Note 5 2 2 3 2" xfId="1515" xr:uid="{00000000-0005-0000-0000-0000EB050000}"/>
    <cellStyle name="Note 5 2 2 3 3" xfId="1516" xr:uid="{00000000-0005-0000-0000-0000EC050000}"/>
    <cellStyle name="Note 5 2 2 4" xfId="1517" xr:uid="{00000000-0005-0000-0000-0000ED050000}"/>
    <cellStyle name="Note 5 2 2 5" xfId="1518" xr:uid="{00000000-0005-0000-0000-0000EE050000}"/>
    <cellStyle name="Note 5 2 2 6" xfId="1519" xr:uid="{00000000-0005-0000-0000-0000EF050000}"/>
    <cellStyle name="Note 5 2 2 7" xfId="2096" xr:uid="{030BD37A-A403-462E-B70C-E956DD3FDD9D}"/>
    <cellStyle name="Note 5 2 3" xfId="1520" xr:uid="{00000000-0005-0000-0000-0000F0050000}"/>
    <cellStyle name="Note 5 2 3 2" xfId="1521" xr:uid="{00000000-0005-0000-0000-0000F1050000}"/>
    <cellStyle name="Note 5 2 3 2 2" xfId="1522" xr:uid="{00000000-0005-0000-0000-0000F2050000}"/>
    <cellStyle name="Note 5 2 3 3" xfId="1523" xr:uid="{00000000-0005-0000-0000-0000F3050000}"/>
    <cellStyle name="Note 5 2 3 3 2" xfId="1524" xr:uid="{00000000-0005-0000-0000-0000F4050000}"/>
    <cellStyle name="Note 5 2 3 3 3" xfId="1525" xr:uid="{00000000-0005-0000-0000-0000F5050000}"/>
    <cellStyle name="Note 5 2 3 4" xfId="1526" xr:uid="{00000000-0005-0000-0000-0000F6050000}"/>
    <cellStyle name="Note 5 2 3 5" xfId="1527" xr:uid="{00000000-0005-0000-0000-0000F7050000}"/>
    <cellStyle name="Note 5 2 3 6" xfId="1528" xr:uid="{00000000-0005-0000-0000-0000F8050000}"/>
    <cellStyle name="Note 5 2 3 7" xfId="2097" xr:uid="{E83E6D01-E7E2-432F-A180-F424F8CA8F95}"/>
    <cellStyle name="Note 5 2 4" xfId="1529" xr:uid="{00000000-0005-0000-0000-0000F9050000}"/>
    <cellStyle name="Note 5 2 4 2" xfId="1530" xr:uid="{00000000-0005-0000-0000-0000FA050000}"/>
    <cellStyle name="Note 5 2 4 2 2" xfId="1531" xr:uid="{00000000-0005-0000-0000-0000FB050000}"/>
    <cellStyle name="Note 5 2 4 3" xfId="1532" xr:uid="{00000000-0005-0000-0000-0000FC050000}"/>
    <cellStyle name="Note 5 2 4 3 2" xfId="1533" xr:uid="{00000000-0005-0000-0000-0000FD050000}"/>
    <cellStyle name="Note 5 2 4 3 3" xfId="1534" xr:uid="{00000000-0005-0000-0000-0000FE050000}"/>
    <cellStyle name="Note 5 2 4 4" xfId="1535" xr:uid="{00000000-0005-0000-0000-0000FF050000}"/>
    <cellStyle name="Note 5 2 4 5" xfId="1536" xr:uid="{00000000-0005-0000-0000-000000060000}"/>
    <cellStyle name="Note 5 2 4 6" xfId="1537" xr:uid="{00000000-0005-0000-0000-000001060000}"/>
    <cellStyle name="Note 5 2 4 7" xfId="2098" xr:uid="{284CA2BD-76A5-4D89-8BF3-E8723CA4221E}"/>
    <cellStyle name="Note 5 2 5" xfId="1538" xr:uid="{00000000-0005-0000-0000-000002060000}"/>
    <cellStyle name="Note 5 2 5 2" xfId="1539" xr:uid="{00000000-0005-0000-0000-000003060000}"/>
    <cellStyle name="Note 5 2 5 2 2" xfId="1540" xr:uid="{00000000-0005-0000-0000-000004060000}"/>
    <cellStyle name="Note 5 2 5 3" xfId="1541" xr:uid="{00000000-0005-0000-0000-000005060000}"/>
    <cellStyle name="Note 5 2 5 3 2" xfId="1542" xr:uid="{00000000-0005-0000-0000-000006060000}"/>
    <cellStyle name="Note 5 2 5 3 3" xfId="1543" xr:uid="{00000000-0005-0000-0000-000007060000}"/>
    <cellStyle name="Note 5 2 5 4" xfId="1544" xr:uid="{00000000-0005-0000-0000-000008060000}"/>
    <cellStyle name="Note 5 2 5 5" xfId="1545" xr:uid="{00000000-0005-0000-0000-000009060000}"/>
    <cellStyle name="Note 5 2 5 6" xfId="1546" xr:uid="{00000000-0005-0000-0000-00000A060000}"/>
    <cellStyle name="Note 5 2 5 7" xfId="2099" xr:uid="{EF889969-7395-4B91-99D6-871EC0F78397}"/>
    <cellStyle name="Note 5 2 6" xfId="1547" xr:uid="{00000000-0005-0000-0000-00000B060000}"/>
    <cellStyle name="Note 5 2 6 2" xfId="1548" xr:uid="{00000000-0005-0000-0000-00000C060000}"/>
    <cellStyle name="Note 5 2 6 2 2" xfId="1549" xr:uid="{00000000-0005-0000-0000-00000D060000}"/>
    <cellStyle name="Note 5 2 6 3" xfId="1550" xr:uid="{00000000-0005-0000-0000-00000E060000}"/>
    <cellStyle name="Note 5 2 6 3 2" xfId="1551" xr:uid="{00000000-0005-0000-0000-00000F060000}"/>
    <cellStyle name="Note 5 2 6 3 3" xfId="1552" xr:uid="{00000000-0005-0000-0000-000010060000}"/>
    <cellStyle name="Note 5 2 6 4" xfId="1553" xr:uid="{00000000-0005-0000-0000-000011060000}"/>
    <cellStyle name="Note 5 2 6 5" xfId="1554" xr:uid="{00000000-0005-0000-0000-000012060000}"/>
    <cellStyle name="Note 5 2 6 6" xfId="1555" xr:uid="{00000000-0005-0000-0000-000013060000}"/>
    <cellStyle name="Note 5 2 6 7" xfId="2100" xr:uid="{A1E89C35-F8D8-45FF-A22D-03C3A459DA3F}"/>
    <cellStyle name="Note 5 2 7" xfId="1556" xr:uid="{00000000-0005-0000-0000-000014060000}"/>
    <cellStyle name="Note 5 2 7 2" xfId="1557" xr:uid="{00000000-0005-0000-0000-000015060000}"/>
    <cellStyle name="Note 5 2 8" xfId="1558" xr:uid="{00000000-0005-0000-0000-000016060000}"/>
    <cellStyle name="Note 5 2 8 2" xfId="1559" xr:uid="{00000000-0005-0000-0000-000017060000}"/>
    <cellStyle name="Note 5 2 8 3" xfId="1560" xr:uid="{00000000-0005-0000-0000-000018060000}"/>
    <cellStyle name="Note 5 2 9" xfId="1561" xr:uid="{00000000-0005-0000-0000-000019060000}"/>
    <cellStyle name="Note 5 2 9 2" xfId="1562" xr:uid="{00000000-0005-0000-0000-00001A060000}"/>
    <cellStyle name="Note 5 2 9 3" xfId="1563" xr:uid="{00000000-0005-0000-0000-00001B060000}"/>
    <cellStyle name="Note 5 2 9 4" xfId="1564" xr:uid="{00000000-0005-0000-0000-00001C060000}"/>
    <cellStyle name="Note 5 2 9 5" xfId="2101" xr:uid="{B6562CE7-1AA7-4848-A99B-7F3146C832F0}"/>
    <cellStyle name="Note 5 3" xfId="1565" xr:uid="{00000000-0005-0000-0000-00001D060000}"/>
    <cellStyle name="Note 5 3 10" xfId="1566" xr:uid="{00000000-0005-0000-0000-00001E060000}"/>
    <cellStyle name="Note 5 3 11" xfId="1567" xr:uid="{00000000-0005-0000-0000-00001F060000}"/>
    <cellStyle name="Note 5 3 12" xfId="1568" xr:uid="{00000000-0005-0000-0000-000020060000}"/>
    <cellStyle name="Note 5 3 13" xfId="1569" xr:uid="{00000000-0005-0000-0000-000021060000}"/>
    <cellStyle name="Note 5 3 14" xfId="2102" xr:uid="{72922A00-0436-4741-AD75-76E550BC75A9}"/>
    <cellStyle name="Note 5 3 2" xfId="1570" xr:uid="{00000000-0005-0000-0000-000022060000}"/>
    <cellStyle name="Note 5 3 2 2" xfId="1571" xr:uid="{00000000-0005-0000-0000-000023060000}"/>
    <cellStyle name="Note 5 3 2 2 2" xfId="1572" xr:uid="{00000000-0005-0000-0000-000024060000}"/>
    <cellStyle name="Note 5 3 2 3" xfId="1573" xr:uid="{00000000-0005-0000-0000-000025060000}"/>
    <cellStyle name="Note 5 3 2 3 2" xfId="1574" xr:uid="{00000000-0005-0000-0000-000026060000}"/>
    <cellStyle name="Note 5 3 2 3 3" xfId="1575" xr:uid="{00000000-0005-0000-0000-000027060000}"/>
    <cellStyle name="Note 5 3 2 4" xfId="1576" xr:uid="{00000000-0005-0000-0000-000028060000}"/>
    <cellStyle name="Note 5 3 2 5" xfId="1577" xr:uid="{00000000-0005-0000-0000-000029060000}"/>
    <cellStyle name="Note 5 3 2 6" xfId="1578" xr:uid="{00000000-0005-0000-0000-00002A060000}"/>
    <cellStyle name="Note 5 3 2 7" xfId="2103" xr:uid="{DD2A0F9A-9BB4-498D-A598-9DAD414E0872}"/>
    <cellStyle name="Note 5 3 3" xfId="1579" xr:uid="{00000000-0005-0000-0000-00002B060000}"/>
    <cellStyle name="Note 5 3 3 2" xfId="1580" xr:uid="{00000000-0005-0000-0000-00002C060000}"/>
    <cellStyle name="Note 5 3 3 2 2" xfId="1581" xr:uid="{00000000-0005-0000-0000-00002D060000}"/>
    <cellStyle name="Note 5 3 3 3" xfId="1582" xr:uid="{00000000-0005-0000-0000-00002E060000}"/>
    <cellStyle name="Note 5 3 3 3 2" xfId="1583" xr:uid="{00000000-0005-0000-0000-00002F060000}"/>
    <cellStyle name="Note 5 3 3 3 3" xfId="1584" xr:uid="{00000000-0005-0000-0000-000030060000}"/>
    <cellStyle name="Note 5 3 3 4" xfId="1585" xr:uid="{00000000-0005-0000-0000-000031060000}"/>
    <cellStyle name="Note 5 3 3 5" xfId="1586" xr:uid="{00000000-0005-0000-0000-000032060000}"/>
    <cellStyle name="Note 5 3 3 6" xfId="1587" xr:uid="{00000000-0005-0000-0000-000033060000}"/>
    <cellStyle name="Note 5 3 3 7" xfId="2104" xr:uid="{00319E97-7A4E-4E8B-A6F9-6729872FB6AC}"/>
    <cellStyle name="Note 5 3 4" xfId="1588" xr:uid="{00000000-0005-0000-0000-000034060000}"/>
    <cellStyle name="Note 5 3 4 2" xfId="1589" xr:uid="{00000000-0005-0000-0000-000035060000}"/>
    <cellStyle name="Note 5 3 4 2 2" xfId="1590" xr:uid="{00000000-0005-0000-0000-000036060000}"/>
    <cellStyle name="Note 5 3 4 3" xfId="1591" xr:uid="{00000000-0005-0000-0000-000037060000}"/>
    <cellStyle name="Note 5 3 4 3 2" xfId="1592" xr:uid="{00000000-0005-0000-0000-000038060000}"/>
    <cellStyle name="Note 5 3 4 3 3" xfId="1593" xr:uid="{00000000-0005-0000-0000-000039060000}"/>
    <cellStyle name="Note 5 3 4 4" xfId="1594" xr:uid="{00000000-0005-0000-0000-00003A060000}"/>
    <cellStyle name="Note 5 3 4 5" xfId="1595" xr:uid="{00000000-0005-0000-0000-00003B060000}"/>
    <cellStyle name="Note 5 3 4 6" xfId="1596" xr:uid="{00000000-0005-0000-0000-00003C060000}"/>
    <cellStyle name="Note 5 3 4 7" xfId="2105" xr:uid="{329F1AF7-FD51-4B44-BBD7-BF2FE2AE4EBA}"/>
    <cellStyle name="Note 5 3 5" xfId="1597" xr:uid="{00000000-0005-0000-0000-00003D060000}"/>
    <cellStyle name="Note 5 3 5 2" xfId="1598" xr:uid="{00000000-0005-0000-0000-00003E060000}"/>
    <cellStyle name="Note 5 3 5 2 2" xfId="1599" xr:uid="{00000000-0005-0000-0000-00003F060000}"/>
    <cellStyle name="Note 5 3 5 3" xfId="1600" xr:uid="{00000000-0005-0000-0000-000040060000}"/>
    <cellStyle name="Note 5 3 5 3 2" xfId="1601" xr:uid="{00000000-0005-0000-0000-000041060000}"/>
    <cellStyle name="Note 5 3 5 3 3" xfId="1602" xr:uid="{00000000-0005-0000-0000-000042060000}"/>
    <cellStyle name="Note 5 3 5 4" xfId="1603" xr:uid="{00000000-0005-0000-0000-000043060000}"/>
    <cellStyle name="Note 5 3 5 5" xfId="1604" xr:uid="{00000000-0005-0000-0000-000044060000}"/>
    <cellStyle name="Note 5 3 5 6" xfId="1605" xr:uid="{00000000-0005-0000-0000-000045060000}"/>
    <cellStyle name="Note 5 3 5 7" xfId="2106" xr:uid="{0A2303E2-7FCB-40A1-895F-83F571FEDDC1}"/>
    <cellStyle name="Note 5 3 6" xfId="1606" xr:uid="{00000000-0005-0000-0000-000046060000}"/>
    <cellStyle name="Note 5 3 6 2" xfId="1607" xr:uid="{00000000-0005-0000-0000-000047060000}"/>
    <cellStyle name="Note 5 3 6 2 2" xfId="1608" xr:uid="{00000000-0005-0000-0000-000048060000}"/>
    <cellStyle name="Note 5 3 6 3" xfId="1609" xr:uid="{00000000-0005-0000-0000-000049060000}"/>
    <cellStyle name="Note 5 3 6 3 2" xfId="1610" xr:uid="{00000000-0005-0000-0000-00004A060000}"/>
    <cellStyle name="Note 5 3 6 3 3" xfId="1611" xr:uid="{00000000-0005-0000-0000-00004B060000}"/>
    <cellStyle name="Note 5 3 6 4" xfId="1612" xr:uid="{00000000-0005-0000-0000-00004C060000}"/>
    <cellStyle name="Note 5 3 6 5" xfId="1613" xr:uid="{00000000-0005-0000-0000-00004D060000}"/>
    <cellStyle name="Note 5 3 6 6" xfId="1614" xr:uid="{00000000-0005-0000-0000-00004E060000}"/>
    <cellStyle name="Note 5 3 6 7" xfId="2107" xr:uid="{9FED0E94-7E96-47F0-BE35-30943223F6A0}"/>
    <cellStyle name="Note 5 3 7" xfId="1615" xr:uid="{00000000-0005-0000-0000-00004F060000}"/>
    <cellStyle name="Note 5 3 7 2" xfId="1616" xr:uid="{00000000-0005-0000-0000-000050060000}"/>
    <cellStyle name="Note 5 3 8" xfId="1617" xr:uid="{00000000-0005-0000-0000-000051060000}"/>
    <cellStyle name="Note 5 3 8 2" xfId="1618" xr:uid="{00000000-0005-0000-0000-000052060000}"/>
    <cellStyle name="Note 5 3 8 3" xfId="1619" xr:uid="{00000000-0005-0000-0000-000053060000}"/>
    <cellStyle name="Note 5 3 9" xfId="1620" xr:uid="{00000000-0005-0000-0000-000054060000}"/>
    <cellStyle name="Note 5 3 9 2" xfId="1621" xr:uid="{00000000-0005-0000-0000-000055060000}"/>
    <cellStyle name="Note 5 3 9 3" xfId="1622" xr:uid="{00000000-0005-0000-0000-000056060000}"/>
    <cellStyle name="Note 5 3 9 4" xfId="1623" xr:uid="{00000000-0005-0000-0000-000057060000}"/>
    <cellStyle name="Note 5 3 9 5" xfId="2108" xr:uid="{5B2AD9AF-00B1-4212-8FC5-812E380B6903}"/>
    <cellStyle name="Note 5 4" xfId="1624" xr:uid="{00000000-0005-0000-0000-000058060000}"/>
    <cellStyle name="Note 5 4 2" xfId="1625" xr:uid="{00000000-0005-0000-0000-000059060000}"/>
    <cellStyle name="Note 5 4 2 2" xfId="1626" xr:uid="{00000000-0005-0000-0000-00005A060000}"/>
    <cellStyle name="Note 5 4 3" xfId="1627" xr:uid="{00000000-0005-0000-0000-00005B060000}"/>
    <cellStyle name="Note 5 4 3 2" xfId="1628" xr:uid="{00000000-0005-0000-0000-00005C060000}"/>
    <cellStyle name="Note 5 4 3 3" xfId="1629" xr:uid="{00000000-0005-0000-0000-00005D060000}"/>
    <cellStyle name="Note 5 4 4" xfId="1630" xr:uid="{00000000-0005-0000-0000-00005E060000}"/>
    <cellStyle name="Note 5 4 5" xfId="1631" xr:uid="{00000000-0005-0000-0000-00005F060000}"/>
    <cellStyle name="Note 5 4 6" xfId="1632" xr:uid="{00000000-0005-0000-0000-000060060000}"/>
    <cellStyle name="Note 5 4 7" xfId="2109" xr:uid="{05D4D6CE-7C4B-47CE-8624-420CE5D6AAAE}"/>
    <cellStyle name="Note 5 5" xfId="1633" xr:uid="{00000000-0005-0000-0000-000061060000}"/>
    <cellStyle name="Note 5 5 2" xfId="1634" xr:uid="{00000000-0005-0000-0000-000062060000}"/>
    <cellStyle name="Note 5 5 2 2" xfId="1635" xr:uid="{00000000-0005-0000-0000-000063060000}"/>
    <cellStyle name="Note 5 5 3" xfId="1636" xr:uid="{00000000-0005-0000-0000-000064060000}"/>
    <cellStyle name="Note 5 5 3 2" xfId="1637" xr:uid="{00000000-0005-0000-0000-000065060000}"/>
    <cellStyle name="Note 5 5 3 3" xfId="1638" xr:uid="{00000000-0005-0000-0000-000066060000}"/>
    <cellStyle name="Note 5 5 4" xfId="1639" xr:uid="{00000000-0005-0000-0000-000067060000}"/>
    <cellStyle name="Note 5 5 5" xfId="1640" xr:uid="{00000000-0005-0000-0000-000068060000}"/>
    <cellStyle name="Note 5 5 6" xfId="1641" xr:uid="{00000000-0005-0000-0000-000069060000}"/>
    <cellStyle name="Note 5 5 7" xfId="2110" xr:uid="{0C74689C-B78A-4044-B445-71650A22ECD9}"/>
    <cellStyle name="Note 5 6" xfId="1642" xr:uid="{00000000-0005-0000-0000-00006A060000}"/>
    <cellStyle name="Note 5 6 2" xfId="1643" xr:uid="{00000000-0005-0000-0000-00006B060000}"/>
    <cellStyle name="Note 5 6 2 2" xfId="1644" xr:uid="{00000000-0005-0000-0000-00006C060000}"/>
    <cellStyle name="Note 5 6 3" xfId="1645" xr:uid="{00000000-0005-0000-0000-00006D060000}"/>
    <cellStyle name="Note 5 6 3 2" xfId="1646" xr:uid="{00000000-0005-0000-0000-00006E060000}"/>
    <cellStyle name="Note 5 6 3 3" xfId="1647" xr:uid="{00000000-0005-0000-0000-00006F060000}"/>
    <cellStyle name="Note 5 6 4" xfId="1648" xr:uid="{00000000-0005-0000-0000-000070060000}"/>
    <cellStyle name="Note 5 6 5" xfId="1649" xr:uid="{00000000-0005-0000-0000-000071060000}"/>
    <cellStyle name="Note 5 6 6" xfId="1650" xr:uid="{00000000-0005-0000-0000-000072060000}"/>
    <cellStyle name="Note 5 6 7" xfId="2111" xr:uid="{D4F68815-7440-4BC5-91F7-9C8FEC16E423}"/>
    <cellStyle name="Note 5 7" xfId="1651" xr:uid="{00000000-0005-0000-0000-000073060000}"/>
    <cellStyle name="Note 5 7 2" xfId="1652" xr:uid="{00000000-0005-0000-0000-000074060000}"/>
    <cellStyle name="Note 5 7 2 2" xfId="1653" xr:uid="{00000000-0005-0000-0000-000075060000}"/>
    <cellStyle name="Note 5 7 3" xfId="1654" xr:uid="{00000000-0005-0000-0000-000076060000}"/>
    <cellStyle name="Note 5 7 3 2" xfId="1655" xr:uid="{00000000-0005-0000-0000-000077060000}"/>
    <cellStyle name="Note 5 7 3 3" xfId="1656" xr:uid="{00000000-0005-0000-0000-000078060000}"/>
    <cellStyle name="Note 5 7 4" xfId="1657" xr:uid="{00000000-0005-0000-0000-000079060000}"/>
    <cellStyle name="Note 5 7 5" xfId="1658" xr:uid="{00000000-0005-0000-0000-00007A060000}"/>
    <cellStyle name="Note 5 7 6" xfId="1659" xr:uid="{00000000-0005-0000-0000-00007B060000}"/>
    <cellStyle name="Note 5 7 7" xfId="2112" xr:uid="{49F31DD2-0905-40BC-8AE6-8DAE402B6A27}"/>
    <cellStyle name="Note 5 8" xfId="1660" xr:uid="{00000000-0005-0000-0000-00007C060000}"/>
    <cellStyle name="Note 5 8 2" xfId="1661" xr:uid="{00000000-0005-0000-0000-00007D060000}"/>
    <cellStyle name="Note 5 8 2 2" xfId="1662" xr:uid="{00000000-0005-0000-0000-00007E060000}"/>
    <cellStyle name="Note 5 8 3" xfId="1663" xr:uid="{00000000-0005-0000-0000-00007F060000}"/>
    <cellStyle name="Note 5 8 3 2" xfId="1664" xr:uid="{00000000-0005-0000-0000-000080060000}"/>
    <cellStyle name="Note 5 8 3 3" xfId="1665" xr:uid="{00000000-0005-0000-0000-000081060000}"/>
    <cellStyle name="Note 5 8 4" xfId="1666" xr:uid="{00000000-0005-0000-0000-000082060000}"/>
    <cellStyle name="Note 5 8 5" xfId="1667" xr:uid="{00000000-0005-0000-0000-000083060000}"/>
    <cellStyle name="Note 5 8 6" xfId="1668" xr:uid="{00000000-0005-0000-0000-000084060000}"/>
    <cellStyle name="Note 5 8 7" xfId="2113" xr:uid="{4EDDCD5C-DC41-447D-8CE2-28F3F336E43D}"/>
    <cellStyle name="Note 5 9" xfId="1669" xr:uid="{00000000-0005-0000-0000-000085060000}"/>
    <cellStyle name="Note 5 9 2" xfId="1670" xr:uid="{00000000-0005-0000-0000-000086060000}"/>
    <cellStyle name="Note 6" xfId="1671" xr:uid="{00000000-0005-0000-0000-000087060000}"/>
    <cellStyle name="Note 6 10" xfId="1672" xr:uid="{00000000-0005-0000-0000-000088060000}"/>
    <cellStyle name="Note 6 10 2" xfId="1673" xr:uid="{00000000-0005-0000-0000-000089060000}"/>
    <cellStyle name="Note 6 10 3" xfId="1674" xr:uid="{00000000-0005-0000-0000-00008A060000}"/>
    <cellStyle name="Note 6 11" xfId="1675" xr:uid="{00000000-0005-0000-0000-00008B060000}"/>
    <cellStyle name="Note 6 11 2" xfId="1676" xr:uid="{00000000-0005-0000-0000-00008C060000}"/>
    <cellStyle name="Note 6 11 3" xfId="1677" xr:uid="{00000000-0005-0000-0000-00008D060000}"/>
    <cellStyle name="Note 6 11 4" xfId="1678" xr:uid="{00000000-0005-0000-0000-00008E060000}"/>
    <cellStyle name="Note 6 11 5" xfId="2115" xr:uid="{A810EDDA-97FF-4243-9DC2-A972D6E62167}"/>
    <cellStyle name="Note 6 12" xfId="1679" xr:uid="{00000000-0005-0000-0000-00008F060000}"/>
    <cellStyle name="Note 6 13" xfId="1680" xr:uid="{00000000-0005-0000-0000-000090060000}"/>
    <cellStyle name="Note 6 14" xfId="1681" xr:uid="{00000000-0005-0000-0000-000091060000}"/>
    <cellStyle name="Note 6 15" xfId="1682" xr:uid="{00000000-0005-0000-0000-000092060000}"/>
    <cellStyle name="Note 6 16" xfId="2114" xr:uid="{F9C6D77B-8009-4268-8B2A-D2743545F22D}"/>
    <cellStyle name="Note 6 2" xfId="1683" xr:uid="{00000000-0005-0000-0000-000093060000}"/>
    <cellStyle name="Note 6 2 10" xfId="1684" xr:uid="{00000000-0005-0000-0000-000094060000}"/>
    <cellStyle name="Note 6 2 11" xfId="1685" xr:uid="{00000000-0005-0000-0000-000095060000}"/>
    <cellStyle name="Note 6 2 12" xfId="1686" xr:uid="{00000000-0005-0000-0000-000096060000}"/>
    <cellStyle name="Note 6 2 13" xfId="1687" xr:uid="{00000000-0005-0000-0000-000097060000}"/>
    <cellStyle name="Note 6 2 14" xfId="2116" xr:uid="{8F260992-5BAA-4303-8B5E-924B69225665}"/>
    <cellStyle name="Note 6 2 2" xfId="1688" xr:uid="{00000000-0005-0000-0000-000098060000}"/>
    <cellStyle name="Note 6 2 2 2" xfId="1689" xr:uid="{00000000-0005-0000-0000-000099060000}"/>
    <cellStyle name="Note 6 2 2 2 2" xfId="1690" xr:uid="{00000000-0005-0000-0000-00009A060000}"/>
    <cellStyle name="Note 6 2 2 3" xfId="1691" xr:uid="{00000000-0005-0000-0000-00009B060000}"/>
    <cellStyle name="Note 6 2 2 3 2" xfId="1692" xr:uid="{00000000-0005-0000-0000-00009C060000}"/>
    <cellStyle name="Note 6 2 2 3 3" xfId="1693" xr:uid="{00000000-0005-0000-0000-00009D060000}"/>
    <cellStyle name="Note 6 2 2 4" xfId="1694" xr:uid="{00000000-0005-0000-0000-00009E060000}"/>
    <cellStyle name="Note 6 2 2 5" xfId="1695" xr:uid="{00000000-0005-0000-0000-00009F060000}"/>
    <cellStyle name="Note 6 2 2 6" xfId="1696" xr:uid="{00000000-0005-0000-0000-0000A0060000}"/>
    <cellStyle name="Note 6 2 2 7" xfId="2117" xr:uid="{64FD81CC-10B4-438F-97CE-49C7EFCDA5E6}"/>
    <cellStyle name="Note 6 2 3" xfId="1697" xr:uid="{00000000-0005-0000-0000-0000A1060000}"/>
    <cellStyle name="Note 6 2 3 2" xfId="1698" xr:uid="{00000000-0005-0000-0000-0000A2060000}"/>
    <cellStyle name="Note 6 2 3 2 2" xfId="1699" xr:uid="{00000000-0005-0000-0000-0000A3060000}"/>
    <cellStyle name="Note 6 2 3 3" xfId="1700" xr:uid="{00000000-0005-0000-0000-0000A4060000}"/>
    <cellStyle name="Note 6 2 3 3 2" xfId="1701" xr:uid="{00000000-0005-0000-0000-0000A5060000}"/>
    <cellStyle name="Note 6 2 3 3 3" xfId="1702" xr:uid="{00000000-0005-0000-0000-0000A6060000}"/>
    <cellStyle name="Note 6 2 3 4" xfId="1703" xr:uid="{00000000-0005-0000-0000-0000A7060000}"/>
    <cellStyle name="Note 6 2 3 5" xfId="1704" xr:uid="{00000000-0005-0000-0000-0000A8060000}"/>
    <cellStyle name="Note 6 2 3 6" xfId="1705" xr:uid="{00000000-0005-0000-0000-0000A9060000}"/>
    <cellStyle name="Note 6 2 3 7" xfId="2118" xr:uid="{C4A3A52E-78BD-4AD1-8BF6-6A53933273FB}"/>
    <cellStyle name="Note 6 2 4" xfId="1706" xr:uid="{00000000-0005-0000-0000-0000AA060000}"/>
    <cellStyle name="Note 6 2 4 2" xfId="1707" xr:uid="{00000000-0005-0000-0000-0000AB060000}"/>
    <cellStyle name="Note 6 2 4 2 2" xfId="1708" xr:uid="{00000000-0005-0000-0000-0000AC060000}"/>
    <cellStyle name="Note 6 2 4 3" xfId="1709" xr:uid="{00000000-0005-0000-0000-0000AD060000}"/>
    <cellStyle name="Note 6 2 4 3 2" xfId="1710" xr:uid="{00000000-0005-0000-0000-0000AE060000}"/>
    <cellStyle name="Note 6 2 4 3 3" xfId="1711" xr:uid="{00000000-0005-0000-0000-0000AF060000}"/>
    <cellStyle name="Note 6 2 4 4" xfId="1712" xr:uid="{00000000-0005-0000-0000-0000B0060000}"/>
    <cellStyle name="Note 6 2 4 5" xfId="1713" xr:uid="{00000000-0005-0000-0000-0000B1060000}"/>
    <cellStyle name="Note 6 2 4 6" xfId="1714" xr:uid="{00000000-0005-0000-0000-0000B2060000}"/>
    <cellStyle name="Note 6 2 4 7" xfId="2119" xr:uid="{E9833DCA-51DE-45DE-83E1-3001F35C5E76}"/>
    <cellStyle name="Note 6 2 5" xfId="1715" xr:uid="{00000000-0005-0000-0000-0000B3060000}"/>
    <cellStyle name="Note 6 2 5 2" xfId="1716" xr:uid="{00000000-0005-0000-0000-0000B4060000}"/>
    <cellStyle name="Note 6 2 5 2 2" xfId="1717" xr:uid="{00000000-0005-0000-0000-0000B5060000}"/>
    <cellStyle name="Note 6 2 5 3" xfId="1718" xr:uid="{00000000-0005-0000-0000-0000B6060000}"/>
    <cellStyle name="Note 6 2 5 3 2" xfId="1719" xr:uid="{00000000-0005-0000-0000-0000B7060000}"/>
    <cellStyle name="Note 6 2 5 3 3" xfId="1720" xr:uid="{00000000-0005-0000-0000-0000B8060000}"/>
    <cellStyle name="Note 6 2 5 4" xfId="1721" xr:uid="{00000000-0005-0000-0000-0000B9060000}"/>
    <cellStyle name="Note 6 2 5 5" xfId="1722" xr:uid="{00000000-0005-0000-0000-0000BA060000}"/>
    <cellStyle name="Note 6 2 5 6" xfId="1723" xr:uid="{00000000-0005-0000-0000-0000BB060000}"/>
    <cellStyle name="Note 6 2 5 7" xfId="2120" xr:uid="{4AF65FFB-C903-447F-A955-20B630A3D9A5}"/>
    <cellStyle name="Note 6 2 6" xfId="1724" xr:uid="{00000000-0005-0000-0000-0000BC060000}"/>
    <cellStyle name="Note 6 2 6 2" xfId="1725" xr:uid="{00000000-0005-0000-0000-0000BD060000}"/>
    <cellStyle name="Note 6 2 6 2 2" xfId="1726" xr:uid="{00000000-0005-0000-0000-0000BE060000}"/>
    <cellStyle name="Note 6 2 6 3" xfId="1727" xr:uid="{00000000-0005-0000-0000-0000BF060000}"/>
    <cellStyle name="Note 6 2 6 3 2" xfId="1728" xr:uid="{00000000-0005-0000-0000-0000C0060000}"/>
    <cellStyle name="Note 6 2 6 3 3" xfId="1729" xr:uid="{00000000-0005-0000-0000-0000C1060000}"/>
    <cellStyle name="Note 6 2 6 4" xfId="1730" xr:uid="{00000000-0005-0000-0000-0000C2060000}"/>
    <cellStyle name="Note 6 2 6 5" xfId="1731" xr:uid="{00000000-0005-0000-0000-0000C3060000}"/>
    <cellStyle name="Note 6 2 6 6" xfId="1732" xr:uid="{00000000-0005-0000-0000-0000C4060000}"/>
    <cellStyle name="Note 6 2 6 7" xfId="2121" xr:uid="{05833DE0-1A25-4A7C-BB5E-19F37736081C}"/>
    <cellStyle name="Note 6 2 7" xfId="1733" xr:uid="{00000000-0005-0000-0000-0000C5060000}"/>
    <cellStyle name="Note 6 2 7 2" xfId="1734" xr:uid="{00000000-0005-0000-0000-0000C6060000}"/>
    <cellStyle name="Note 6 2 8" xfId="1735" xr:uid="{00000000-0005-0000-0000-0000C7060000}"/>
    <cellStyle name="Note 6 2 8 2" xfId="1736" xr:uid="{00000000-0005-0000-0000-0000C8060000}"/>
    <cellStyle name="Note 6 2 8 3" xfId="1737" xr:uid="{00000000-0005-0000-0000-0000C9060000}"/>
    <cellStyle name="Note 6 2 9" xfId="1738" xr:uid="{00000000-0005-0000-0000-0000CA060000}"/>
    <cellStyle name="Note 6 2 9 2" xfId="1739" xr:uid="{00000000-0005-0000-0000-0000CB060000}"/>
    <cellStyle name="Note 6 2 9 3" xfId="1740" xr:uid="{00000000-0005-0000-0000-0000CC060000}"/>
    <cellStyle name="Note 6 2 9 4" xfId="1741" xr:uid="{00000000-0005-0000-0000-0000CD060000}"/>
    <cellStyle name="Note 6 2 9 5" xfId="2122" xr:uid="{A45DDCD3-CE22-407B-AD84-65751EBF8C5B}"/>
    <cellStyle name="Note 6 3" xfId="1742" xr:uid="{00000000-0005-0000-0000-0000CE060000}"/>
    <cellStyle name="Note 6 3 10" xfId="1743" xr:uid="{00000000-0005-0000-0000-0000CF060000}"/>
    <cellStyle name="Note 6 3 11" xfId="1744" xr:uid="{00000000-0005-0000-0000-0000D0060000}"/>
    <cellStyle name="Note 6 3 12" xfId="1745" xr:uid="{00000000-0005-0000-0000-0000D1060000}"/>
    <cellStyle name="Note 6 3 13" xfId="1746" xr:uid="{00000000-0005-0000-0000-0000D2060000}"/>
    <cellStyle name="Note 6 3 14" xfId="2123" xr:uid="{D4115D56-D88B-4D51-96CA-46E5A547A420}"/>
    <cellStyle name="Note 6 3 2" xfId="1747" xr:uid="{00000000-0005-0000-0000-0000D3060000}"/>
    <cellStyle name="Note 6 3 2 2" xfId="1748" xr:uid="{00000000-0005-0000-0000-0000D4060000}"/>
    <cellStyle name="Note 6 3 2 2 2" xfId="1749" xr:uid="{00000000-0005-0000-0000-0000D5060000}"/>
    <cellStyle name="Note 6 3 2 3" xfId="1750" xr:uid="{00000000-0005-0000-0000-0000D6060000}"/>
    <cellStyle name="Note 6 3 2 3 2" xfId="1751" xr:uid="{00000000-0005-0000-0000-0000D7060000}"/>
    <cellStyle name="Note 6 3 2 3 3" xfId="1752" xr:uid="{00000000-0005-0000-0000-0000D8060000}"/>
    <cellStyle name="Note 6 3 2 4" xfId="1753" xr:uid="{00000000-0005-0000-0000-0000D9060000}"/>
    <cellStyle name="Note 6 3 2 5" xfId="1754" xr:uid="{00000000-0005-0000-0000-0000DA060000}"/>
    <cellStyle name="Note 6 3 2 6" xfId="1755" xr:uid="{00000000-0005-0000-0000-0000DB060000}"/>
    <cellStyle name="Note 6 3 2 7" xfId="2124" xr:uid="{0761CC8A-9AE9-4C55-940B-B08CB1F8FC74}"/>
    <cellStyle name="Note 6 3 3" xfId="1756" xr:uid="{00000000-0005-0000-0000-0000DC060000}"/>
    <cellStyle name="Note 6 3 3 2" xfId="1757" xr:uid="{00000000-0005-0000-0000-0000DD060000}"/>
    <cellStyle name="Note 6 3 3 2 2" xfId="1758" xr:uid="{00000000-0005-0000-0000-0000DE060000}"/>
    <cellStyle name="Note 6 3 3 3" xfId="1759" xr:uid="{00000000-0005-0000-0000-0000DF060000}"/>
    <cellStyle name="Note 6 3 3 3 2" xfId="1760" xr:uid="{00000000-0005-0000-0000-0000E0060000}"/>
    <cellStyle name="Note 6 3 3 3 3" xfId="1761" xr:uid="{00000000-0005-0000-0000-0000E1060000}"/>
    <cellStyle name="Note 6 3 3 4" xfId="1762" xr:uid="{00000000-0005-0000-0000-0000E2060000}"/>
    <cellStyle name="Note 6 3 3 5" xfId="1763" xr:uid="{00000000-0005-0000-0000-0000E3060000}"/>
    <cellStyle name="Note 6 3 3 6" xfId="1764" xr:uid="{00000000-0005-0000-0000-0000E4060000}"/>
    <cellStyle name="Note 6 3 3 7" xfId="2125" xr:uid="{6744E938-6F86-4460-A834-239FB90465D8}"/>
    <cellStyle name="Note 6 3 4" xfId="1765" xr:uid="{00000000-0005-0000-0000-0000E5060000}"/>
    <cellStyle name="Note 6 3 4 2" xfId="1766" xr:uid="{00000000-0005-0000-0000-0000E6060000}"/>
    <cellStyle name="Note 6 3 4 2 2" xfId="1767" xr:uid="{00000000-0005-0000-0000-0000E7060000}"/>
    <cellStyle name="Note 6 3 4 3" xfId="1768" xr:uid="{00000000-0005-0000-0000-0000E8060000}"/>
    <cellStyle name="Note 6 3 4 3 2" xfId="1769" xr:uid="{00000000-0005-0000-0000-0000E9060000}"/>
    <cellStyle name="Note 6 3 4 3 3" xfId="1770" xr:uid="{00000000-0005-0000-0000-0000EA060000}"/>
    <cellStyle name="Note 6 3 4 4" xfId="1771" xr:uid="{00000000-0005-0000-0000-0000EB060000}"/>
    <cellStyle name="Note 6 3 4 5" xfId="1772" xr:uid="{00000000-0005-0000-0000-0000EC060000}"/>
    <cellStyle name="Note 6 3 4 6" xfId="1773" xr:uid="{00000000-0005-0000-0000-0000ED060000}"/>
    <cellStyle name="Note 6 3 4 7" xfId="2126" xr:uid="{F75FEA01-1BD8-4FE1-BFB7-E8C01A40194E}"/>
    <cellStyle name="Note 6 3 5" xfId="1774" xr:uid="{00000000-0005-0000-0000-0000EE060000}"/>
    <cellStyle name="Note 6 3 5 2" xfId="1775" xr:uid="{00000000-0005-0000-0000-0000EF060000}"/>
    <cellStyle name="Note 6 3 5 2 2" xfId="1776" xr:uid="{00000000-0005-0000-0000-0000F0060000}"/>
    <cellStyle name="Note 6 3 5 3" xfId="1777" xr:uid="{00000000-0005-0000-0000-0000F1060000}"/>
    <cellStyle name="Note 6 3 5 3 2" xfId="1778" xr:uid="{00000000-0005-0000-0000-0000F2060000}"/>
    <cellStyle name="Note 6 3 5 3 3" xfId="1779" xr:uid="{00000000-0005-0000-0000-0000F3060000}"/>
    <cellStyle name="Note 6 3 5 4" xfId="1780" xr:uid="{00000000-0005-0000-0000-0000F4060000}"/>
    <cellStyle name="Note 6 3 5 5" xfId="1781" xr:uid="{00000000-0005-0000-0000-0000F5060000}"/>
    <cellStyle name="Note 6 3 5 6" xfId="1782" xr:uid="{00000000-0005-0000-0000-0000F6060000}"/>
    <cellStyle name="Note 6 3 5 7" xfId="2127" xr:uid="{EF9EEB7F-8BBE-4B24-AA86-78016820CF37}"/>
    <cellStyle name="Note 6 3 6" xfId="1783" xr:uid="{00000000-0005-0000-0000-0000F7060000}"/>
    <cellStyle name="Note 6 3 6 2" xfId="1784" xr:uid="{00000000-0005-0000-0000-0000F8060000}"/>
    <cellStyle name="Note 6 3 6 2 2" xfId="1785" xr:uid="{00000000-0005-0000-0000-0000F9060000}"/>
    <cellStyle name="Note 6 3 6 3" xfId="1786" xr:uid="{00000000-0005-0000-0000-0000FA060000}"/>
    <cellStyle name="Note 6 3 6 3 2" xfId="1787" xr:uid="{00000000-0005-0000-0000-0000FB060000}"/>
    <cellStyle name="Note 6 3 6 3 3" xfId="1788" xr:uid="{00000000-0005-0000-0000-0000FC060000}"/>
    <cellStyle name="Note 6 3 6 4" xfId="1789" xr:uid="{00000000-0005-0000-0000-0000FD060000}"/>
    <cellStyle name="Note 6 3 6 5" xfId="1790" xr:uid="{00000000-0005-0000-0000-0000FE060000}"/>
    <cellStyle name="Note 6 3 6 6" xfId="1791" xr:uid="{00000000-0005-0000-0000-0000FF060000}"/>
    <cellStyle name="Note 6 3 6 7" xfId="2128" xr:uid="{57F5E630-6E7F-4996-B4BB-71C7B1DA0DEF}"/>
    <cellStyle name="Note 6 3 7" xfId="1792" xr:uid="{00000000-0005-0000-0000-000000070000}"/>
    <cellStyle name="Note 6 3 7 2" xfId="1793" xr:uid="{00000000-0005-0000-0000-000001070000}"/>
    <cellStyle name="Note 6 3 8" xfId="1794" xr:uid="{00000000-0005-0000-0000-000002070000}"/>
    <cellStyle name="Note 6 3 8 2" xfId="1795" xr:uid="{00000000-0005-0000-0000-000003070000}"/>
    <cellStyle name="Note 6 3 8 3" xfId="1796" xr:uid="{00000000-0005-0000-0000-000004070000}"/>
    <cellStyle name="Note 6 3 9" xfId="1797" xr:uid="{00000000-0005-0000-0000-000005070000}"/>
    <cellStyle name="Note 6 3 9 2" xfId="1798" xr:uid="{00000000-0005-0000-0000-000006070000}"/>
    <cellStyle name="Note 6 3 9 3" xfId="1799" xr:uid="{00000000-0005-0000-0000-000007070000}"/>
    <cellStyle name="Note 6 3 9 4" xfId="1800" xr:uid="{00000000-0005-0000-0000-000008070000}"/>
    <cellStyle name="Note 6 3 9 5" xfId="2129" xr:uid="{60A98C9A-0CCF-4D77-8A5E-87F231D858E9}"/>
    <cellStyle name="Note 6 4" xfId="1801" xr:uid="{00000000-0005-0000-0000-000009070000}"/>
    <cellStyle name="Note 6 4 2" xfId="1802" xr:uid="{00000000-0005-0000-0000-00000A070000}"/>
    <cellStyle name="Note 6 4 2 2" xfId="1803" xr:uid="{00000000-0005-0000-0000-00000B070000}"/>
    <cellStyle name="Note 6 4 3" xfId="1804" xr:uid="{00000000-0005-0000-0000-00000C070000}"/>
    <cellStyle name="Note 6 4 3 2" xfId="1805" xr:uid="{00000000-0005-0000-0000-00000D070000}"/>
    <cellStyle name="Note 6 4 3 3" xfId="1806" xr:uid="{00000000-0005-0000-0000-00000E070000}"/>
    <cellStyle name="Note 6 4 4" xfId="1807" xr:uid="{00000000-0005-0000-0000-00000F070000}"/>
    <cellStyle name="Note 6 4 5" xfId="1808" xr:uid="{00000000-0005-0000-0000-000010070000}"/>
    <cellStyle name="Note 6 4 6" xfId="1809" xr:uid="{00000000-0005-0000-0000-000011070000}"/>
    <cellStyle name="Note 6 4 7" xfId="2130" xr:uid="{100E2E2C-C147-43A4-9533-377AF7A9EE19}"/>
    <cellStyle name="Note 6 5" xfId="1810" xr:uid="{00000000-0005-0000-0000-000012070000}"/>
    <cellStyle name="Note 6 5 2" xfId="1811" xr:uid="{00000000-0005-0000-0000-000013070000}"/>
    <cellStyle name="Note 6 5 2 2" xfId="1812" xr:uid="{00000000-0005-0000-0000-000014070000}"/>
    <cellStyle name="Note 6 5 3" xfId="1813" xr:uid="{00000000-0005-0000-0000-000015070000}"/>
    <cellStyle name="Note 6 5 3 2" xfId="1814" xr:uid="{00000000-0005-0000-0000-000016070000}"/>
    <cellStyle name="Note 6 5 3 3" xfId="1815" xr:uid="{00000000-0005-0000-0000-000017070000}"/>
    <cellStyle name="Note 6 5 4" xfId="1816" xr:uid="{00000000-0005-0000-0000-000018070000}"/>
    <cellStyle name="Note 6 5 5" xfId="1817" xr:uid="{00000000-0005-0000-0000-000019070000}"/>
    <cellStyle name="Note 6 5 6" xfId="1818" xr:uid="{00000000-0005-0000-0000-00001A070000}"/>
    <cellStyle name="Note 6 5 7" xfId="2131" xr:uid="{B8F11D49-12FC-43D6-8904-F4DC16294D93}"/>
    <cellStyle name="Note 6 6" xfId="1819" xr:uid="{00000000-0005-0000-0000-00001B070000}"/>
    <cellStyle name="Note 6 6 2" xfId="1820" xr:uid="{00000000-0005-0000-0000-00001C070000}"/>
    <cellStyle name="Note 6 6 2 2" xfId="1821" xr:uid="{00000000-0005-0000-0000-00001D070000}"/>
    <cellStyle name="Note 6 6 3" xfId="1822" xr:uid="{00000000-0005-0000-0000-00001E070000}"/>
    <cellStyle name="Note 6 6 3 2" xfId="1823" xr:uid="{00000000-0005-0000-0000-00001F070000}"/>
    <cellStyle name="Note 6 6 3 3" xfId="1824" xr:uid="{00000000-0005-0000-0000-000020070000}"/>
    <cellStyle name="Note 6 6 4" xfId="1825" xr:uid="{00000000-0005-0000-0000-000021070000}"/>
    <cellStyle name="Note 6 6 5" xfId="1826" xr:uid="{00000000-0005-0000-0000-000022070000}"/>
    <cellStyle name="Note 6 6 6" xfId="1827" xr:uid="{00000000-0005-0000-0000-000023070000}"/>
    <cellStyle name="Note 6 6 7" xfId="2132" xr:uid="{F036856F-E279-4EFC-A60D-4725169CD133}"/>
    <cellStyle name="Note 6 7" xfId="1828" xr:uid="{00000000-0005-0000-0000-000024070000}"/>
    <cellStyle name="Note 6 7 2" xfId="1829" xr:uid="{00000000-0005-0000-0000-000025070000}"/>
    <cellStyle name="Note 6 7 2 2" xfId="1830" xr:uid="{00000000-0005-0000-0000-000026070000}"/>
    <cellStyle name="Note 6 7 3" xfId="1831" xr:uid="{00000000-0005-0000-0000-000027070000}"/>
    <cellStyle name="Note 6 7 3 2" xfId="1832" xr:uid="{00000000-0005-0000-0000-000028070000}"/>
    <cellStyle name="Note 6 7 3 3" xfId="1833" xr:uid="{00000000-0005-0000-0000-000029070000}"/>
    <cellStyle name="Note 6 7 4" xfId="1834" xr:uid="{00000000-0005-0000-0000-00002A070000}"/>
    <cellStyle name="Note 6 7 5" xfId="1835" xr:uid="{00000000-0005-0000-0000-00002B070000}"/>
    <cellStyle name="Note 6 7 6" xfId="1836" xr:uid="{00000000-0005-0000-0000-00002C070000}"/>
    <cellStyle name="Note 6 7 7" xfId="2133" xr:uid="{44EF40A3-0403-42F9-8817-E786E95A0414}"/>
    <cellStyle name="Note 6 8" xfId="1837" xr:uid="{00000000-0005-0000-0000-00002D070000}"/>
    <cellStyle name="Note 6 8 2" xfId="1838" xr:uid="{00000000-0005-0000-0000-00002E070000}"/>
    <cellStyle name="Note 6 8 2 2" xfId="1839" xr:uid="{00000000-0005-0000-0000-00002F070000}"/>
    <cellStyle name="Note 6 8 3" xfId="1840" xr:uid="{00000000-0005-0000-0000-000030070000}"/>
    <cellStyle name="Note 6 8 3 2" xfId="1841" xr:uid="{00000000-0005-0000-0000-000031070000}"/>
    <cellStyle name="Note 6 8 3 3" xfId="1842" xr:uid="{00000000-0005-0000-0000-000032070000}"/>
    <cellStyle name="Note 6 8 4" xfId="1843" xr:uid="{00000000-0005-0000-0000-000033070000}"/>
    <cellStyle name="Note 6 8 5" xfId="1844" xr:uid="{00000000-0005-0000-0000-000034070000}"/>
    <cellStyle name="Note 6 8 6" xfId="1845" xr:uid="{00000000-0005-0000-0000-000035070000}"/>
    <cellStyle name="Note 6 8 7" xfId="2134" xr:uid="{CB2011DB-A09D-4651-81E0-3AFCB800BB3A}"/>
    <cellStyle name="Note 6 9" xfId="1846" xr:uid="{00000000-0005-0000-0000-000036070000}"/>
    <cellStyle name="Note 6 9 2" xfId="1847" xr:uid="{00000000-0005-0000-0000-000037070000}"/>
    <cellStyle name="Note 7" xfId="1848" xr:uid="{00000000-0005-0000-0000-000038070000}"/>
    <cellStyle name="Note 7 10" xfId="1849" xr:uid="{00000000-0005-0000-0000-000039070000}"/>
    <cellStyle name="Note 7 11" xfId="1850" xr:uid="{00000000-0005-0000-0000-00003A070000}"/>
    <cellStyle name="Note 7 12" xfId="1851" xr:uid="{00000000-0005-0000-0000-00003B070000}"/>
    <cellStyle name="Note 7 13" xfId="1852" xr:uid="{00000000-0005-0000-0000-00003C070000}"/>
    <cellStyle name="Note 7 14" xfId="2135" xr:uid="{E87119F4-4377-42FB-9623-8D1547352775}"/>
    <cellStyle name="Note 7 2" xfId="1853" xr:uid="{00000000-0005-0000-0000-00003D070000}"/>
    <cellStyle name="Note 7 2 2" xfId="1854" xr:uid="{00000000-0005-0000-0000-00003E070000}"/>
    <cellStyle name="Note 7 2 2 2" xfId="1855" xr:uid="{00000000-0005-0000-0000-00003F070000}"/>
    <cellStyle name="Note 7 2 3" xfId="1856" xr:uid="{00000000-0005-0000-0000-000040070000}"/>
    <cellStyle name="Note 7 2 3 2" xfId="1857" xr:uid="{00000000-0005-0000-0000-000041070000}"/>
    <cellStyle name="Note 7 2 3 3" xfId="1858" xr:uid="{00000000-0005-0000-0000-000042070000}"/>
    <cellStyle name="Note 7 2 4" xfId="1859" xr:uid="{00000000-0005-0000-0000-000043070000}"/>
    <cellStyle name="Note 7 2 5" xfId="1860" xr:uid="{00000000-0005-0000-0000-000044070000}"/>
    <cellStyle name="Note 7 2 6" xfId="1861" xr:uid="{00000000-0005-0000-0000-000045070000}"/>
    <cellStyle name="Note 7 2 7" xfId="2136" xr:uid="{948062C3-5950-431E-A9AD-FAF3AA3EEDCC}"/>
    <cellStyle name="Note 7 3" xfId="1862" xr:uid="{00000000-0005-0000-0000-000046070000}"/>
    <cellStyle name="Note 7 3 2" xfId="1863" xr:uid="{00000000-0005-0000-0000-000047070000}"/>
    <cellStyle name="Note 7 3 2 2" xfId="1864" xr:uid="{00000000-0005-0000-0000-000048070000}"/>
    <cellStyle name="Note 7 3 3" xfId="1865" xr:uid="{00000000-0005-0000-0000-000049070000}"/>
    <cellStyle name="Note 7 3 3 2" xfId="1866" xr:uid="{00000000-0005-0000-0000-00004A070000}"/>
    <cellStyle name="Note 7 3 3 3" xfId="1867" xr:uid="{00000000-0005-0000-0000-00004B070000}"/>
    <cellStyle name="Note 7 3 4" xfId="1868" xr:uid="{00000000-0005-0000-0000-00004C070000}"/>
    <cellStyle name="Note 7 3 5" xfId="1869" xr:uid="{00000000-0005-0000-0000-00004D070000}"/>
    <cellStyle name="Note 7 3 6" xfId="1870" xr:uid="{00000000-0005-0000-0000-00004E070000}"/>
    <cellStyle name="Note 7 3 7" xfId="2137" xr:uid="{DCAA0265-89A1-4203-9374-A10555243527}"/>
    <cellStyle name="Note 7 4" xfId="1871" xr:uid="{00000000-0005-0000-0000-00004F070000}"/>
    <cellStyle name="Note 7 4 2" xfId="1872" xr:uid="{00000000-0005-0000-0000-000050070000}"/>
    <cellStyle name="Note 7 4 2 2" xfId="1873" xr:uid="{00000000-0005-0000-0000-000051070000}"/>
    <cellStyle name="Note 7 4 3" xfId="1874" xr:uid="{00000000-0005-0000-0000-000052070000}"/>
    <cellStyle name="Note 7 4 3 2" xfId="1875" xr:uid="{00000000-0005-0000-0000-000053070000}"/>
    <cellStyle name="Note 7 4 3 3" xfId="1876" xr:uid="{00000000-0005-0000-0000-000054070000}"/>
    <cellStyle name="Note 7 4 4" xfId="1877" xr:uid="{00000000-0005-0000-0000-000055070000}"/>
    <cellStyle name="Note 7 4 5" xfId="1878" xr:uid="{00000000-0005-0000-0000-000056070000}"/>
    <cellStyle name="Note 7 4 6" xfId="1879" xr:uid="{00000000-0005-0000-0000-000057070000}"/>
    <cellStyle name="Note 7 4 7" xfId="2138" xr:uid="{6E513DEA-ABA5-4CCD-971C-BFC025B21CCF}"/>
    <cellStyle name="Note 7 5" xfId="1880" xr:uid="{00000000-0005-0000-0000-000058070000}"/>
    <cellStyle name="Note 7 5 2" xfId="1881" xr:uid="{00000000-0005-0000-0000-000059070000}"/>
    <cellStyle name="Note 7 5 2 2" xfId="1882" xr:uid="{00000000-0005-0000-0000-00005A070000}"/>
    <cellStyle name="Note 7 5 3" xfId="1883" xr:uid="{00000000-0005-0000-0000-00005B070000}"/>
    <cellStyle name="Note 7 5 3 2" xfId="1884" xr:uid="{00000000-0005-0000-0000-00005C070000}"/>
    <cellStyle name="Note 7 5 3 3" xfId="1885" xr:uid="{00000000-0005-0000-0000-00005D070000}"/>
    <cellStyle name="Note 7 5 4" xfId="1886" xr:uid="{00000000-0005-0000-0000-00005E070000}"/>
    <cellStyle name="Note 7 5 5" xfId="1887" xr:uid="{00000000-0005-0000-0000-00005F070000}"/>
    <cellStyle name="Note 7 5 6" xfId="1888" xr:uid="{00000000-0005-0000-0000-000060070000}"/>
    <cellStyle name="Note 7 5 7" xfId="2139" xr:uid="{02C8C7ED-3CB1-43CD-8621-6118234760AC}"/>
    <cellStyle name="Note 7 6" xfId="1889" xr:uid="{00000000-0005-0000-0000-000061070000}"/>
    <cellStyle name="Note 7 6 2" xfId="1890" xr:uid="{00000000-0005-0000-0000-000062070000}"/>
    <cellStyle name="Note 7 6 2 2" xfId="1891" xr:uid="{00000000-0005-0000-0000-000063070000}"/>
    <cellStyle name="Note 7 6 3" xfId="1892" xr:uid="{00000000-0005-0000-0000-000064070000}"/>
    <cellStyle name="Note 7 6 3 2" xfId="1893" xr:uid="{00000000-0005-0000-0000-000065070000}"/>
    <cellStyle name="Note 7 6 3 3" xfId="1894" xr:uid="{00000000-0005-0000-0000-000066070000}"/>
    <cellStyle name="Note 7 6 4" xfId="1895" xr:uid="{00000000-0005-0000-0000-000067070000}"/>
    <cellStyle name="Note 7 6 5" xfId="1896" xr:uid="{00000000-0005-0000-0000-000068070000}"/>
    <cellStyle name="Note 7 6 6" xfId="1897" xr:uid="{00000000-0005-0000-0000-000069070000}"/>
    <cellStyle name="Note 7 6 7" xfId="2140" xr:uid="{20104020-9CE5-4889-AC68-98FC0333EBB6}"/>
    <cellStyle name="Note 7 7" xfId="1898" xr:uid="{00000000-0005-0000-0000-00006A070000}"/>
    <cellStyle name="Note 7 7 2" xfId="1899" xr:uid="{00000000-0005-0000-0000-00006B070000}"/>
    <cellStyle name="Note 7 8" xfId="1900" xr:uid="{00000000-0005-0000-0000-00006C070000}"/>
    <cellStyle name="Note 7 8 2" xfId="1901" xr:uid="{00000000-0005-0000-0000-00006D070000}"/>
    <cellStyle name="Note 7 8 3" xfId="1902" xr:uid="{00000000-0005-0000-0000-00006E070000}"/>
    <cellStyle name="Note 7 9" xfId="1903" xr:uid="{00000000-0005-0000-0000-00006F070000}"/>
    <cellStyle name="Note 7 9 2" xfId="1904" xr:uid="{00000000-0005-0000-0000-000070070000}"/>
    <cellStyle name="Note 7 9 3" xfId="1905" xr:uid="{00000000-0005-0000-0000-000071070000}"/>
    <cellStyle name="Note 7 9 4" xfId="1906" xr:uid="{00000000-0005-0000-0000-000072070000}"/>
    <cellStyle name="Note 7 9 5" xfId="2141" xr:uid="{8B7DB1D5-F0D6-42A1-ADC1-8F74A75F7354}"/>
    <cellStyle name="Note 8" xfId="1907" xr:uid="{00000000-0005-0000-0000-000073070000}"/>
    <cellStyle name="Note 8 2" xfId="1908" xr:uid="{00000000-0005-0000-0000-000074070000}"/>
    <cellStyle name="Note 8 2 2" xfId="1909" xr:uid="{00000000-0005-0000-0000-000075070000}"/>
    <cellStyle name="Note 8 3" xfId="1910" xr:uid="{00000000-0005-0000-0000-000076070000}"/>
    <cellStyle name="Note 9" xfId="1911" xr:uid="{00000000-0005-0000-0000-000077070000}"/>
    <cellStyle name="Note 9 10" xfId="1912" xr:uid="{00000000-0005-0000-0000-000078070000}"/>
    <cellStyle name="Note 9 11" xfId="1913" xr:uid="{00000000-0005-0000-0000-000079070000}"/>
    <cellStyle name="Note 9 12" xfId="1914" xr:uid="{00000000-0005-0000-0000-00007A070000}"/>
    <cellStyle name="Note 9 13" xfId="1915" xr:uid="{00000000-0005-0000-0000-00007B070000}"/>
    <cellStyle name="Note 9 14" xfId="2142" xr:uid="{35B422C8-9E5A-4731-AA0D-2510514C04F2}"/>
    <cellStyle name="Note 9 2" xfId="1916" xr:uid="{00000000-0005-0000-0000-00007C070000}"/>
    <cellStyle name="Note 9 2 2" xfId="1917" xr:uid="{00000000-0005-0000-0000-00007D070000}"/>
    <cellStyle name="Note 9 2 2 2" xfId="1918" xr:uid="{00000000-0005-0000-0000-00007E070000}"/>
    <cellStyle name="Note 9 2 3" xfId="1919" xr:uid="{00000000-0005-0000-0000-00007F070000}"/>
    <cellStyle name="Note 9 2 3 2" xfId="1920" xr:uid="{00000000-0005-0000-0000-000080070000}"/>
    <cellStyle name="Note 9 2 3 3" xfId="1921" xr:uid="{00000000-0005-0000-0000-000081070000}"/>
    <cellStyle name="Note 9 2 4" xfId="1922" xr:uid="{00000000-0005-0000-0000-000082070000}"/>
    <cellStyle name="Note 9 2 5" xfId="1923" xr:uid="{00000000-0005-0000-0000-000083070000}"/>
    <cellStyle name="Note 9 2 6" xfId="1924" xr:uid="{00000000-0005-0000-0000-000084070000}"/>
    <cellStyle name="Note 9 2 7" xfId="2143" xr:uid="{9BFC9051-A023-4A50-BB95-C252753570EA}"/>
    <cellStyle name="Note 9 3" xfId="1925" xr:uid="{00000000-0005-0000-0000-000085070000}"/>
    <cellStyle name="Note 9 3 2" xfId="1926" xr:uid="{00000000-0005-0000-0000-000086070000}"/>
    <cellStyle name="Note 9 3 2 2" xfId="1927" xr:uid="{00000000-0005-0000-0000-000087070000}"/>
    <cellStyle name="Note 9 3 3" xfId="1928" xr:uid="{00000000-0005-0000-0000-000088070000}"/>
    <cellStyle name="Note 9 3 3 2" xfId="1929" xr:uid="{00000000-0005-0000-0000-000089070000}"/>
    <cellStyle name="Note 9 3 3 3" xfId="1930" xr:uid="{00000000-0005-0000-0000-00008A070000}"/>
    <cellStyle name="Note 9 3 4" xfId="1931" xr:uid="{00000000-0005-0000-0000-00008B070000}"/>
    <cellStyle name="Note 9 3 5" xfId="1932" xr:uid="{00000000-0005-0000-0000-00008C070000}"/>
    <cellStyle name="Note 9 3 6" xfId="1933" xr:uid="{00000000-0005-0000-0000-00008D070000}"/>
    <cellStyle name="Note 9 3 7" xfId="2144" xr:uid="{626789F4-26AE-41DC-9B38-3D505FBF5886}"/>
    <cellStyle name="Note 9 4" xfId="1934" xr:uid="{00000000-0005-0000-0000-00008E070000}"/>
    <cellStyle name="Note 9 4 2" xfId="1935" xr:uid="{00000000-0005-0000-0000-00008F070000}"/>
    <cellStyle name="Note 9 4 2 2" xfId="1936" xr:uid="{00000000-0005-0000-0000-000090070000}"/>
    <cellStyle name="Note 9 4 3" xfId="1937" xr:uid="{00000000-0005-0000-0000-000091070000}"/>
    <cellStyle name="Note 9 4 3 2" xfId="1938" xr:uid="{00000000-0005-0000-0000-000092070000}"/>
    <cellStyle name="Note 9 4 3 3" xfId="1939" xr:uid="{00000000-0005-0000-0000-000093070000}"/>
    <cellStyle name="Note 9 4 4" xfId="1940" xr:uid="{00000000-0005-0000-0000-000094070000}"/>
    <cellStyle name="Note 9 4 5" xfId="1941" xr:uid="{00000000-0005-0000-0000-000095070000}"/>
    <cellStyle name="Note 9 4 6" xfId="1942" xr:uid="{00000000-0005-0000-0000-000096070000}"/>
    <cellStyle name="Note 9 4 7" xfId="2145" xr:uid="{F57CDF12-75C5-47FF-89B7-B51A3C422095}"/>
    <cellStyle name="Note 9 5" xfId="1943" xr:uid="{00000000-0005-0000-0000-000097070000}"/>
    <cellStyle name="Note 9 5 2" xfId="1944" xr:uid="{00000000-0005-0000-0000-000098070000}"/>
    <cellStyle name="Note 9 5 2 2" xfId="1945" xr:uid="{00000000-0005-0000-0000-000099070000}"/>
    <cellStyle name="Note 9 5 3" xfId="1946" xr:uid="{00000000-0005-0000-0000-00009A070000}"/>
    <cellStyle name="Note 9 5 3 2" xfId="1947" xr:uid="{00000000-0005-0000-0000-00009B070000}"/>
    <cellStyle name="Note 9 5 3 3" xfId="1948" xr:uid="{00000000-0005-0000-0000-00009C070000}"/>
    <cellStyle name="Note 9 5 4" xfId="1949" xr:uid="{00000000-0005-0000-0000-00009D070000}"/>
    <cellStyle name="Note 9 5 5" xfId="1950" xr:uid="{00000000-0005-0000-0000-00009E070000}"/>
    <cellStyle name="Note 9 5 6" xfId="1951" xr:uid="{00000000-0005-0000-0000-00009F070000}"/>
    <cellStyle name="Note 9 5 7" xfId="2146" xr:uid="{7781971B-5778-4E54-A04D-15B4CB77F341}"/>
    <cellStyle name="Note 9 6" xfId="1952" xr:uid="{00000000-0005-0000-0000-0000A0070000}"/>
    <cellStyle name="Note 9 6 2" xfId="1953" xr:uid="{00000000-0005-0000-0000-0000A1070000}"/>
    <cellStyle name="Note 9 6 2 2" xfId="1954" xr:uid="{00000000-0005-0000-0000-0000A2070000}"/>
    <cellStyle name="Note 9 6 3" xfId="1955" xr:uid="{00000000-0005-0000-0000-0000A3070000}"/>
    <cellStyle name="Note 9 6 3 2" xfId="1956" xr:uid="{00000000-0005-0000-0000-0000A4070000}"/>
    <cellStyle name="Note 9 6 3 3" xfId="1957" xr:uid="{00000000-0005-0000-0000-0000A5070000}"/>
    <cellStyle name="Note 9 6 4" xfId="1958" xr:uid="{00000000-0005-0000-0000-0000A6070000}"/>
    <cellStyle name="Note 9 6 5" xfId="1959" xr:uid="{00000000-0005-0000-0000-0000A7070000}"/>
    <cellStyle name="Note 9 6 6" xfId="1960" xr:uid="{00000000-0005-0000-0000-0000A8070000}"/>
    <cellStyle name="Note 9 6 7" xfId="2147" xr:uid="{5B35CE4A-E6FF-4352-A66C-50B68CB37DE4}"/>
    <cellStyle name="Note 9 7" xfId="1961" xr:uid="{00000000-0005-0000-0000-0000A9070000}"/>
    <cellStyle name="Note 9 7 2" xfId="1962" xr:uid="{00000000-0005-0000-0000-0000AA070000}"/>
    <cellStyle name="Note 9 8" xfId="1963" xr:uid="{00000000-0005-0000-0000-0000AB070000}"/>
    <cellStyle name="Note 9 8 2" xfId="1964" xr:uid="{00000000-0005-0000-0000-0000AC070000}"/>
    <cellStyle name="Note 9 8 3" xfId="1965" xr:uid="{00000000-0005-0000-0000-0000AD070000}"/>
    <cellStyle name="Note 9 9" xfId="1966" xr:uid="{00000000-0005-0000-0000-0000AE070000}"/>
    <cellStyle name="Note 9 9 2" xfId="1967" xr:uid="{00000000-0005-0000-0000-0000AF070000}"/>
    <cellStyle name="Note 9 9 3" xfId="1968" xr:uid="{00000000-0005-0000-0000-0000B0070000}"/>
    <cellStyle name="Note 9 9 4" xfId="1969" xr:uid="{00000000-0005-0000-0000-0000B1070000}"/>
    <cellStyle name="Note 9 9 5" xfId="2148" xr:uid="{6690D4F1-C66C-4078-9D2F-6AEBDFC76BC7}"/>
    <cellStyle name="Output" xfId="1970" builtinId="21" customBuiltin="1"/>
    <cellStyle name="Output 2" xfId="1971" xr:uid="{00000000-0005-0000-0000-0000B3070000}"/>
    <cellStyle name="Output 3" xfId="1972" xr:uid="{00000000-0005-0000-0000-0000B4070000}"/>
    <cellStyle name="Output 3 2" xfId="1973" xr:uid="{00000000-0005-0000-0000-0000B5070000}"/>
    <cellStyle name="Percent" xfId="1974" builtinId="5"/>
    <cellStyle name="Percent 2" xfId="1975" xr:uid="{00000000-0005-0000-0000-0000B7070000}"/>
    <cellStyle name="Percent 2 2" xfId="1976" xr:uid="{00000000-0005-0000-0000-0000B8070000}"/>
    <cellStyle name="Percent 3" xfId="1977" xr:uid="{00000000-0005-0000-0000-0000B9070000}"/>
    <cellStyle name="Percent 3 2" xfId="1978" xr:uid="{00000000-0005-0000-0000-0000BA070000}"/>
    <cellStyle name="Percent 3 2 2" xfId="1979" xr:uid="{00000000-0005-0000-0000-0000BB070000}"/>
    <cellStyle name="Percent 3 3" xfId="1980" xr:uid="{00000000-0005-0000-0000-0000BC070000}"/>
    <cellStyle name="Percent 3 3 2" xfId="1981" xr:uid="{00000000-0005-0000-0000-0000BD070000}"/>
    <cellStyle name="Percent 3 3 3" xfId="1982" xr:uid="{00000000-0005-0000-0000-0000BE070000}"/>
    <cellStyle name="Percent 3 4" xfId="1983" xr:uid="{00000000-0005-0000-0000-0000BF070000}"/>
    <cellStyle name="Percent 3 5" xfId="1984" xr:uid="{00000000-0005-0000-0000-0000C0070000}"/>
    <cellStyle name="Percent 3 6" xfId="1985" xr:uid="{00000000-0005-0000-0000-0000C1070000}"/>
    <cellStyle name="Percent 3 7" xfId="2149" xr:uid="{82BDE9F1-2822-4D57-8490-EEA3F32DA737}"/>
    <cellStyle name="Percent 4" xfId="1986" xr:uid="{00000000-0005-0000-0000-0000C2070000}"/>
    <cellStyle name="Percent 5" xfId="1987" xr:uid="{00000000-0005-0000-0000-0000C3070000}"/>
    <cellStyle name="Percent 5 2" xfId="1988" xr:uid="{00000000-0005-0000-0000-0000C4070000}"/>
    <cellStyle name="Percent 6" xfId="1989" xr:uid="{00000000-0005-0000-0000-0000C5070000}"/>
    <cellStyle name="Percent 6 2" xfId="1990" xr:uid="{00000000-0005-0000-0000-0000C6070000}"/>
    <cellStyle name="Percent 7" xfId="1991" xr:uid="{00000000-0005-0000-0000-0000C7070000}"/>
    <cellStyle name="Percent 8" xfId="1992" xr:uid="{00000000-0005-0000-0000-0000C8070000}"/>
    <cellStyle name="Percent 9" xfId="1993" xr:uid="{00000000-0005-0000-0000-0000C9070000}"/>
    <cellStyle name="percentage difference one decimal" xfId="1994" xr:uid="{00000000-0005-0000-0000-0000CA070000}"/>
    <cellStyle name="percentage difference zero decimal" xfId="1995" xr:uid="{00000000-0005-0000-0000-0000CB070000}"/>
    <cellStyle name="Title" xfId="1996" builtinId="15" customBuiltin="1"/>
    <cellStyle name="Title 2" xfId="1997" xr:uid="{00000000-0005-0000-0000-0000CD070000}"/>
    <cellStyle name="Title 3" xfId="1998" xr:uid="{00000000-0005-0000-0000-0000CE070000}"/>
    <cellStyle name="Title 3 2" xfId="1999" xr:uid="{00000000-0005-0000-0000-0000CF070000}"/>
    <cellStyle name="Title 3 3" xfId="2150" xr:uid="{5E5A76E3-0460-4FAF-A2F1-E5B47D5E6B5F}"/>
    <cellStyle name="Total" xfId="2000" builtinId="25" customBuiltin="1"/>
    <cellStyle name="Total 2" xfId="2001" xr:uid="{00000000-0005-0000-0000-0000D1070000}"/>
    <cellStyle name="Total 2 2" xfId="2002" xr:uid="{00000000-0005-0000-0000-0000D2070000}"/>
    <cellStyle name="Total 2 3" xfId="2003" xr:uid="{00000000-0005-0000-0000-0000D3070000}"/>
    <cellStyle name="Total 2 4" xfId="2004" xr:uid="{00000000-0005-0000-0000-0000D4070000}"/>
    <cellStyle name="Total 3" xfId="2005" xr:uid="{00000000-0005-0000-0000-0000D5070000}"/>
    <cellStyle name="Total 3 2" xfId="2006" xr:uid="{00000000-0005-0000-0000-0000D6070000}"/>
    <cellStyle name="Warning Text" xfId="2007" builtinId="11" customBuiltin="1"/>
    <cellStyle name="Warning Text 2" xfId="2008" xr:uid="{00000000-0005-0000-0000-0000D8070000}"/>
    <cellStyle name="Warning Text 3" xfId="2009" xr:uid="{00000000-0005-0000-0000-0000D9070000}"/>
    <cellStyle name="Warning Text 3 2" xfId="2010" xr:uid="{00000000-0005-0000-0000-0000DA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704656"/>
        <c:axId val="1"/>
      </c:barChart>
      <c:catAx>
        <c:axId val="60670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7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-NCPI'!$A$145:$B$178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-NCPI'!$E$145:$E$178</c:f>
              <c:numCache>
                <c:formatCode>General</c:formatCode>
                <c:ptCount val="34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</c:v>
                </c:pt>
                <c:pt idx="32">
                  <c:v>3.2589554606163205</c:v>
                </c:pt>
                <c:pt idx="33">
                  <c:v>3.0153102423883524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8C-4A7A-B508-C9A650B7CAF0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-NCPI'!$A$145:$B$178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-NCPI'!$D$145:$D$178</c:f>
              <c:numCache>
                <c:formatCode>General</c:formatCode>
                <c:ptCount val="34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C-4A7A-B508-C9A650B7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645952"/>
        <c:axId val="1"/>
      </c:lineChart>
      <c:catAx>
        <c:axId val="19796459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6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[18]IR!$C$321:$D$354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[18]IR!$M$321:$M$354</c:f>
              <c:numCache>
                <c:formatCode>General</c:formatCode>
                <c:ptCount val="34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  <c:pt idx="31">
                  <c:v>9.9475278246218135</c:v>
                </c:pt>
                <c:pt idx="32">
                  <c:v>9.9253003227323546</c:v>
                </c:pt>
                <c:pt idx="33">
                  <c:v>10.666247419438784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10-4D96-8DD1-AE40EE93C480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[18]IR!$C$321:$D$354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[18]IR!$F$321:$F$354</c:f>
              <c:numCache>
                <c:formatCode>General</c:formatCode>
                <c:ptCount val="3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10-4D96-8DD1-AE40EE93C480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[18]IR!$C$321:$D$354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[18]IR!$L$321:$L$354</c:f>
              <c:numCache>
                <c:formatCode>General</c:formatCode>
                <c:ptCount val="34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  <c:pt idx="31">
                  <c:v>5.7693429043254918</c:v>
                </c:pt>
                <c:pt idx="32">
                  <c:v>5.5549934021677858</c:v>
                </c:pt>
                <c:pt idx="33">
                  <c:v>5.616337523125674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10-4D96-8DD1-AE40EE93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73455"/>
        <c:axId val="1"/>
      </c:lineChart>
      <c:catAx>
        <c:axId val="146797345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6797345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October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9</xdr:col>
      <xdr:colOff>391583</xdr:colOff>
      <xdr:row>33</xdr:row>
      <xdr:rowOff>84668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CD7451E-0323-492B-9F8B-EF97E287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423334</xdr:colOff>
      <xdr:row>16</xdr:row>
      <xdr:rowOff>74083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53F092E-8C02-4C67-B509-60085DF2E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\SI\IMSection\DP\Workfiles\SRF\SRF%20for%20Supplement\Graduated%20to%20DC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  <row r="352">
          <cell r="C352"/>
          <cell r="D352" t="str">
            <v>A</v>
          </cell>
          <cell r="F352">
            <v>6.5</v>
          </cell>
          <cell r="L352">
            <v>5.7693429043254918</v>
          </cell>
          <cell r="M352">
            <v>9.9475278246218135</v>
          </cell>
        </row>
        <row r="353">
          <cell r="C353"/>
          <cell r="D353" t="str">
            <v>S</v>
          </cell>
          <cell r="F353">
            <v>6.5</v>
          </cell>
          <cell r="L353">
            <v>5.5549934021677858</v>
          </cell>
          <cell r="M353">
            <v>9.9253003227323546</v>
          </cell>
        </row>
        <row r="354">
          <cell r="C354"/>
          <cell r="D354" t="str">
            <v>O</v>
          </cell>
          <cell r="F354">
            <v>6.5</v>
          </cell>
          <cell r="L354">
            <v>5.616337523125674</v>
          </cell>
          <cell r="M354">
            <v>10.666247419438784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3" t="s">
        <v>96</v>
      </c>
      <c r="B1" s="244"/>
      <c r="C1" s="244"/>
      <c r="D1" s="244"/>
      <c r="E1" s="244"/>
      <c r="F1" s="244"/>
      <c r="G1" s="244"/>
      <c r="H1" s="245"/>
      <c r="I1" s="245"/>
      <c r="J1" s="245"/>
    </row>
    <row r="2" spans="1:12" ht="18">
      <c r="A2" s="254" t="s">
        <v>0</v>
      </c>
      <c r="B2" s="255"/>
      <c r="C2" s="255"/>
      <c r="D2" s="255"/>
      <c r="E2" s="255"/>
      <c r="F2" s="255"/>
      <c r="G2" s="255"/>
      <c r="H2" s="256"/>
      <c r="I2" s="256"/>
      <c r="J2" s="256"/>
    </row>
    <row r="3" spans="1:12" ht="16.5">
      <c r="A3" s="41"/>
      <c r="B3" s="246" t="s">
        <v>95</v>
      </c>
      <c r="C3" s="247"/>
      <c r="D3" s="248"/>
      <c r="E3" s="251" t="s">
        <v>1</v>
      </c>
      <c r="F3" s="252"/>
      <c r="G3" s="42" t="s">
        <v>2</v>
      </c>
      <c r="H3" s="249" t="s">
        <v>3</v>
      </c>
      <c r="I3" s="257"/>
      <c r="J3" s="257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9" t="s">
        <v>92</v>
      </c>
      <c r="B18" s="260"/>
      <c r="C18" s="260"/>
      <c r="D18" s="260"/>
      <c r="E18" s="260"/>
      <c r="F18" s="260"/>
      <c r="G18" s="260"/>
      <c r="H18" s="261"/>
      <c r="I18" s="261"/>
      <c r="J18" s="261"/>
      <c r="K18" s="82"/>
      <c r="L18" s="55"/>
    </row>
    <row r="19" spans="1:12" ht="16.5">
      <c r="A19" s="41"/>
      <c r="B19" s="246" t="s">
        <v>95</v>
      </c>
      <c r="C19" s="247"/>
      <c r="D19" s="248"/>
      <c r="E19" s="251" t="s">
        <v>1</v>
      </c>
      <c r="F19" s="252"/>
      <c r="G19" s="42" t="s">
        <v>2</v>
      </c>
      <c r="H19" s="249" t="s">
        <v>3</v>
      </c>
      <c r="I19" s="257"/>
      <c r="J19" s="257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8" t="s">
        <v>22</v>
      </c>
      <c r="B30" s="258"/>
      <c r="C30" s="258"/>
      <c r="D30" s="258"/>
      <c r="E30" s="258"/>
      <c r="F30" s="258"/>
      <c r="G30" s="258"/>
      <c r="H30" s="258"/>
      <c r="I30" s="258"/>
      <c r="J30" s="258"/>
      <c r="K30" s="82"/>
      <c r="L30" s="55"/>
    </row>
    <row r="31" spans="1:12" ht="15.75">
      <c r="A31" s="41"/>
      <c r="B31" s="246" t="s">
        <v>95</v>
      </c>
      <c r="C31" s="247"/>
      <c r="D31" s="248"/>
      <c r="E31" s="249" t="s">
        <v>23</v>
      </c>
      <c r="F31" s="253"/>
      <c r="G31" s="42" t="s">
        <v>2</v>
      </c>
      <c r="H31" s="249" t="s">
        <v>3</v>
      </c>
      <c r="I31" s="250"/>
      <c r="J31" s="250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zoomScale="85" zoomScaleNormal="85" workbookViewId="0">
      <selection activeCell="L15" sqref="L15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10" width="10.7109375" style="104" customWidth="1"/>
    <col min="11" max="11" width="9" style="104" customWidth="1"/>
    <col min="12" max="12" width="6.42578125" style="167" customWidth="1"/>
    <col min="13" max="13" width="6.42578125" style="104" customWidth="1"/>
    <col min="14" max="14" width="6.42578125" style="166" customWidth="1"/>
    <col min="15" max="19" width="6.42578125" style="104" customWidth="1"/>
    <col min="20" max="16384" width="9.140625" style="104"/>
  </cols>
  <sheetData>
    <row r="1" spans="1:19" ht="20.25" thickBot="1">
      <c r="A1" s="262" t="s">
        <v>98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9" ht="16.5">
      <c r="A2" s="265" t="s">
        <v>121</v>
      </c>
      <c r="B2" s="266"/>
      <c r="C2" s="266"/>
      <c r="D2" s="266"/>
      <c r="E2" s="266"/>
      <c r="F2" s="266"/>
      <c r="G2" s="266"/>
      <c r="H2" s="266"/>
      <c r="I2" s="266"/>
      <c r="J2" s="267"/>
    </row>
    <row r="3" spans="1:19" ht="15.75" customHeight="1">
      <c r="A3" s="170"/>
      <c r="B3" s="272" t="s">
        <v>95</v>
      </c>
      <c r="C3" s="273"/>
      <c r="D3" s="274"/>
      <c r="E3" s="263" t="s">
        <v>1</v>
      </c>
      <c r="F3" s="264"/>
      <c r="G3" s="171" t="s">
        <v>2</v>
      </c>
      <c r="H3" s="275" t="s">
        <v>93</v>
      </c>
      <c r="I3" s="276"/>
      <c r="J3" s="277"/>
    </row>
    <row r="4" spans="1:19" ht="17.25" thickBot="1">
      <c r="A4" s="158"/>
      <c r="B4" s="163">
        <v>43404</v>
      </c>
      <c r="C4" s="163">
        <v>43738</v>
      </c>
      <c r="D4" s="163">
        <v>43769</v>
      </c>
      <c r="E4" s="227" t="s">
        <v>4</v>
      </c>
      <c r="F4" s="227" t="s">
        <v>5</v>
      </c>
      <c r="G4" s="227" t="s">
        <v>4</v>
      </c>
      <c r="H4" s="220">
        <v>43342</v>
      </c>
      <c r="I4" s="220">
        <v>43738</v>
      </c>
      <c r="J4" s="221">
        <v>43769</v>
      </c>
    </row>
    <row r="5" spans="1:19" ht="17.25" thickTop="1">
      <c r="A5" s="223"/>
      <c r="B5" s="224"/>
      <c r="C5" s="224"/>
      <c r="D5" s="224"/>
      <c r="E5" s="224"/>
      <c r="F5" s="224"/>
      <c r="G5" s="224"/>
      <c r="H5" s="172"/>
      <c r="I5" s="225"/>
      <c r="J5" s="226"/>
    </row>
    <row r="6" spans="1:19" ht="16.5">
      <c r="A6" s="173" t="s">
        <v>6</v>
      </c>
      <c r="B6" s="192">
        <v>38742.9</v>
      </c>
      <c r="C6" s="192">
        <v>39471.199999999997</v>
      </c>
      <c r="D6" s="192">
        <v>43596.3</v>
      </c>
      <c r="E6" s="192">
        <v>4125.1000000000004</v>
      </c>
      <c r="F6" s="192">
        <v>728.3</v>
      </c>
      <c r="G6" s="192">
        <v>10.5</v>
      </c>
      <c r="H6" s="193">
        <v>23</v>
      </c>
      <c r="I6" s="194">
        <v>7.9</v>
      </c>
      <c r="J6" s="195">
        <v>12.5</v>
      </c>
      <c r="K6" s="166"/>
      <c r="M6" s="167"/>
      <c r="N6" s="167"/>
      <c r="O6" s="167"/>
      <c r="P6" s="167"/>
      <c r="Q6" s="167"/>
      <c r="R6" s="167"/>
      <c r="S6" s="167"/>
    </row>
    <row r="7" spans="1:19" ht="16.5">
      <c r="A7" s="173" t="s">
        <v>7</v>
      </c>
      <c r="B7" s="192">
        <v>114939.8</v>
      </c>
      <c r="C7" s="192">
        <v>124742.8</v>
      </c>
      <c r="D7" s="192">
        <v>124589.4</v>
      </c>
      <c r="E7" s="192">
        <v>-153.30000000000001</v>
      </c>
      <c r="F7" s="192">
        <v>9803</v>
      </c>
      <c r="G7" s="192">
        <v>-0.1</v>
      </c>
      <c r="H7" s="193">
        <v>6.2</v>
      </c>
      <c r="I7" s="194">
        <v>8.6999999999999993</v>
      </c>
      <c r="J7" s="195">
        <v>8.4</v>
      </c>
      <c r="K7" s="166"/>
      <c r="M7" s="167"/>
      <c r="N7" s="167"/>
      <c r="O7" s="167"/>
      <c r="P7" s="167"/>
      <c r="Q7" s="167"/>
      <c r="R7" s="167"/>
      <c r="S7" s="167"/>
    </row>
    <row r="8" spans="1:19" ht="16.5">
      <c r="A8" s="174" t="s">
        <v>8</v>
      </c>
      <c r="B8" s="196">
        <v>12305.9</v>
      </c>
      <c r="C8" s="196">
        <v>16171</v>
      </c>
      <c r="D8" s="196">
        <v>15070.1</v>
      </c>
      <c r="E8" s="196">
        <v>-1100.9000000000001</v>
      </c>
      <c r="F8" s="196">
        <v>3865.1</v>
      </c>
      <c r="G8" s="196">
        <v>-6.8</v>
      </c>
      <c r="H8" s="197">
        <v>9.6999999999999993</v>
      </c>
      <c r="I8" s="198">
        <v>26.1</v>
      </c>
      <c r="J8" s="199">
        <v>22.5</v>
      </c>
      <c r="K8" s="166"/>
      <c r="M8" s="167"/>
      <c r="N8" s="167"/>
      <c r="O8" s="167"/>
      <c r="P8" s="167"/>
      <c r="Q8" s="167"/>
      <c r="R8" s="167"/>
      <c r="S8" s="167"/>
    </row>
    <row r="9" spans="1:19" ht="16.5">
      <c r="A9" s="175" t="s">
        <v>9</v>
      </c>
      <c r="B9" s="192">
        <v>102634</v>
      </c>
      <c r="C9" s="192">
        <v>108571.8</v>
      </c>
      <c r="D9" s="192">
        <v>109519.3</v>
      </c>
      <c r="E9" s="192">
        <v>947.6</v>
      </c>
      <c r="F9" s="192">
        <v>5937.8</v>
      </c>
      <c r="G9" s="192">
        <v>0.9</v>
      </c>
      <c r="H9" s="193">
        <v>5.8</v>
      </c>
      <c r="I9" s="194">
        <v>6.5</v>
      </c>
      <c r="J9" s="195">
        <v>6.7</v>
      </c>
      <c r="K9" s="166"/>
      <c r="M9" s="167"/>
      <c r="N9" s="167"/>
      <c r="O9" s="167"/>
      <c r="P9" s="167"/>
      <c r="Q9" s="167"/>
      <c r="R9" s="167"/>
      <c r="S9" s="167"/>
    </row>
    <row r="10" spans="1:19">
      <c r="A10" s="176" t="s">
        <v>10</v>
      </c>
      <c r="B10" s="196">
        <v>5487.9</v>
      </c>
      <c r="C10" s="196">
        <v>5815</v>
      </c>
      <c r="D10" s="196">
        <v>6422.2</v>
      </c>
      <c r="E10" s="196">
        <v>607.20000000000005</v>
      </c>
      <c r="F10" s="196">
        <v>327.2</v>
      </c>
      <c r="G10" s="196">
        <v>10.4</v>
      </c>
      <c r="H10" s="197">
        <v>4.5</v>
      </c>
      <c r="I10" s="198">
        <v>14.1</v>
      </c>
      <c r="J10" s="199">
        <v>17</v>
      </c>
      <c r="K10" s="166"/>
      <c r="M10" s="167"/>
      <c r="N10" s="167"/>
      <c r="O10" s="167"/>
      <c r="P10" s="167"/>
      <c r="Q10" s="167"/>
      <c r="R10" s="167"/>
      <c r="S10" s="167"/>
    </row>
    <row r="11" spans="1:19">
      <c r="A11" s="176" t="s">
        <v>11</v>
      </c>
      <c r="B11" s="196">
        <v>442.1</v>
      </c>
      <c r="C11" s="196">
        <v>371.7</v>
      </c>
      <c r="D11" s="196">
        <v>415</v>
      </c>
      <c r="E11" s="196">
        <v>43.4</v>
      </c>
      <c r="F11" s="196">
        <v>-70.5</v>
      </c>
      <c r="G11" s="196">
        <v>11.7</v>
      </c>
      <c r="H11" s="197">
        <v>-23.1</v>
      </c>
      <c r="I11" s="198">
        <v>-14.1</v>
      </c>
      <c r="J11" s="199">
        <v>-6.1</v>
      </c>
      <c r="K11" s="166"/>
      <c r="M11" s="167"/>
      <c r="N11" s="167"/>
      <c r="O11" s="167"/>
      <c r="P11" s="167"/>
      <c r="Q11" s="167"/>
      <c r="R11" s="167"/>
      <c r="S11" s="167"/>
    </row>
    <row r="12" spans="1:19">
      <c r="A12" s="176" t="s">
        <v>12</v>
      </c>
      <c r="B12" s="196">
        <v>1627.8</v>
      </c>
      <c r="C12" s="196">
        <v>1440.8</v>
      </c>
      <c r="D12" s="196">
        <v>1289</v>
      </c>
      <c r="E12" s="196">
        <v>-151.80000000000001</v>
      </c>
      <c r="F12" s="196">
        <v>-187</v>
      </c>
      <c r="G12" s="196">
        <v>-10.5</v>
      </c>
      <c r="H12" s="197">
        <v>-28</v>
      </c>
      <c r="I12" s="198">
        <v>-16.399999999999999</v>
      </c>
      <c r="J12" s="199">
        <v>-20.8</v>
      </c>
      <c r="K12" s="166"/>
      <c r="M12" s="167"/>
      <c r="N12" s="167"/>
      <c r="O12" s="167"/>
      <c r="P12" s="167"/>
      <c r="Q12" s="167"/>
      <c r="R12" s="167"/>
      <c r="S12" s="167"/>
    </row>
    <row r="13" spans="1:19" ht="16.5">
      <c r="A13" s="177" t="s">
        <v>110</v>
      </c>
      <c r="B13" s="192">
        <v>95076.2</v>
      </c>
      <c r="C13" s="192">
        <v>100944.3</v>
      </c>
      <c r="D13" s="192">
        <v>101393.1</v>
      </c>
      <c r="E13" s="192">
        <v>448.8</v>
      </c>
      <c r="F13" s="192">
        <v>5868.1</v>
      </c>
      <c r="G13" s="192">
        <v>0.4</v>
      </c>
      <c r="H13" s="193">
        <v>6.7</v>
      </c>
      <c r="I13" s="194">
        <v>6.7</v>
      </c>
      <c r="J13" s="195">
        <v>6.6</v>
      </c>
      <c r="K13" s="166"/>
      <c r="M13" s="167"/>
      <c r="N13" s="167"/>
      <c r="O13" s="167"/>
      <c r="P13" s="167"/>
      <c r="Q13" s="167"/>
      <c r="R13" s="167"/>
      <c r="S13" s="167"/>
    </row>
    <row r="14" spans="1:19">
      <c r="A14" s="176" t="s">
        <v>13</v>
      </c>
      <c r="B14" s="196">
        <v>38648.699999999997</v>
      </c>
      <c r="C14" s="196">
        <v>41020.1</v>
      </c>
      <c r="D14" s="196">
        <v>41112.5</v>
      </c>
      <c r="E14" s="196">
        <v>92.4</v>
      </c>
      <c r="F14" s="196">
        <v>2371.4</v>
      </c>
      <c r="G14" s="196">
        <v>0.2</v>
      </c>
      <c r="H14" s="197">
        <v>6.6</v>
      </c>
      <c r="I14" s="198">
        <v>6.7</v>
      </c>
      <c r="J14" s="199">
        <v>6.4</v>
      </c>
      <c r="K14" s="166"/>
      <c r="M14" s="167"/>
      <c r="N14" s="167"/>
      <c r="O14" s="167"/>
      <c r="P14" s="167"/>
      <c r="Q14" s="167"/>
      <c r="R14" s="167"/>
      <c r="S14" s="167"/>
    </row>
    <row r="15" spans="1:19">
      <c r="A15" s="176" t="s">
        <v>14</v>
      </c>
      <c r="B15" s="196">
        <v>56427.5</v>
      </c>
      <c r="C15" s="196">
        <v>59924.2</v>
      </c>
      <c r="D15" s="196">
        <v>60280.6</v>
      </c>
      <c r="E15" s="196">
        <v>356.4</v>
      </c>
      <c r="F15" s="196">
        <v>3496.7</v>
      </c>
      <c r="G15" s="196">
        <v>0.6</v>
      </c>
      <c r="H15" s="197">
        <v>6.8</v>
      </c>
      <c r="I15" s="198">
        <v>6.6</v>
      </c>
      <c r="J15" s="199">
        <v>6.8</v>
      </c>
      <c r="K15" s="166"/>
      <c r="M15" s="167"/>
      <c r="N15" s="167"/>
      <c r="O15" s="167"/>
      <c r="P15" s="167"/>
      <c r="Q15" s="167"/>
      <c r="R15" s="167"/>
      <c r="S15" s="167"/>
    </row>
    <row r="16" spans="1:19" s="105" customFormat="1" ht="16.5">
      <c r="A16" s="173" t="s">
        <v>15</v>
      </c>
      <c r="B16" s="192">
        <v>46451.8</v>
      </c>
      <c r="C16" s="192">
        <v>51090</v>
      </c>
      <c r="D16" s="192">
        <v>53792.9</v>
      </c>
      <c r="E16" s="192">
        <v>2702.9</v>
      </c>
      <c r="F16" s="192">
        <v>4638.2</v>
      </c>
      <c r="G16" s="192">
        <v>5.3</v>
      </c>
      <c r="H16" s="193">
        <v>15.4</v>
      </c>
      <c r="I16" s="194">
        <v>9.1</v>
      </c>
      <c r="J16" s="195">
        <v>15.8</v>
      </c>
      <c r="K16" s="166"/>
      <c r="L16" s="167"/>
      <c r="M16" s="167"/>
      <c r="N16" s="167"/>
      <c r="O16" s="167"/>
      <c r="P16" s="167"/>
      <c r="Q16" s="167"/>
      <c r="R16" s="167"/>
      <c r="S16" s="167"/>
    </row>
    <row r="17" spans="1:19" ht="17.25" thickBot="1">
      <c r="A17" s="178" t="s">
        <v>16</v>
      </c>
      <c r="B17" s="200">
        <v>107230.9</v>
      </c>
      <c r="C17" s="200">
        <v>113123.9</v>
      </c>
      <c r="D17" s="200">
        <v>114392.8</v>
      </c>
      <c r="E17" s="200">
        <v>1268.9000000000001</v>
      </c>
      <c r="F17" s="200">
        <v>5893</v>
      </c>
      <c r="G17" s="200">
        <v>1.1000000000000001</v>
      </c>
      <c r="H17" s="201">
        <v>8</v>
      </c>
      <c r="I17" s="202">
        <v>8.3000000000000007</v>
      </c>
      <c r="J17" s="203">
        <v>6.7</v>
      </c>
      <c r="K17" s="166"/>
      <c r="M17" s="167"/>
      <c r="N17" s="167"/>
      <c r="O17" s="167"/>
      <c r="P17" s="167"/>
      <c r="Q17" s="167"/>
      <c r="R17" s="167"/>
      <c r="S17" s="167"/>
    </row>
    <row r="18" spans="1:19" ht="13.5" thickBot="1">
      <c r="A18" s="169"/>
      <c r="B18" s="179"/>
      <c r="C18" s="169"/>
      <c r="D18" s="169"/>
      <c r="E18" s="169"/>
      <c r="F18" s="169"/>
      <c r="G18" s="169"/>
      <c r="H18" s="169"/>
      <c r="I18" s="169"/>
      <c r="J18" s="169"/>
      <c r="K18" s="166"/>
      <c r="M18" s="167"/>
      <c r="N18" s="167"/>
      <c r="O18" s="167"/>
      <c r="P18" s="167"/>
      <c r="Q18" s="167"/>
      <c r="R18" s="167"/>
      <c r="S18" s="167"/>
    </row>
    <row r="19" spans="1:19" ht="16.5">
      <c r="A19" s="269" t="s">
        <v>122</v>
      </c>
      <c r="B19" s="270"/>
      <c r="C19" s="270"/>
      <c r="D19" s="270"/>
      <c r="E19" s="270"/>
      <c r="F19" s="270"/>
      <c r="G19" s="270"/>
      <c r="H19" s="270"/>
      <c r="I19" s="270"/>
      <c r="J19" s="271"/>
      <c r="K19" s="166"/>
      <c r="M19" s="167"/>
      <c r="N19" s="167"/>
      <c r="O19" s="167"/>
      <c r="P19" s="167"/>
      <c r="Q19" s="167"/>
      <c r="R19" s="167"/>
      <c r="S19" s="167"/>
    </row>
    <row r="20" spans="1:19" ht="15.75" customHeight="1">
      <c r="A20" s="157"/>
      <c r="B20" s="272" t="str">
        <f>B3</f>
        <v>N$ Million</v>
      </c>
      <c r="C20" s="273"/>
      <c r="D20" s="274"/>
      <c r="E20" s="263" t="s">
        <v>1</v>
      </c>
      <c r="F20" s="264"/>
      <c r="G20" s="234" t="s">
        <v>2</v>
      </c>
      <c r="H20" s="272" t="str">
        <f>H3</f>
        <v>Annual percentage change</v>
      </c>
      <c r="I20" s="273"/>
      <c r="J20" s="278"/>
      <c r="K20" s="166"/>
      <c r="M20" s="167"/>
      <c r="N20" s="167"/>
      <c r="O20" s="167"/>
      <c r="P20" s="167"/>
      <c r="Q20" s="167"/>
      <c r="R20" s="167"/>
      <c r="S20" s="167"/>
    </row>
    <row r="21" spans="1:19" ht="17.25" thickBot="1">
      <c r="A21" s="158"/>
      <c r="B21" s="162">
        <f>B4</f>
        <v>43404</v>
      </c>
      <c r="C21" s="162">
        <f>C4</f>
        <v>43738</v>
      </c>
      <c r="D21" s="162">
        <f>D4</f>
        <v>43769</v>
      </c>
      <c r="E21" s="227" t="s">
        <v>4</v>
      </c>
      <c r="F21" s="227" t="s">
        <v>5</v>
      </c>
      <c r="G21" s="227" t="s">
        <v>4</v>
      </c>
      <c r="H21" s="220">
        <f>H4</f>
        <v>43342</v>
      </c>
      <c r="I21" s="220">
        <f>I4</f>
        <v>43738</v>
      </c>
      <c r="J21" s="221">
        <f>J4</f>
        <v>43769</v>
      </c>
      <c r="K21" s="166"/>
      <c r="M21" s="167"/>
      <c r="N21" s="167"/>
      <c r="O21" s="167"/>
      <c r="P21" s="167"/>
      <c r="Q21" s="167"/>
      <c r="R21" s="167"/>
      <c r="S21" s="167"/>
    </row>
    <row r="22" spans="1:19" ht="13.5" thickTop="1">
      <c r="A22" s="228"/>
      <c r="B22" s="181"/>
      <c r="C22" s="181"/>
      <c r="D22" s="181"/>
      <c r="E22" s="181"/>
      <c r="F22" s="181"/>
      <c r="G22" s="181"/>
      <c r="H22" s="181"/>
      <c r="I22" s="181"/>
      <c r="J22" s="182"/>
      <c r="K22" s="166"/>
      <c r="M22" s="167"/>
      <c r="N22" s="167"/>
      <c r="O22" s="167"/>
      <c r="P22" s="167"/>
      <c r="Q22" s="167"/>
      <c r="R22" s="167"/>
      <c r="S22" s="167"/>
    </row>
    <row r="23" spans="1:19" ht="16.5">
      <c r="A23" s="183" t="s">
        <v>17</v>
      </c>
      <c r="B23" s="204">
        <v>107230.9</v>
      </c>
      <c r="C23" s="204">
        <v>113123.9</v>
      </c>
      <c r="D23" s="204">
        <v>114392.8</v>
      </c>
      <c r="E23" s="204">
        <v>1268.9000000000001</v>
      </c>
      <c r="F23" s="204">
        <v>5893</v>
      </c>
      <c r="G23" s="205">
        <v>1.1000000000000001</v>
      </c>
      <c r="H23" s="205">
        <v>8</v>
      </c>
      <c r="I23" s="205">
        <v>8.3000000000000007</v>
      </c>
      <c r="J23" s="206">
        <v>6.7</v>
      </c>
      <c r="K23" s="166"/>
      <c r="M23" s="167"/>
      <c r="N23" s="167"/>
      <c r="O23" s="167"/>
      <c r="P23" s="167"/>
      <c r="Q23" s="167"/>
      <c r="R23" s="167"/>
      <c r="S23" s="167"/>
    </row>
    <row r="24" spans="1:19" ht="16.5">
      <c r="A24" s="107" t="s">
        <v>18</v>
      </c>
      <c r="B24" s="207">
        <v>2955.5</v>
      </c>
      <c r="C24" s="207">
        <v>2836.4</v>
      </c>
      <c r="D24" s="207">
        <v>2648.8</v>
      </c>
      <c r="E24" s="207">
        <v>-187.6</v>
      </c>
      <c r="F24" s="207">
        <v>-119</v>
      </c>
      <c r="G24" s="208">
        <v>-5.9</v>
      </c>
      <c r="H24" s="208">
        <v>-0.5</v>
      </c>
      <c r="I24" s="208">
        <v>-9.6</v>
      </c>
      <c r="J24" s="209">
        <v>-10.4</v>
      </c>
      <c r="K24" s="166"/>
      <c r="M24" s="167"/>
      <c r="N24" s="167"/>
      <c r="O24" s="167"/>
      <c r="P24" s="167"/>
      <c r="Q24" s="167"/>
      <c r="R24" s="167"/>
      <c r="S24" s="167"/>
    </row>
    <row r="25" spans="1:19" ht="16.5">
      <c r="A25" s="107" t="s">
        <v>19</v>
      </c>
      <c r="B25" s="207">
        <v>49893.4</v>
      </c>
      <c r="C25" s="207">
        <v>51535.199999999997</v>
      </c>
      <c r="D25" s="207">
        <v>53119.1</v>
      </c>
      <c r="E25" s="207">
        <v>1584</v>
      </c>
      <c r="F25" s="207">
        <v>1641.7</v>
      </c>
      <c r="G25" s="208">
        <v>2.4</v>
      </c>
      <c r="H25" s="208">
        <v>5.4</v>
      </c>
      <c r="I25" s="208">
        <v>10.7</v>
      </c>
      <c r="J25" s="209">
        <v>6.5</v>
      </c>
      <c r="K25" s="166"/>
      <c r="M25" s="167"/>
      <c r="N25" s="167"/>
      <c r="O25" s="167"/>
      <c r="P25" s="167"/>
      <c r="Q25" s="167"/>
      <c r="R25" s="167"/>
      <c r="S25" s="167"/>
    </row>
    <row r="26" spans="1:19" ht="16.5">
      <c r="A26" s="107" t="s">
        <v>20</v>
      </c>
      <c r="B26" s="207">
        <v>54382</v>
      </c>
      <c r="C26" s="207">
        <v>58752.3</v>
      </c>
      <c r="D26" s="207">
        <v>58624.9</v>
      </c>
      <c r="E26" s="207">
        <v>-127.5</v>
      </c>
      <c r="F26" s="207">
        <v>4370.3</v>
      </c>
      <c r="G26" s="208">
        <v>0.5</v>
      </c>
      <c r="H26" s="208">
        <v>10.9</v>
      </c>
      <c r="I26" s="208">
        <v>7.3</v>
      </c>
      <c r="J26" s="209">
        <v>7.8</v>
      </c>
      <c r="K26" s="166"/>
      <c r="M26" s="167"/>
      <c r="N26" s="167"/>
      <c r="O26" s="167"/>
      <c r="P26" s="167"/>
      <c r="Q26" s="167"/>
      <c r="R26" s="167"/>
      <c r="S26" s="167"/>
    </row>
    <row r="27" spans="1:19" ht="17.25" thickBot="1">
      <c r="A27" s="184" t="s">
        <v>21</v>
      </c>
      <c r="B27" s="210">
        <v>0</v>
      </c>
      <c r="C27" s="210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0">
        <v>0</v>
      </c>
      <c r="J27" s="211">
        <v>0</v>
      </c>
      <c r="K27" s="166"/>
      <c r="M27" s="167"/>
      <c r="N27" s="167"/>
      <c r="O27" s="167"/>
      <c r="P27" s="167"/>
      <c r="Q27" s="167"/>
      <c r="R27" s="167"/>
      <c r="S27" s="167"/>
    </row>
    <row r="28" spans="1:19" ht="13.5" thickBot="1">
      <c r="A28" s="185"/>
      <c r="B28" s="108"/>
      <c r="C28" s="108"/>
      <c r="D28" s="108"/>
      <c r="E28" s="108"/>
      <c r="F28" s="108"/>
      <c r="G28" s="108"/>
      <c r="H28" s="168"/>
      <c r="I28" s="168"/>
      <c r="J28" s="168"/>
      <c r="K28" s="166"/>
      <c r="M28" s="167"/>
      <c r="N28" s="167"/>
      <c r="O28" s="167"/>
      <c r="P28" s="167"/>
      <c r="Q28" s="167"/>
      <c r="R28" s="167"/>
      <c r="S28" s="167"/>
    </row>
    <row r="29" spans="1:19" ht="16.5">
      <c r="A29" s="265" t="s">
        <v>22</v>
      </c>
      <c r="B29" s="266"/>
      <c r="C29" s="266"/>
      <c r="D29" s="266"/>
      <c r="E29" s="266"/>
      <c r="F29" s="266"/>
      <c r="G29" s="266"/>
      <c r="H29" s="266"/>
      <c r="I29" s="266"/>
      <c r="J29" s="268"/>
      <c r="K29" s="166"/>
      <c r="M29" s="167"/>
      <c r="N29" s="167"/>
      <c r="O29" s="167"/>
      <c r="P29" s="167"/>
      <c r="Q29" s="167"/>
      <c r="R29" s="167"/>
      <c r="S29" s="167"/>
    </row>
    <row r="30" spans="1:19" ht="15.75" customHeight="1">
      <c r="A30" s="170"/>
      <c r="B30" s="272" t="str">
        <f>B3</f>
        <v>N$ Million</v>
      </c>
      <c r="C30" s="273"/>
      <c r="D30" s="274"/>
      <c r="E30" s="263" t="s">
        <v>1</v>
      </c>
      <c r="F30" s="264"/>
      <c r="G30" s="186" t="s">
        <v>2</v>
      </c>
      <c r="H30" s="272" t="str">
        <f>H3</f>
        <v>Annual percentage change</v>
      </c>
      <c r="I30" s="273"/>
      <c r="J30" s="278"/>
      <c r="K30" s="166"/>
      <c r="M30" s="167"/>
      <c r="N30" s="167"/>
      <c r="O30" s="167"/>
      <c r="P30" s="167"/>
      <c r="Q30" s="167"/>
      <c r="R30" s="167"/>
      <c r="S30" s="167"/>
    </row>
    <row r="31" spans="1:19" ht="17.25" thickBot="1">
      <c r="A31" s="158"/>
      <c r="B31" s="163">
        <f>B4</f>
        <v>43404</v>
      </c>
      <c r="C31" s="163">
        <f>C4</f>
        <v>43738</v>
      </c>
      <c r="D31" s="162">
        <f>D4</f>
        <v>43769</v>
      </c>
      <c r="E31" s="162" t="s">
        <v>4</v>
      </c>
      <c r="F31" s="162" t="s">
        <v>5</v>
      </c>
      <c r="G31" s="162" t="s">
        <v>4</v>
      </c>
      <c r="H31" s="162">
        <f>H4</f>
        <v>43342</v>
      </c>
      <c r="I31" s="162">
        <f>I4</f>
        <v>43738</v>
      </c>
      <c r="J31" s="232">
        <f>J4</f>
        <v>43769</v>
      </c>
      <c r="K31" s="166"/>
      <c r="M31" s="167"/>
      <c r="N31" s="167"/>
      <c r="O31" s="167"/>
      <c r="P31" s="167"/>
      <c r="Q31" s="167"/>
      <c r="R31" s="167"/>
      <c r="S31" s="167"/>
    </row>
    <row r="32" spans="1:19" ht="13.5" thickTop="1">
      <c r="A32" s="233"/>
      <c r="B32" s="229"/>
      <c r="C32" s="230"/>
      <c r="D32" s="230"/>
      <c r="E32" s="230"/>
      <c r="F32" s="229"/>
      <c r="G32" s="230"/>
      <c r="H32" s="231"/>
      <c r="I32" s="231"/>
      <c r="J32" s="187"/>
      <c r="K32" s="166"/>
      <c r="M32" s="167"/>
      <c r="N32" s="167"/>
      <c r="O32" s="167"/>
      <c r="P32" s="167"/>
      <c r="Q32" s="167"/>
      <c r="R32" s="167"/>
      <c r="S32" s="167"/>
    </row>
    <row r="33" spans="1:19" ht="16.5">
      <c r="A33" s="188" t="s">
        <v>24</v>
      </c>
      <c r="B33" s="212">
        <v>96012.6</v>
      </c>
      <c r="C33" s="212">
        <v>101397.2</v>
      </c>
      <c r="D33" s="212">
        <v>101907.3</v>
      </c>
      <c r="E33" s="212">
        <v>510.1</v>
      </c>
      <c r="F33" s="212">
        <v>5384.7</v>
      </c>
      <c r="G33" s="139">
        <v>0.5</v>
      </c>
      <c r="H33" s="139">
        <v>6.1</v>
      </c>
      <c r="I33" s="139">
        <v>6.2</v>
      </c>
      <c r="J33" s="144">
        <v>6.1</v>
      </c>
      <c r="K33" s="166"/>
      <c r="M33" s="167"/>
      <c r="N33" s="167"/>
      <c r="O33" s="167"/>
      <c r="P33" s="167"/>
      <c r="Q33" s="167"/>
      <c r="R33" s="167"/>
      <c r="S33" s="167"/>
    </row>
    <row r="34" spans="1:19" ht="16.5">
      <c r="A34" s="111" t="s">
        <v>10</v>
      </c>
      <c r="B34" s="213">
        <v>5487.9</v>
      </c>
      <c r="C34" s="213">
        <v>5815</v>
      </c>
      <c r="D34" s="213">
        <v>6422.2</v>
      </c>
      <c r="E34" s="213">
        <v>607.20000000000005</v>
      </c>
      <c r="F34" s="213">
        <v>327.2</v>
      </c>
      <c r="G34" s="140">
        <v>10.4</v>
      </c>
      <c r="H34" s="140">
        <v>4.5</v>
      </c>
      <c r="I34" s="140">
        <v>14.1</v>
      </c>
      <c r="J34" s="143">
        <v>17</v>
      </c>
      <c r="K34" s="166"/>
      <c r="M34" s="167"/>
      <c r="N34" s="167"/>
      <c r="O34" s="167"/>
      <c r="P34" s="167"/>
      <c r="Q34" s="167"/>
      <c r="R34" s="167"/>
      <c r="S34" s="167"/>
    </row>
    <row r="35" spans="1:19" ht="16.5">
      <c r="A35" s="188" t="s">
        <v>25</v>
      </c>
      <c r="B35" s="212">
        <v>38474.199999999997</v>
      </c>
      <c r="C35" s="212">
        <v>40645.699999999997</v>
      </c>
      <c r="D35" s="212">
        <v>40777.199999999997</v>
      </c>
      <c r="E35" s="212">
        <v>131.5</v>
      </c>
      <c r="F35" s="212">
        <v>2171.5</v>
      </c>
      <c r="G35" s="139">
        <v>0.3</v>
      </c>
      <c r="H35" s="139">
        <v>6</v>
      </c>
      <c r="I35" s="139">
        <v>6.2</v>
      </c>
      <c r="J35" s="144">
        <v>6</v>
      </c>
      <c r="K35" s="166"/>
      <c r="M35" s="167"/>
      <c r="N35" s="167"/>
      <c r="O35" s="167"/>
      <c r="P35" s="167"/>
      <c r="Q35" s="167"/>
      <c r="R35" s="167"/>
      <c r="S35" s="167"/>
    </row>
    <row r="36" spans="1:19" ht="16.5">
      <c r="A36" s="188" t="s">
        <v>26</v>
      </c>
      <c r="B36" s="212">
        <v>26438.9</v>
      </c>
      <c r="C36" s="212">
        <v>28388.7</v>
      </c>
      <c r="D36" s="212">
        <v>28337.1</v>
      </c>
      <c r="E36" s="212">
        <v>-51.6</v>
      </c>
      <c r="F36" s="212">
        <v>1949.8</v>
      </c>
      <c r="G36" s="139">
        <v>-0.2</v>
      </c>
      <c r="H36" s="139">
        <v>7.6</v>
      </c>
      <c r="I36" s="139">
        <v>7.4</v>
      </c>
      <c r="J36" s="144">
        <v>7.2</v>
      </c>
      <c r="K36" s="166"/>
      <c r="M36" s="167"/>
      <c r="N36" s="167"/>
      <c r="O36" s="167"/>
      <c r="P36" s="167"/>
      <c r="Q36" s="167"/>
      <c r="R36" s="167"/>
      <c r="S36" s="167"/>
    </row>
    <row r="37" spans="1:19">
      <c r="A37" s="189" t="s">
        <v>27</v>
      </c>
      <c r="B37" s="214">
        <v>11404.8</v>
      </c>
      <c r="C37" s="214">
        <v>12154.3</v>
      </c>
      <c r="D37" s="214">
        <v>12071.9</v>
      </c>
      <c r="E37" s="214">
        <v>-82.4</v>
      </c>
      <c r="F37" s="214">
        <v>749.5</v>
      </c>
      <c r="G37" s="198">
        <v>-0.7</v>
      </c>
      <c r="H37" s="198">
        <v>5</v>
      </c>
      <c r="I37" s="198">
        <v>4.9000000000000004</v>
      </c>
      <c r="J37" s="199">
        <v>5.8</v>
      </c>
      <c r="K37" s="166"/>
      <c r="M37" s="167"/>
      <c r="N37" s="167"/>
      <c r="O37" s="167"/>
      <c r="P37" s="167"/>
      <c r="Q37" s="167"/>
      <c r="R37" s="167"/>
      <c r="S37" s="167"/>
    </row>
    <row r="38" spans="1:19">
      <c r="A38" s="189" t="s">
        <v>28</v>
      </c>
      <c r="B38" s="214">
        <v>6120.2</v>
      </c>
      <c r="C38" s="214">
        <v>6784.9</v>
      </c>
      <c r="D38" s="214">
        <v>6873.6</v>
      </c>
      <c r="E38" s="214">
        <v>88.7</v>
      </c>
      <c r="F38" s="214">
        <v>664.8</v>
      </c>
      <c r="G38" s="198">
        <v>1.3</v>
      </c>
      <c r="H38" s="198">
        <v>16.7</v>
      </c>
      <c r="I38" s="198">
        <v>16</v>
      </c>
      <c r="J38" s="199">
        <v>12.3</v>
      </c>
      <c r="K38" s="166"/>
      <c r="M38" s="167"/>
      <c r="N38" s="167"/>
      <c r="O38" s="167"/>
      <c r="P38" s="167"/>
      <c r="Q38" s="167"/>
      <c r="R38" s="167"/>
      <c r="S38" s="167"/>
    </row>
    <row r="39" spans="1:19">
      <c r="A39" s="189" t="s">
        <v>107</v>
      </c>
      <c r="B39" s="214">
        <v>8913.9</v>
      </c>
      <c r="C39" s="214">
        <v>9449.4</v>
      </c>
      <c r="D39" s="214">
        <v>9391.5</v>
      </c>
      <c r="E39" s="214">
        <v>-57.9</v>
      </c>
      <c r="F39" s="214">
        <v>535.5</v>
      </c>
      <c r="G39" s="198">
        <v>-0.6</v>
      </c>
      <c r="H39" s="198">
        <v>4.9000000000000004</v>
      </c>
      <c r="I39" s="198">
        <v>5.0999999999999996</v>
      </c>
      <c r="J39" s="199">
        <v>5.4</v>
      </c>
      <c r="K39" s="166"/>
      <c r="M39" s="167"/>
      <c r="N39" s="167"/>
      <c r="O39" s="167"/>
      <c r="P39" s="167"/>
      <c r="Q39" s="167"/>
      <c r="R39" s="167"/>
      <c r="S39" s="167"/>
    </row>
    <row r="40" spans="1:19" ht="16.5">
      <c r="A40" s="188" t="s">
        <v>29</v>
      </c>
      <c r="B40" s="212">
        <v>4479.3999999999996</v>
      </c>
      <c r="C40" s="212">
        <v>4225.3</v>
      </c>
      <c r="D40" s="212">
        <v>4247.1000000000004</v>
      </c>
      <c r="E40" s="212">
        <v>21.8</v>
      </c>
      <c r="F40" s="212">
        <v>-254.1</v>
      </c>
      <c r="G40" s="139">
        <v>0.5</v>
      </c>
      <c r="H40" s="139">
        <v>-8.5</v>
      </c>
      <c r="I40" s="139">
        <v>-6.2</v>
      </c>
      <c r="J40" s="144">
        <v>-5.2</v>
      </c>
      <c r="K40" s="166"/>
      <c r="M40" s="167"/>
      <c r="N40" s="167"/>
      <c r="O40" s="167"/>
      <c r="P40" s="167"/>
      <c r="Q40" s="167"/>
      <c r="R40" s="167"/>
      <c r="S40" s="167"/>
    </row>
    <row r="41" spans="1:19" ht="16.5">
      <c r="A41" s="188" t="s">
        <v>30</v>
      </c>
      <c r="B41" s="212">
        <v>266.7</v>
      </c>
      <c r="C41" s="212">
        <v>183.7</v>
      </c>
      <c r="D41" s="212">
        <v>174.7</v>
      </c>
      <c r="E41" s="212">
        <v>-9</v>
      </c>
      <c r="F41" s="212">
        <v>-83</v>
      </c>
      <c r="G41" s="139">
        <v>-4.9000000000000004</v>
      </c>
      <c r="H41" s="139">
        <v>-34.299999999999997</v>
      </c>
      <c r="I41" s="139">
        <v>-35.1</v>
      </c>
      <c r="J41" s="144">
        <v>-34.5</v>
      </c>
      <c r="K41" s="166"/>
      <c r="M41" s="167"/>
      <c r="N41" s="167"/>
      <c r="O41" s="167"/>
      <c r="P41" s="167"/>
      <c r="Q41" s="167"/>
      <c r="R41" s="167"/>
      <c r="S41" s="167"/>
    </row>
    <row r="42" spans="1:19" ht="16.5">
      <c r="A42" s="188" t="s">
        <v>75</v>
      </c>
      <c r="B42" s="212">
        <v>7289.2</v>
      </c>
      <c r="C42" s="212">
        <v>7848</v>
      </c>
      <c r="D42" s="212">
        <v>8018.3</v>
      </c>
      <c r="E42" s="212">
        <v>170.3</v>
      </c>
      <c r="F42" s="212">
        <v>558.79999999999995</v>
      </c>
      <c r="G42" s="139">
        <v>2.2000000000000002</v>
      </c>
      <c r="H42" s="139">
        <v>11.3</v>
      </c>
      <c r="I42" s="139">
        <v>10.9</v>
      </c>
      <c r="J42" s="144">
        <v>10</v>
      </c>
      <c r="K42" s="166"/>
      <c r="M42" s="167"/>
      <c r="N42" s="167"/>
      <c r="O42" s="167"/>
      <c r="P42" s="167"/>
      <c r="Q42" s="167"/>
      <c r="R42" s="167"/>
      <c r="S42" s="167"/>
    </row>
    <row r="43" spans="1:19">
      <c r="A43" s="190"/>
      <c r="B43" s="215"/>
      <c r="C43" s="215"/>
      <c r="D43" s="215"/>
      <c r="E43" s="215"/>
      <c r="F43" s="215"/>
      <c r="G43" s="216"/>
      <c r="H43" s="216"/>
      <c r="I43" s="216"/>
      <c r="J43" s="217"/>
      <c r="K43" s="166"/>
      <c r="M43" s="167"/>
      <c r="N43" s="167"/>
      <c r="O43" s="167"/>
      <c r="P43" s="167"/>
      <c r="Q43" s="167"/>
      <c r="R43" s="167"/>
      <c r="S43" s="167"/>
    </row>
    <row r="44" spans="1:19" ht="16.5">
      <c r="A44" s="188" t="s">
        <v>125</v>
      </c>
      <c r="B44" s="212">
        <v>56344.6</v>
      </c>
      <c r="C44" s="212">
        <v>59751.8</v>
      </c>
      <c r="D44" s="212">
        <v>60130.2</v>
      </c>
      <c r="E44" s="212">
        <v>378.4</v>
      </c>
      <c r="F44" s="212">
        <v>3407.1</v>
      </c>
      <c r="G44" s="139">
        <v>0.6</v>
      </c>
      <c r="H44" s="139">
        <v>6.7</v>
      </c>
      <c r="I44" s="139">
        <v>6.8</v>
      </c>
      <c r="J44" s="144">
        <v>6.7</v>
      </c>
      <c r="K44" s="166"/>
      <c r="M44" s="167"/>
      <c r="N44" s="167"/>
      <c r="O44" s="167"/>
      <c r="P44" s="167"/>
      <c r="Q44" s="167"/>
      <c r="R44" s="167"/>
      <c r="S44" s="167"/>
    </row>
    <row r="45" spans="1:19" ht="16.5">
      <c r="A45" s="188" t="s">
        <v>33</v>
      </c>
      <c r="B45" s="212">
        <v>47769.1</v>
      </c>
      <c r="C45" s="212">
        <v>51720.5</v>
      </c>
      <c r="D45" s="212">
        <v>52057.2</v>
      </c>
      <c r="E45" s="212">
        <v>336.7</v>
      </c>
      <c r="F45" s="212">
        <v>3951.4</v>
      </c>
      <c r="G45" s="139">
        <v>0.7</v>
      </c>
      <c r="H45" s="139">
        <v>8.9</v>
      </c>
      <c r="I45" s="139">
        <v>9.1</v>
      </c>
      <c r="J45" s="144">
        <v>9</v>
      </c>
      <c r="K45" s="166"/>
      <c r="M45" s="167"/>
      <c r="N45" s="167"/>
      <c r="O45" s="167"/>
      <c r="P45" s="167"/>
      <c r="Q45" s="167"/>
      <c r="R45" s="167"/>
      <c r="S45" s="167"/>
    </row>
    <row r="46" spans="1:19">
      <c r="A46" s="189" t="s">
        <v>27</v>
      </c>
      <c r="B46" s="214">
        <v>38412.9</v>
      </c>
      <c r="C46" s="214">
        <v>40659.199999999997</v>
      </c>
      <c r="D46" s="214">
        <v>40915.9</v>
      </c>
      <c r="E46" s="214">
        <v>256.7</v>
      </c>
      <c r="F46" s="214">
        <v>2246.3000000000002</v>
      </c>
      <c r="G46" s="198">
        <v>0.6</v>
      </c>
      <c r="H46" s="198">
        <v>6.8</v>
      </c>
      <c r="I46" s="198">
        <v>6.7</v>
      </c>
      <c r="J46" s="199">
        <v>6.5</v>
      </c>
      <c r="K46" s="166"/>
      <c r="M46" s="167"/>
      <c r="N46" s="167"/>
      <c r="O46" s="167"/>
      <c r="P46" s="167"/>
      <c r="Q46" s="167"/>
      <c r="R46" s="167"/>
      <c r="S46" s="167"/>
    </row>
    <row r="47" spans="1:19">
      <c r="A47" s="189" t="s">
        <v>34</v>
      </c>
      <c r="B47" s="214">
        <v>6276.7</v>
      </c>
      <c r="C47" s="214">
        <v>7649</v>
      </c>
      <c r="D47" s="214">
        <v>7798.3</v>
      </c>
      <c r="E47" s="214">
        <v>149.30000000000001</v>
      </c>
      <c r="F47" s="214">
        <v>1372.3</v>
      </c>
      <c r="G47" s="198">
        <v>2</v>
      </c>
      <c r="H47" s="198">
        <v>21.6</v>
      </c>
      <c r="I47" s="198">
        <v>23.1</v>
      </c>
      <c r="J47" s="199">
        <v>24.2</v>
      </c>
      <c r="K47" s="166"/>
      <c r="M47" s="167"/>
      <c r="N47" s="167"/>
      <c r="O47" s="167"/>
      <c r="P47" s="167"/>
      <c r="Q47" s="167"/>
      <c r="R47" s="167"/>
      <c r="S47" s="167"/>
    </row>
    <row r="48" spans="1:19">
      <c r="A48" s="189" t="s">
        <v>106</v>
      </c>
      <c r="B48" s="214">
        <v>3079.5</v>
      </c>
      <c r="C48" s="214">
        <v>3412.3</v>
      </c>
      <c r="D48" s="214">
        <v>3343</v>
      </c>
      <c r="E48" s="214">
        <v>-69.3</v>
      </c>
      <c r="F48" s="214">
        <v>332.9</v>
      </c>
      <c r="G48" s="198">
        <v>-2</v>
      </c>
      <c r="H48" s="198">
        <v>9</v>
      </c>
      <c r="I48" s="198">
        <v>11</v>
      </c>
      <c r="J48" s="199">
        <v>8.6</v>
      </c>
      <c r="K48" s="166"/>
      <c r="M48" s="167"/>
      <c r="N48" s="167"/>
      <c r="O48" s="167"/>
      <c r="P48" s="167"/>
      <c r="Q48" s="167"/>
      <c r="R48" s="167"/>
      <c r="S48" s="167"/>
    </row>
    <row r="49" spans="1:19" ht="16.5">
      <c r="A49" s="188" t="s">
        <v>29</v>
      </c>
      <c r="B49" s="212">
        <v>6860.5</v>
      </c>
      <c r="C49" s="212">
        <v>6445.5</v>
      </c>
      <c r="D49" s="212">
        <v>6440.7</v>
      </c>
      <c r="E49" s="212">
        <v>-4.8</v>
      </c>
      <c r="F49" s="212">
        <v>-415.1</v>
      </c>
      <c r="G49" s="139">
        <v>-0.1</v>
      </c>
      <c r="H49" s="139">
        <v>-5.4</v>
      </c>
      <c r="I49" s="139">
        <v>-6</v>
      </c>
      <c r="J49" s="144">
        <v>-6.1</v>
      </c>
      <c r="K49" s="166"/>
      <c r="M49" s="167"/>
      <c r="N49" s="167"/>
      <c r="O49" s="167"/>
      <c r="P49" s="167"/>
      <c r="Q49" s="167"/>
      <c r="R49" s="167"/>
      <c r="S49" s="167"/>
    </row>
    <row r="50" spans="1:19" ht="16.5">
      <c r="A50" s="188" t="s">
        <v>30</v>
      </c>
      <c r="B50" s="212">
        <v>22.8</v>
      </c>
      <c r="C50" s="212">
        <v>48.8</v>
      </c>
      <c r="D50" s="212">
        <v>47.5</v>
      </c>
      <c r="E50" s="212">
        <v>-1.3</v>
      </c>
      <c r="F50" s="212">
        <v>26</v>
      </c>
      <c r="G50" s="139">
        <v>-2.6</v>
      </c>
      <c r="H50" s="139">
        <v>172.6</v>
      </c>
      <c r="I50" s="139">
        <v>125.5</v>
      </c>
      <c r="J50" s="144">
        <v>108.2</v>
      </c>
      <c r="K50" s="166"/>
      <c r="M50" s="167"/>
      <c r="N50" s="167"/>
      <c r="O50" s="167"/>
      <c r="P50" s="167"/>
      <c r="Q50" s="167"/>
      <c r="R50" s="167"/>
      <c r="S50" s="167"/>
    </row>
    <row r="51" spans="1:19" ht="16.5">
      <c r="A51" s="188" t="s">
        <v>31</v>
      </c>
      <c r="B51" s="212">
        <v>1692.2</v>
      </c>
      <c r="C51" s="212">
        <v>1537</v>
      </c>
      <c r="D51" s="212">
        <v>1584.8</v>
      </c>
      <c r="E51" s="212">
        <v>47.8</v>
      </c>
      <c r="F51" s="212">
        <v>-155.19999999999999</v>
      </c>
      <c r="G51" s="139">
        <v>3.1</v>
      </c>
      <c r="H51" s="139">
        <v>-6.9</v>
      </c>
      <c r="I51" s="139">
        <v>-8.8000000000000007</v>
      </c>
      <c r="J51" s="144">
        <v>-6.3</v>
      </c>
      <c r="K51" s="166"/>
      <c r="M51" s="167"/>
      <c r="N51" s="167"/>
      <c r="O51" s="167"/>
      <c r="P51" s="167"/>
      <c r="Q51" s="167"/>
      <c r="R51" s="167"/>
      <c r="S51" s="167"/>
    </row>
    <row r="52" spans="1:19" ht="17.25" thickBot="1">
      <c r="A52" s="191" t="s">
        <v>35</v>
      </c>
      <c r="B52" s="218">
        <v>1193.7</v>
      </c>
      <c r="C52" s="218">
        <v>999.7</v>
      </c>
      <c r="D52" s="218">
        <v>1000</v>
      </c>
      <c r="E52" s="218">
        <v>0.2</v>
      </c>
      <c r="F52" s="218">
        <v>-194</v>
      </c>
      <c r="G52" s="146">
        <v>0</v>
      </c>
      <c r="H52" s="146">
        <v>-16.8</v>
      </c>
      <c r="I52" s="146">
        <v>-16.8</v>
      </c>
      <c r="J52" s="147">
        <v>-16.2</v>
      </c>
      <c r="K52" s="166"/>
      <c r="M52" s="167"/>
      <c r="N52" s="167"/>
      <c r="O52" s="167"/>
      <c r="P52" s="167"/>
      <c r="Q52" s="167"/>
      <c r="R52" s="167"/>
      <c r="S52" s="167"/>
    </row>
    <row r="53" spans="1:19">
      <c r="K53" s="166"/>
    </row>
    <row r="56" spans="1:19">
      <c r="H56" s="166"/>
      <c r="I56" s="166"/>
      <c r="J56" s="166"/>
    </row>
    <row r="57" spans="1:19">
      <c r="H57" s="166"/>
      <c r="I57" s="166"/>
      <c r="J57" s="166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opLeftCell="A25" zoomScale="90" zoomScaleNormal="90" workbookViewId="0">
      <selection activeCell="C32" sqref="C32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51">
        <v>43738</v>
      </c>
      <c r="C2" s="219">
        <v>43768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9.9253003227323546</v>
      </c>
      <c r="C10" s="102">
        <v>10.666247419438784</v>
      </c>
      <c r="D10" s="153"/>
    </row>
    <row r="11" spans="1:5" ht="15.75">
      <c r="A11" s="52"/>
      <c r="B11" s="102"/>
      <c r="C11" s="102"/>
      <c r="D11" s="153"/>
    </row>
    <row r="12" spans="1:5" ht="15.75">
      <c r="A12" s="52" t="s">
        <v>41</v>
      </c>
      <c r="B12" s="102">
        <v>5.5549934021677858</v>
      </c>
      <c r="C12" s="102">
        <v>5.616337523125674</v>
      </c>
      <c r="D12" s="153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51">
        <f>B2</f>
        <v>43738</v>
      </c>
      <c r="C14" s="219">
        <f>C2</f>
        <v>43768</v>
      </c>
    </row>
    <row r="15" spans="1:5" ht="15.75">
      <c r="A15" s="52"/>
      <c r="B15" s="83"/>
      <c r="C15" s="83"/>
    </row>
    <row r="16" spans="1:5" ht="15.75">
      <c r="A16" s="52" t="s">
        <v>117</v>
      </c>
      <c r="B16" s="148">
        <v>32266.128021160002</v>
      </c>
      <c r="C16" s="148">
        <v>32469.696831540001</v>
      </c>
      <c r="D16" s="150"/>
      <c r="E16" s="150"/>
    </row>
    <row r="17" spans="1:5" ht="15.75">
      <c r="A17" s="52" t="s">
        <v>46</v>
      </c>
      <c r="B17" s="148">
        <v>-1158.9580259499926</v>
      </c>
      <c r="C17" s="148">
        <v>203.56881037999847</v>
      </c>
      <c r="E17" s="239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51">
        <f>B2</f>
        <v>43738</v>
      </c>
      <c r="C19" s="219">
        <f>C2</f>
        <v>43768</v>
      </c>
    </row>
    <row r="20" spans="1:5" ht="15.75">
      <c r="A20" s="52"/>
      <c r="B20" s="83"/>
      <c r="C20" s="83"/>
    </row>
    <row r="21" spans="1:5" ht="16.5">
      <c r="A21" s="53" t="s">
        <v>112</v>
      </c>
      <c r="B21" s="222">
        <v>15.164249999999999</v>
      </c>
      <c r="C21" s="222">
        <v>14.97935</v>
      </c>
    </row>
    <row r="22" spans="1:5" ht="15.75">
      <c r="A22" s="52" t="s">
        <v>115</v>
      </c>
      <c r="B22" s="222">
        <f t="shared" ref="B22:C22" si="0">1/B21</f>
        <v>6.5944573585901056E-2</v>
      </c>
      <c r="C22" s="222">
        <f t="shared" si="0"/>
        <v>6.6758570966029898E-2</v>
      </c>
      <c r="E22" s="153"/>
    </row>
    <row r="23" spans="1:5" ht="16.5">
      <c r="A23" s="53" t="s">
        <v>113</v>
      </c>
      <c r="B23" s="222">
        <v>18.6478</v>
      </c>
      <c r="C23" s="222">
        <v>19.3566</v>
      </c>
    </row>
    <row r="24" spans="1:5" ht="15.75">
      <c r="A24" s="52" t="s">
        <v>116</v>
      </c>
      <c r="B24" s="222">
        <f t="shared" ref="B24:C24" si="1">1/B23</f>
        <v>5.3625628760497215E-2</v>
      </c>
      <c r="C24" s="222">
        <f t="shared" si="1"/>
        <v>5.1661965427812734E-2</v>
      </c>
    </row>
    <row r="25" spans="1:5" ht="16.5">
      <c r="A25" s="53" t="s">
        <v>47</v>
      </c>
      <c r="B25" s="222">
        <v>7.1068499999999997</v>
      </c>
      <c r="C25" s="222">
        <v>7.2542</v>
      </c>
    </row>
    <row r="26" spans="1:5" ht="15.75">
      <c r="A26" s="52" t="s">
        <v>114</v>
      </c>
      <c r="B26" s="222">
        <f t="shared" ref="B26:C26" si="2">1/B25</f>
        <v>0.14070931566024331</v>
      </c>
      <c r="C26" s="222">
        <f t="shared" si="2"/>
        <v>0.13785117587053017</v>
      </c>
    </row>
    <row r="27" spans="1:5" ht="16.5">
      <c r="A27" s="53" t="s">
        <v>48</v>
      </c>
      <c r="B27" s="222">
        <v>16.586200000000002</v>
      </c>
      <c r="C27" s="222">
        <v>16.7211</v>
      </c>
    </row>
    <row r="28" spans="1:5" ht="15.75">
      <c r="A28" s="52" t="s">
        <v>49</v>
      </c>
      <c r="B28" s="222">
        <f t="shared" ref="B28:C28" si="3">1/B27</f>
        <v>6.0291085360118644E-2</v>
      </c>
      <c r="C28" s="222">
        <f t="shared" si="3"/>
        <v>5.9804677921907051E-2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51">
        <f>B2</f>
        <v>43738</v>
      </c>
      <c r="C30" s="219">
        <f>C2</f>
        <v>43768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3.2589554606163205</v>
      </c>
      <c r="C32" s="16">
        <v>3.0153102423883524</v>
      </c>
    </row>
    <row r="33" spans="1:4" ht="15.75">
      <c r="A33" s="52" t="s">
        <v>44</v>
      </c>
      <c r="B33" s="16">
        <v>2.364631564641968</v>
      </c>
      <c r="C33" s="16">
        <v>2.5572380602492615</v>
      </c>
      <c r="D33" s="149"/>
    </row>
    <row r="34" spans="1:4" ht="16.5" thickBot="1">
      <c r="A34" s="54" t="s">
        <v>45</v>
      </c>
      <c r="B34" s="85">
        <v>0.32045556326384883</v>
      </c>
      <c r="C34" s="85">
        <v>0.18815726942334265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34" zoomScale="90" zoomScaleNormal="90" workbookViewId="0">
      <selection activeCell="A2" sqref="A2"/>
    </sheetView>
  </sheetViews>
  <sheetFormatPr defaultRowHeight="15"/>
  <cols>
    <col min="1" max="3" width="9.140625" style="237"/>
    <col min="4" max="4" width="10.85546875" style="237" customWidth="1"/>
    <col min="5" max="16384" width="9.140625" style="237"/>
  </cols>
  <sheetData>
    <row r="1" spans="2:11">
      <c r="B1" s="235" t="s">
        <v>119</v>
      </c>
      <c r="C1" s="236"/>
      <c r="D1" s="236"/>
      <c r="E1" s="236"/>
      <c r="F1" s="236"/>
      <c r="G1" s="236"/>
      <c r="H1" s="236"/>
      <c r="I1" s="236"/>
      <c r="J1" s="236"/>
      <c r="K1" s="236"/>
    </row>
    <row r="18" spans="2:16">
      <c r="B18" s="235" t="s">
        <v>120</v>
      </c>
      <c r="D18" s="236"/>
      <c r="E18" s="236"/>
      <c r="F18" s="236"/>
      <c r="G18" s="236"/>
      <c r="H18" s="236"/>
      <c r="I18" s="236"/>
      <c r="J18" s="236"/>
      <c r="K18" s="236"/>
      <c r="L18" s="236"/>
      <c r="M18" s="236"/>
    </row>
    <row r="20" spans="2:16">
      <c r="P20" s="237" t="s">
        <v>109</v>
      </c>
    </row>
    <row r="35" spans="1:16">
      <c r="A35" s="238" t="s">
        <v>97</v>
      </c>
    </row>
    <row r="44" spans="1:16">
      <c r="A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</row>
    <row r="46" spans="1:16">
      <c r="P46" s="237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abSelected="1" topLeftCell="A2" zoomScale="80" zoomScaleNormal="80" workbookViewId="0">
      <selection activeCell="O11" sqref="O11:O12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19" width="7.7109375" style="104" customWidth="1"/>
    <col min="20" max="16384" width="9.140625" style="104"/>
  </cols>
  <sheetData>
    <row r="1" spans="1:20" ht="20.25" thickBot="1">
      <c r="A1" s="279" t="s">
        <v>98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20" ht="19.5" customHeight="1">
      <c r="A2" s="281" t="s">
        <v>123</v>
      </c>
      <c r="B2" s="282"/>
      <c r="C2" s="282"/>
      <c r="D2" s="282"/>
      <c r="E2" s="282"/>
      <c r="F2" s="282"/>
      <c r="G2" s="282"/>
      <c r="H2" s="282"/>
      <c r="I2" s="282"/>
      <c r="J2" s="283"/>
    </row>
    <row r="3" spans="1:20" ht="19.5" customHeight="1">
      <c r="A3" s="284"/>
      <c r="B3" s="285"/>
      <c r="C3" s="285"/>
      <c r="D3" s="285"/>
      <c r="E3" s="285"/>
      <c r="F3" s="285"/>
      <c r="G3" s="285"/>
      <c r="H3" s="285"/>
      <c r="I3" s="285"/>
      <c r="J3" s="286"/>
    </row>
    <row r="4" spans="1:20" ht="16.5">
      <c r="A4" s="114"/>
      <c r="B4" s="287" t="s">
        <v>95</v>
      </c>
      <c r="C4" s="289"/>
      <c r="D4" s="288"/>
      <c r="E4" s="287" t="s">
        <v>1</v>
      </c>
      <c r="F4" s="288"/>
      <c r="G4" s="115" t="s">
        <v>2</v>
      </c>
      <c r="H4" s="287" t="s">
        <v>93</v>
      </c>
      <c r="I4" s="289"/>
      <c r="J4" s="290"/>
    </row>
    <row r="5" spans="1:20" ht="17.25" thickBot="1">
      <c r="A5" s="116"/>
      <c r="B5" s="180">
        <v>43404</v>
      </c>
      <c r="C5" s="162">
        <v>43738</v>
      </c>
      <c r="D5" s="162">
        <v>43769</v>
      </c>
      <c r="E5" s="163" t="s">
        <v>4</v>
      </c>
      <c r="F5" s="154" t="s">
        <v>5</v>
      </c>
      <c r="G5" s="163" t="s">
        <v>4</v>
      </c>
      <c r="H5" s="220">
        <v>43342</v>
      </c>
      <c r="I5" s="220">
        <v>43738</v>
      </c>
      <c r="J5" s="221">
        <v>43769</v>
      </c>
    </row>
    <row r="6" spans="1:20" ht="17.25" thickTop="1">
      <c r="A6" s="119" t="s">
        <v>50</v>
      </c>
      <c r="B6" s="136">
        <v>32969.4</v>
      </c>
      <c r="C6" s="137">
        <v>33138.1</v>
      </c>
      <c r="D6" s="137">
        <v>33349.5</v>
      </c>
      <c r="E6" s="137">
        <v>211.4</v>
      </c>
      <c r="F6" s="137">
        <v>380.1</v>
      </c>
      <c r="G6" s="137">
        <v>0.6</v>
      </c>
      <c r="H6" s="137">
        <v>4.3</v>
      </c>
      <c r="I6" s="137">
        <v>1.7</v>
      </c>
      <c r="J6" s="138">
        <v>1.2</v>
      </c>
      <c r="K6" s="166"/>
      <c r="L6" s="166"/>
      <c r="M6" s="166"/>
      <c r="N6" s="166"/>
      <c r="O6" s="166"/>
      <c r="P6" s="166"/>
      <c r="Q6" s="166"/>
      <c r="R6" s="166"/>
      <c r="S6" s="166"/>
      <c r="T6" s="166"/>
    </row>
    <row r="7" spans="1:20" ht="16.5">
      <c r="A7" s="119" t="s">
        <v>51</v>
      </c>
      <c r="B7" s="139">
        <v>31834.6</v>
      </c>
      <c r="C7" s="137">
        <v>31253.4</v>
      </c>
      <c r="D7" s="137">
        <v>32541.200000000001</v>
      </c>
      <c r="E7" s="137">
        <v>1287.8</v>
      </c>
      <c r="F7" s="137">
        <v>706.6</v>
      </c>
      <c r="G7" s="137">
        <v>4.0999999999999996</v>
      </c>
      <c r="H7" s="137">
        <v>4</v>
      </c>
      <c r="I7" s="137">
        <v>-2.6</v>
      </c>
      <c r="J7" s="138">
        <v>2.2000000000000002</v>
      </c>
      <c r="K7" s="166"/>
      <c r="L7" s="166"/>
      <c r="M7" s="166"/>
      <c r="N7" s="166"/>
      <c r="O7" s="166"/>
      <c r="P7" s="166"/>
      <c r="Q7" s="166"/>
      <c r="R7" s="166"/>
      <c r="S7" s="166"/>
    </row>
    <row r="8" spans="1:20" ht="16.5">
      <c r="A8" s="107" t="s">
        <v>52</v>
      </c>
      <c r="B8" s="140">
        <v>9724.7000000000007</v>
      </c>
      <c r="C8" s="141">
        <v>11834.6</v>
      </c>
      <c r="D8" s="141">
        <v>11722.8</v>
      </c>
      <c r="E8" s="141">
        <v>-111.8</v>
      </c>
      <c r="F8" s="141">
        <v>1998.1</v>
      </c>
      <c r="G8" s="141">
        <v>-0.9</v>
      </c>
      <c r="H8" s="141">
        <v>20.2</v>
      </c>
      <c r="I8" s="141">
        <v>18.600000000000001</v>
      </c>
      <c r="J8" s="142">
        <v>20.5</v>
      </c>
      <c r="K8" s="166"/>
      <c r="L8" s="166"/>
      <c r="M8" s="166"/>
      <c r="N8" s="166"/>
      <c r="O8" s="166"/>
      <c r="P8" s="166"/>
      <c r="Q8" s="166"/>
      <c r="R8" s="166"/>
      <c r="S8" s="166"/>
    </row>
    <row r="9" spans="1:20" ht="16.5">
      <c r="A9" s="107" t="s">
        <v>53</v>
      </c>
      <c r="B9" s="140">
        <v>21970</v>
      </c>
      <c r="C9" s="141">
        <v>19336.5</v>
      </c>
      <c r="D9" s="141">
        <v>20713.7</v>
      </c>
      <c r="E9" s="141">
        <v>1377.2</v>
      </c>
      <c r="F9" s="141">
        <v>-1256.3</v>
      </c>
      <c r="G9" s="141">
        <v>7.1</v>
      </c>
      <c r="H9" s="141">
        <v>-3</v>
      </c>
      <c r="I9" s="141">
        <v>-12.1</v>
      </c>
      <c r="J9" s="142">
        <v>-5.7</v>
      </c>
      <c r="K9" s="166"/>
      <c r="L9" s="166"/>
      <c r="M9" s="166"/>
      <c r="N9" s="166"/>
      <c r="O9" s="166"/>
      <c r="P9" s="166"/>
      <c r="Q9" s="166"/>
      <c r="R9" s="166"/>
      <c r="S9" s="166"/>
    </row>
    <row r="10" spans="1:20" ht="16.5">
      <c r="A10" s="107" t="s">
        <v>54</v>
      </c>
      <c r="B10" s="140">
        <v>140.1</v>
      </c>
      <c r="C10" s="141">
        <v>82.5</v>
      </c>
      <c r="D10" s="141">
        <v>104.9</v>
      </c>
      <c r="E10" s="141">
        <v>22.4</v>
      </c>
      <c r="F10" s="141">
        <v>-35.200000000000003</v>
      </c>
      <c r="G10" s="141">
        <v>27.2</v>
      </c>
      <c r="H10" s="141">
        <v>-25.6</v>
      </c>
      <c r="I10" s="141">
        <v>-27.4</v>
      </c>
      <c r="J10" s="142">
        <v>-25.1</v>
      </c>
      <c r="K10" s="166"/>
      <c r="L10" s="166"/>
      <c r="M10" s="166"/>
      <c r="N10" s="166"/>
      <c r="O10" s="166"/>
      <c r="P10" s="166"/>
      <c r="Q10" s="166"/>
      <c r="R10" s="166"/>
      <c r="S10" s="166"/>
    </row>
    <row r="11" spans="1:20" ht="16.5">
      <c r="A11" s="107" t="s">
        <v>94</v>
      </c>
      <c r="B11" s="140">
        <v>-0.3</v>
      </c>
      <c r="C11" s="141">
        <v>-0.3</v>
      </c>
      <c r="D11" s="141">
        <v>-0.3</v>
      </c>
      <c r="E11" s="141">
        <v>0</v>
      </c>
      <c r="F11" s="141">
        <v>0</v>
      </c>
      <c r="G11" s="141">
        <v>0</v>
      </c>
      <c r="H11" s="141">
        <v>0</v>
      </c>
      <c r="I11" s="141">
        <v>0</v>
      </c>
      <c r="J11" s="142">
        <v>0</v>
      </c>
      <c r="K11" s="166"/>
      <c r="L11" s="166"/>
      <c r="M11" s="166"/>
      <c r="N11" s="166"/>
      <c r="O11" s="166"/>
      <c r="P11" s="166"/>
      <c r="Q11" s="166"/>
      <c r="R11" s="166"/>
      <c r="S11" s="166"/>
    </row>
    <row r="12" spans="1:20" ht="16.5">
      <c r="A12" s="119" t="s">
        <v>55</v>
      </c>
      <c r="B12" s="139">
        <v>1134.9000000000001</v>
      </c>
      <c r="C12" s="137">
        <v>1884.8</v>
      </c>
      <c r="D12" s="137">
        <v>808.3</v>
      </c>
      <c r="E12" s="137">
        <v>-1076.4000000000001</v>
      </c>
      <c r="F12" s="137">
        <v>-326.60000000000002</v>
      </c>
      <c r="G12" s="137">
        <v>-57.1</v>
      </c>
      <c r="H12" s="137">
        <v>18.7</v>
      </c>
      <c r="I12" s="137">
        <v>278.39999999999998</v>
      </c>
      <c r="J12" s="138">
        <v>-28.8</v>
      </c>
      <c r="K12" s="166"/>
      <c r="L12" s="166"/>
      <c r="M12" s="166"/>
      <c r="N12" s="166"/>
      <c r="O12" s="166"/>
      <c r="P12" s="166"/>
      <c r="Q12" s="166"/>
      <c r="R12" s="166"/>
      <c r="S12" s="166"/>
    </row>
    <row r="13" spans="1:20" ht="16.5">
      <c r="A13" s="107" t="s">
        <v>56</v>
      </c>
      <c r="B13" s="140">
        <v>494.2</v>
      </c>
      <c r="C13" s="141">
        <v>268.5</v>
      </c>
      <c r="D13" s="141">
        <v>64.099999999999994</v>
      </c>
      <c r="E13" s="141">
        <v>-204.4</v>
      </c>
      <c r="F13" s="141">
        <v>-430.1</v>
      </c>
      <c r="G13" s="141">
        <v>-76.099999999999994</v>
      </c>
      <c r="H13" s="141">
        <v>15.3</v>
      </c>
      <c r="I13" s="141">
        <v>29.7</v>
      </c>
      <c r="J13" s="142">
        <v>-87</v>
      </c>
      <c r="K13" s="166"/>
      <c r="L13" s="166"/>
      <c r="M13" s="166"/>
      <c r="N13" s="166"/>
      <c r="O13" s="166"/>
      <c r="P13" s="166"/>
      <c r="Q13" s="166"/>
      <c r="R13" s="166"/>
      <c r="S13" s="166"/>
    </row>
    <row r="14" spans="1:20" ht="16.5">
      <c r="A14" s="107" t="s">
        <v>57</v>
      </c>
      <c r="B14" s="140">
        <v>582.9</v>
      </c>
      <c r="C14" s="140">
        <v>1536.4</v>
      </c>
      <c r="D14" s="140">
        <v>662.4</v>
      </c>
      <c r="E14" s="140">
        <v>-874</v>
      </c>
      <c r="F14" s="140">
        <v>79.5</v>
      </c>
      <c r="G14" s="140">
        <v>-56.9</v>
      </c>
      <c r="H14" s="140">
        <v>0</v>
      </c>
      <c r="I14" s="140">
        <v>552.79999999999995</v>
      </c>
      <c r="J14" s="143">
        <v>13.6</v>
      </c>
      <c r="K14" s="166"/>
      <c r="L14" s="166"/>
      <c r="M14" s="166"/>
      <c r="N14" s="166"/>
      <c r="O14" s="166"/>
      <c r="P14" s="166"/>
      <c r="Q14" s="166"/>
      <c r="R14" s="166"/>
      <c r="S14" s="166"/>
    </row>
    <row r="15" spans="1:20" ht="16.5">
      <c r="A15" s="107" t="s">
        <v>58</v>
      </c>
      <c r="B15" s="140">
        <v>57.8</v>
      </c>
      <c r="C15" s="141">
        <v>79.8</v>
      </c>
      <c r="D15" s="141">
        <v>81.8</v>
      </c>
      <c r="E15" s="141">
        <v>1.9</v>
      </c>
      <c r="F15" s="141">
        <v>24</v>
      </c>
      <c r="G15" s="141">
        <v>2.4</v>
      </c>
      <c r="H15" s="141">
        <v>45.7</v>
      </c>
      <c r="I15" s="141">
        <v>43.2</v>
      </c>
      <c r="J15" s="142">
        <v>41.6</v>
      </c>
      <c r="K15" s="166"/>
      <c r="L15" s="166"/>
      <c r="M15" s="166"/>
      <c r="N15" s="166"/>
      <c r="O15" s="166"/>
      <c r="P15" s="166"/>
      <c r="Q15" s="166"/>
      <c r="R15" s="166"/>
      <c r="S15" s="166"/>
    </row>
    <row r="16" spans="1:20" ht="16.5">
      <c r="A16" s="120"/>
      <c r="B16" s="140"/>
      <c r="C16" s="141"/>
      <c r="D16" s="141"/>
      <c r="E16" s="141"/>
      <c r="F16" s="141"/>
      <c r="G16" s="141"/>
      <c r="H16" s="141"/>
      <c r="I16" s="141"/>
      <c r="J16" s="142"/>
      <c r="K16" s="166"/>
      <c r="L16" s="166"/>
      <c r="M16" s="166"/>
      <c r="N16" s="166"/>
      <c r="O16" s="166"/>
      <c r="P16" s="166"/>
      <c r="Q16" s="166"/>
      <c r="R16" s="166"/>
      <c r="S16" s="166"/>
    </row>
    <row r="17" spans="1:19" ht="16.5">
      <c r="A17" s="119" t="s">
        <v>59</v>
      </c>
      <c r="B17" s="139">
        <v>32969.5</v>
      </c>
      <c r="C17" s="137">
        <v>33138.1</v>
      </c>
      <c r="D17" s="137">
        <v>33349.5</v>
      </c>
      <c r="E17" s="137">
        <v>211.4</v>
      </c>
      <c r="F17" s="137">
        <v>380.1</v>
      </c>
      <c r="G17" s="137">
        <v>0.6</v>
      </c>
      <c r="H17" s="137">
        <v>4.3</v>
      </c>
      <c r="I17" s="137">
        <v>1.7</v>
      </c>
      <c r="J17" s="138">
        <v>1.2</v>
      </c>
      <c r="K17" s="166"/>
      <c r="L17" s="166"/>
      <c r="M17" s="166"/>
      <c r="N17" s="166"/>
      <c r="O17" s="166"/>
      <c r="P17" s="166"/>
      <c r="Q17" s="166"/>
      <c r="R17" s="166"/>
      <c r="S17" s="166"/>
    </row>
    <row r="18" spans="1:19" ht="16.5">
      <c r="A18" s="119" t="s">
        <v>60</v>
      </c>
      <c r="B18" s="139">
        <v>7647.2</v>
      </c>
      <c r="C18" s="137">
        <v>7066.1</v>
      </c>
      <c r="D18" s="137">
        <v>7042.8</v>
      </c>
      <c r="E18" s="137">
        <v>-23.3</v>
      </c>
      <c r="F18" s="137">
        <v>-604.4</v>
      </c>
      <c r="G18" s="137">
        <v>-0.3</v>
      </c>
      <c r="H18" s="137">
        <v>-0.8</v>
      </c>
      <c r="I18" s="137">
        <v>-17.899999999999999</v>
      </c>
      <c r="J18" s="138">
        <v>-7.9</v>
      </c>
      <c r="K18" s="166"/>
      <c r="L18" s="166"/>
      <c r="M18" s="166"/>
      <c r="N18" s="166"/>
      <c r="O18" s="166"/>
      <c r="P18" s="166"/>
      <c r="Q18" s="166"/>
      <c r="R18" s="166"/>
      <c r="S18" s="166"/>
    </row>
    <row r="19" spans="1:19" ht="16.5">
      <c r="A19" s="107" t="s">
        <v>61</v>
      </c>
      <c r="B19" s="140">
        <v>4119.2</v>
      </c>
      <c r="C19" s="141">
        <v>4047.9</v>
      </c>
      <c r="D19" s="141">
        <v>4149</v>
      </c>
      <c r="E19" s="141">
        <v>101.1</v>
      </c>
      <c r="F19" s="141">
        <v>29.8</v>
      </c>
      <c r="G19" s="141">
        <v>2.5</v>
      </c>
      <c r="H19" s="141">
        <v>-0.7</v>
      </c>
      <c r="I19" s="141">
        <v>-3.5</v>
      </c>
      <c r="J19" s="142">
        <v>0.7</v>
      </c>
      <c r="K19" s="166"/>
      <c r="L19" s="166"/>
      <c r="M19" s="166"/>
      <c r="N19" s="166"/>
      <c r="O19" s="166"/>
      <c r="P19" s="166"/>
      <c r="Q19" s="166"/>
      <c r="R19" s="166"/>
      <c r="S19" s="166"/>
    </row>
    <row r="20" spans="1:19" ht="16.5">
      <c r="A20" s="107" t="s">
        <v>62</v>
      </c>
      <c r="B20" s="140">
        <v>3528</v>
      </c>
      <c r="C20" s="140">
        <v>3018.2</v>
      </c>
      <c r="D20" s="140">
        <v>2893.8</v>
      </c>
      <c r="E20" s="140">
        <v>-124.4</v>
      </c>
      <c r="F20" s="140">
        <v>-634.20000000000005</v>
      </c>
      <c r="G20" s="140">
        <v>-4.0999999999999996</v>
      </c>
      <c r="H20" s="140">
        <v>-0.9</v>
      </c>
      <c r="I20" s="140">
        <v>-31.5</v>
      </c>
      <c r="J20" s="143">
        <v>-18</v>
      </c>
      <c r="K20" s="166"/>
      <c r="L20" s="166"/>
      <c r="M20" s="166"/>
      <c r="N20" s="166"/>
      <c r="O20" s="166"/>
      <c r="P20" s="166"/>
      <c r="Q20" s="166"/>
      <c r="R20" s="166"/>
      <c r="S20" s="166"/>
    </row>
    <row r="21" spans="1:19" ht="16.5">
      <c r="A21" s="107" t="s">
        <v>63</v>
      </c>
      <c r="B21" s="140">
        <v>14153.6</v>
      </c>
      <c r="C21" s="141">
        <v>16338.9</v>
      </c>
      <c r="D21" s="141">
        <v>16573.3</v>
      </c>
      <c r="E21" s="141">
        <v>234.3</v>
      </c>
      <c r="F21" s="141">
        <v>2419.6</v>
      </c>
      <c r="G21" s="141">
        <v>1.4</v>
      </c>
      <c r="H21" s="141">
        <v>13.5</v>
      </c>
      <c r="I21" s="141">
        <v>23.2</v>
      </c>
      <c r="J21" s="142">
        <v>17.100000000000001</v>
      </c>
      <c r="K21" s="166"/>
      <c r="L21" s="166"/>
      <c r="M21" s="166"/>
      <c r="N21" s="166"/>
      <c r="O21" s="166"/>
      <c r="P21" s="166"/>
      <c r="Q21" s="166"/>
      <c r="R21" s="166"/>
      <c r="S21" s="166"/>
    </row>
    <row r="22" spans="1:19" ht="16.5">
      <c r="A22" s="119" t="s">
        <v>64</v>
      </c>
      <c r="B22" s="139">
        <v>5662.3</v>
      </c>
      <c r="C22" s="139">
        <v>6922.7</v>
      </c>
      <c r="D22" s="139">
        <v>7212.6</v>
      </c>
      <c r="E22" s="139">
        <v>289.89999999999998</v>
      </c>
      <c r="F22" s="139">
        <v>1550.4</v>
      </c>
      <c r="G22" s="139">
        <v>4.2</v>
      </c>
      <c r="H22" s="139">
        <v>17.2</v>
      </c>
      <c r="I22" s="139">
        <v>35.799999999999997</v>
      </c>
      <c r="J22" s="144">
        <v>27.4</v>
      </c>
      <c r="K22" s="166"/>
      <c r="L22" s="166"/>
      <c r="M22" s="166"/>
      <c r="N22" s="166"/>
      <c r="O22" s="166"/>
      <c r="P22" s="166"/>
      <c r="Q22" s="166"/>
      <c r="R22" s="166"/>
      <c r="S22" s="166"/>
    </row>
    <row r="23" spans="1:19" ht="16.5">
      <c r="A23" s="121" t="s">
        <v>104</v>
      </c>
      <c r="B23" s="139">
        <v>8491.4</v>
      </c>
      <c r="C23" s="139">
        <v>9416.2000000000007</v>
      </c>
      <c r="D23" s="139">
        <v>9360.6</v>
      </c>
      <c r="E23" s="139">
        <v>-55.6</v>
      </c>
      <c r="F23" s="139">
        <v>869.3</v>
      </c>
      <c r="G23" s="139">
        <v>-0.6</v>
      </c>
      <c r="H23" s="139">
        <v>10.8</v>
      </c>
      <c r="I23" s="139">
        <v>15.3</v>
      </c>
      <c r="J23" s="144">
        <v>10.199999999999999</v>
      </c>
      <c r="K23" s="166"/>
      <c r="L23" s="166"/>
      <c r="M23" s="166"/>
      <c r="N23" s="166"/>
      <c r="O23" s="166"/>
      <c r="P23" s="166"/>
      <c r="Q23" s="166"/>
      <c r="R23" s="166"/>
      <c r="S23" s="166"/>
    </row>
    <row r="24" spans="1:19" ht="16.5">
      <c r="A24" s="121" t="s">
        <v>65</v>
      </c>
      <c r="B24" s="139">
        <v>2918.9</v>
      </c>
      <c r="C24" s="145">
        <v>3021.7</v>
      </c>
      <c r="D24" s="145">
        <v>2984.8</v>
      </c>
      <c r="E24" s="145">
        <v>-36.799999999999997</v>
      </c>
      <c r="F24" s="145">
        <v>66</v>
      </c>
      <c r="G24" s="145">
        <v>-1.2</v>
      </c>
      <c r="H24" s="145">
        <v>4.2</v>
      </c>
      <c r="I24" s="145">
        <v>-3.5</v>
      </c>
      <c r="J24" s="144">
        <v>2.2999999999999998</v>
      </c>
      <c r="K24" s="166"/>
      <c r="L24" s="166"/>
      <c r="M24" s="166"/>
      <c r="N24" s="166"/>
      <c r="O24" s="166"/>
      <c r="P24" s="166"/>
      <c r="Q24" s="166"/>
      <c r="R24" s="166"/>
      <c r="S24" s="166"/>
    </row>
    <row r="25" spans="1:19" ht="16.5">
      <c r="A25" s="121" t="s">
        <v>103</v>
      </c>
      <c r="B25" s="139">
        <v>9026.6</v>
      </c>
      <c r="C25" s="139">
        <v>7563.9</v>
      </c>
      <c r="D25" s="139">
        <v>7609.4</v>
      </c>
      <c r="E25" s="139">
        <v>45.6</v>
      </c>
      <c r="F25" s="139">
        <v>-1417.2</v>
      </c>
      <c r="G25" s="139">
        <v>0.6</v>
      </c>
      <c r="H25" s="139">
        <v>-6.1</v>
      </c>
      <c r="I25" s="139">
        <v>-12.7</v>
      </c>
      <c r="J25" s="144">
        <v>-15.7</v>
      </c>
      <c r="K25" s="166"/>
      <c r="L25" s="166"/>
      <c r="M25" s="166"/>
      <c r="N25" s="166"/>
      <c r="O25" s="166"/>
      <c r="P25" s="166"/>
      <c r="Q25" s="166"/>
      <c r="R25" s="166"/>
      <c r="S25" s="166"/>
    </row>
    <row r="26" spans="1:19" ht="17.25" thickBot="1">
      <c r="A26" s="131" t="s">
        <v>66</v>
      </c>
      <c r="B26" s="146">
        <v>-776.8</v>
      </c>
      <c r="C26" s="146">
        <v>-852.5</v>
      </c>
      <c r="D26" s="146">
        <v>-860.8</v>
      </c>
      <c r="E26" s="146">
        <v>-8.4</v>
      </c>
      <c r="F26" s="146">
        <v>-84</v>
      </c>
      <c r="G26" s="146">
        <v>1</v>
      </c>
      <c r="H26" s="146">
        <v>12.8</v>
      </c>
      <c r="I26" s="146">
        <v>-19.3</v>
      </c>
      <c r="J26" s="147">
        <v>10.8</v>
      </c>
      <c r="K26" s="166"/>
      <c r="L26" s="166"/>
      <c r="M26" s="166"/>
      <c r="N26" s="166"/>
      <c r="O26" s="166"/>
      <c r="P26" s="166"/>
      <c r="Q26" s="166"/>
      <c r="R26" s="166"/>
      <c r="S26" s="166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66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66"/>
    </row>
    <row r="29" spans="1:19" ht="19.5" customHeight="1">
      <c r="A29" s="281" t="s">
        <v>102</v>
      </c>
      <c r="B29" s="282"/>
      <c r="C29" s="282"/>
      <c r="D29" s="282"/>
      <c r="E29" s="282"/>
      <c r="F29" s="282"/>
      <c r="G29" s="282"/>
      <c r="H29" s="282"/>
      <c r="I29" s="282"/>
      <c r="J29" s="283"/>
      <c r="K29" s="166"/>
    </row>
    <row r="30" spans="1:19" ht="19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6"/>
      <c r="K30" s="166"/>
    </row>
    <row r="31" spans="1:19" ht="16.5">
      <c r="A31" s="157"/>
      <c r="B31" s="287" t="str">
        <f>B4</f>
        <v>N$ Million</v>
      </c>
      <c r="C31" s="289"/>
      <c r="D31" s="288"/>
      <c r="E31" s="287" t="s">
        <v>1</v>
      </c>
      <c r="F31" s="288"/>
      <c r="G31" s="161" t="s">
        <v>2</v>
      </c>
      <c r="H31" s="287" t="str">
        <f>H4</f>
        <v>Annual percentage change</v>
      </c>
      <c r="I31" s="289"/>
      <c r="J31" s="290"/>
      <c r="K31" s="166"/>
    </row>
    <row r="32" spans="1:19" ht="17.25" thickBot="1">
      <c r="A32" s="158"/>
      <c r="B32" s="163">
        <f>B5</f>
        <v>43404</v>
      </c>
      <c r="C32" s="163">
        <f>C5</f>
        <v>43738</v>
      </c>
      <c r="D32" s="117">
        <f>D5</f>
        <v>43769</v>
      </c>
      <c r="E32" s="163" t="s">
        <v>4</v>
      </c>
      <c r="F32" s="154" t="s">
        <v>5</v>
      </c>
      <c r="G32" s="163" t="s">
        <v>4</v>
      </c>
      <c r="H32" s="118">
        <f>H5</f>
        <v>43342</v>
      </c>
      <c r="I32" s="164">
        <f>I5</f>
        <v>43738</v>
      </c>
      <c r="J32" s="152">
        <f>J5</f>
        <v>43769</v>
      </c>
      <c r="K32" s="166"/>
    </row>
    <row r="33" spans="1:19" ht="17.25" thickTop="1">
      <c r="A33" s="159" t="s">
        <v>50</v>
      </c>
      <c r="B33" s="156">
        <v>146483.5</v>
      </c>
      <c r="C33" s="241">
        <v>156238.79999999999</v>
      </c>
      <c r="D33" s="241">
        <v>157071.20000000001</v>
      </c>
      <c r="E33" s="241">
        <v>832.4</v>
      </c>
      <c r="F33" s="241">
        <v>10587.7</v>
      </c>
      <c r="G33" s="156">
        <v>0.5</v>
      </c>
      <c r="H33" s="241">
        <v>10.199999999999999</v>
      </c>
      <c r="I33" s="241">
        <v>8.5</v>
      </c>
      <c r="J33" s="129">
        <v>7.2</v>
      </c>
      <c r="K33" s="166"/>
      <c r="L33" s="166"/>
      <c r="M33" s="166"/>
      <c r="N33" s="166"/>
      <c r="O33" s="166"/>
      <c r="P33" s="166"/>
      <c r="Q33" s="166"/>
      <c r="R33" s="166"/>
      <c r="S33" s="166"/>
    </row>
    <row r="34" spans="1:19" ht="16.5">
      <c r="A34" s="121" t="s">
        <v>51</v>
      </c>
      <c r="B34" s="241">
        <v>17616.5</v>
      </c>
      <c r="C34" s="241">
        <v>19062.599999999999</v>
      </c>
      <c r="D34" s="241">
        <v>19690.5</v>
      </c>
      <c r="E34" s="241">
        <v>627.9</v>
      </c>
      <c r="F34" s="241">
        <v>2074</v>
      </c>
      <c r="G34" s="241">
        <v>3.3</v>
      </c>
      <c r="H34" s="241">
        <v>47</v>
      </c>
      <c r="I34" s="241">
        <v>27</v>
      </c>
      <c r="J34" s="129">
        <v>11.8</v>
      </c>
      <c r="K34" s="166"/>
      <c r="L34" s="166"/>
      <c r="M34" s="166"/>
      <c r="N34" s="166"/>
      <c r="O34" s="166"/>
      <c r="P34" s="166"/>
      <c r="Q34" s="166"/>
      <c r="R34" s="166"/>
      <c r="S34" s="166"/>
    </row>
    <row r="35" spans="1:19" ht="16.5">
      <c r="A35" s="123" t="s">
        <v>67</v>
      </c>
      <c r="B35" s="240">
        <v>150.5</v>
      </c>
      <c r="C35" s="240">
        <v>182.2</v>
      </c>
      <c r="D35" s="240">
        <v>218.7</v>
      </c>
      <c r="E35" s="240">
        <v>36.5</v>
      </c>
      <c r="F35" s="240">
        <v>68.2</v>
      </c>
      <c r="G35" s="240">
        <v>20</v>
      </c>
      <c r="H35" s="240">
        <v>-3.3</v>
      </c>
      <c r="I35" s="240">
        <v>4.3</v>
      </c>
      <c r="J35" s="135">
        <v>45.3</v>
      </c>
      <c r="K35" s="166"/>
      <c r="L35" s="166"/>
      <c r="M35" s="166"/>
      <c r="N35" s="166"/>
      <c r="O35" s="166"/>
      <c r="P35" s="166"/>
      <c r="Q35" s="166"/>
      <c r="R35" s="166"/>
      <c r="S35" s="166"/>
    </row>
    <row r="36" spans="1:19" ht="16.5">
      <c r="A36" s="123" t="s">
        <v>52</v>
      </c>
      <c r="B36" s="240">
        <v>10263.799999999999</v>
      </c>
      <c r="C36" s="240">
        <v>9954.4</v>
      </c>
      <c r="D36" s="240">
        <v>10371.700000000001</v>
      </c>
      <c r="E36" s="240">
        <v>417.3</v>
      </c>
      <c r="F36" s="240">
        <v>107.9</v>
      </c>
      <c r="G36" s="240">
        <v>4.2</v>
      </c>
      <c r="H36" s="240">
        <v>27.7</v>
      </c>
      <c r="I36" s="240">
        <v>9.6</v>
      </c>
      <c r="J36" s="135">
        <v>1.1000000000000001</v>
      </c>
      <c r="K36" s="166"/>
      <c r="L36" s="166"/>
      <c r="M36" s="166"/>
      <c r="N36" s="166"/>
      <c r="O36" s="166"/>
      <c r="P36" s="166"/>
      <c r="Q36" s="166"/>
      <c r="R36" s="166"/>
      <c r="S36" s="166"/>
    </row>
    <row r="37" spans="1:19" ht="16.5">
      <c r="A37" s="123" t="s">
        <v>68</v>
      </c>
      <c r="B37" s="240">
        <v>1193.7</v>
      </c>
      <c r="C37" s="240">
        <v>999.7</v>
      </c>
      <c r="D37" s="240">
        <v>1000</v>
      </c>
      <c r="E37" s="240">
        <v>0.2</v>
      </c>
      <c r="F37" s="240">
        <v>-193.7</v>
      </c>
      <c r="G37" s="240">
        <v>0</v>
      </c>
      <c r="H37" s="240">
        <v>-16.8</v>
      </c>
      <c r="I37" s="240">
        <v>-16.8</v>
      </c>
      <c r="J37" s="135">
        <v>-16.2</v>
      </c>
      <c r="K37" s="166"/>
      <c r="L37" s="166"/>
      <c r="M37" s="166"/>
      <c r="N37" s="166"/>
      <c r="O37" s="166"/>
      <c r="P37" s="166"/>
      <c r="Q37" s="166"/>
      <c r="R37" s="166"/>
      <c r="S37" s="166"/>
    </row>
    <row r="38" spans="1:19" ht="16.5">
      <c r="A38" s="123" t="s">
        <v>69</v>
      </c>
      <c r="B38" s="240">
        <v>6008.5</v>
      </c>
      <c r="C38" s="240">
        <v>7926.3</v>
      </c>
      <c r="D38" s="240">
        <v>8100.1</v>
      </c>
      <c r="E38" s="240">
        <v>173.9</v>
      </c>
      <c r="F38" s="240">
        <v>2091.6999999999998</v>
      </c>
      <c r="G38" s="240">
        <v>2.2000000000000002</v>
      </c>
      <c r="H38" s="240">
        <v>110.5</v>
      </c>
      <c r="I38" s="240">
        <v>74.400000000000006</v>
      </c>
      <c r="J38" s="135">
        <v>34.799999999999997</v>
      </c>
      <c r="K38" s="166"/>
      <c r="L38" s="166"/>
      <c r="M38" s="166"/>
      <c r="N38" s="166"/>
      <c r="O38" s="166"/>
      <c r="P38" s="166"/>
      <c r="Q38" s="166"/>
      <c r="R38" s="166"/>
      <c r="S38" s="166"/>
    </row>
    <row r="39" spans="1:19" ht="16.5">
      <c r="A39" s="121" t="s">
        <v>55</v>
      </c>
      <c r="B39" s="241">
        <v>128867</v>
      </c>
      <c r="C39" s="241">
        <v>137176.20000000001</v>
      </c>
      <c r="D39" s="241">
        <v>137380.70000000001</v>
      </c>
      <c r="E39" s="241">
        <v>204.5</v>
      </c>
      <c r="F39" s="241">
        <v>8513.7000000000007</v>
      </c>
      <c r="G39" s="241">
        <v>0.1</v>
      </c>
      <c r="H39" s="241">
        <v>6.1</v>
      </c>
      <c r="I39" s="241">
        <v>6.3</v>
      </c>
      <c r="J39" s="129">
        <v>6.6</v>
      </c>
      <c r="K39" s="166"/>
      <c r="L39" s="166"/>
      <c r="M39" s="166"/>
      <c r="N39" s="166"/>
      <c r="O39" s="166"/>
      <c r="P39" s="166"/>
      <c r="Q39" s="166"/>
      <c r="R39" s="166"/>
      <c r="S39" s="166"/>
    </row>
    <row r="40" spans="1:19" ht="16.5">
      <c r="A40" s="123" t="s">
        <v>70</v>
      </c>
      <c r="B40" s="240">
        <v>7693.8</v>
      </c>
      <c r="C40" s="240">
        <v>5545.3</v>
      </c>
      <c r="D40" s="240">
        <v>4598.8</v>
      </c>
      <c r="E40" s="240">
        <v>-946.5</v>
      </c>
      <c r="F40" s="240">
        <v>-3095.1</v>
      </c>
      <c r="G40" s="240">
        <v>-17.100000000000001</v>
      </c>
      <c r="H40" s="240">
        <v>-7.2</v>
      </c>
      <c r="I40" s="240">
        <v>-32.799999999999997</v>
      </c>
      <c r="J40" s="135">
        <v>-40.200000000000003</v>
      </c>
      <c r="K40" s="166"/>
      <c r="L40" s="166"/>
      <c r="M40" s="166"/>
      <c r="N40" s="166"/>
      <c r="O40" s="166"/>
      <c r="P40" s="166"/>
      <c r="Q40" s="166"/>
      <c r="R40" s="166"/>
      <c r="S40" s="166"/>
    </row>
    <row r="41" spans="1:19" ht="16.5">
      <c r="A41" s="123" t="s">
        <v>57</v>
      </c>
      <c r="B41" s="240">
        <v>18597</v>
      </c>
      <c r="C41" s="240">
        <v>23139</v>
      </c>
      <c r="D41" s="240">
        <v>23344.400000000001</v>
      </c>
      <c r="E41" s="240">
        <v>205.4</v>
      </c>
      <c r="F41" s="240">
        <v>4747.3999999999996</v>
      </c>
      <c r="G41" s="240">
        <v>0.9</v>
      </c>
      <c r="H41" s="240">
        <v>12.9</v>
      </c>
      <c r="I41" s="240">
        <v>22.4</v>
      </c>
      <c r="J41" s="135">
        <v>25.5</v>
      </c>
      <c r="K41" s="166"/>
      <c r="L41" s="166"/>
      <c r="M41" s="166"/>
      <c r="N41" s="166"/>
      <c r="O41" s="166"/>
      <c r="P41" s="166"/>
      <c r="Q41" s="166"/>
      <c r="R41" s="166"/>
      <c r="S41" s="166"/>
    </row>
    <row r="42" spans="1:19" ht="16.5">
      <c r="A42" s="123" t="s">
        <v>10</v>
      </c>
      <c r="B42" s="240">
        <v>5487.9</v>
      </c>
      <c r="C42" s="240">
        <v>5815</v>
      </c>
      <c r="D42" s="240">
        <v>6422.2</v>
      </c>
      <c r="E42" s="240">
        <v>607.20000000000005</v>
      </c>
      <c r="F42" s="240">
        <v>934.4</v>
      </c>
      <c r="G42" s="240">
        <v>10.4</v>
      </c>
      <c r="H42" s="240">
        <v>4.5</v>
      </c>
      <c r="I42" s="240">
        <v>14.1</v>
      </c>
      <c r="J42" s="135">
        <v>17</v>
      </c>
      <c r="K42" s="166"/>
      <c r="L42" s="166"/>
      <c r="M42" s="166"/>
      <c r="N42" s="166"/>
      <c r="O42" s="166"/>
      <c r="P42" s="166"/>
      <c r="Q42" s="166"/>
      <c r="R42" s="166"/>
      <c r="S42" s="166"/>
    </row>
    <row r="43" spans="1:19" ht="16.5">
      <c r="A43" s="123" t="s">
        <v>71</v>
      </c>
      <c r="B43" s="240">
        <v>442.1</v>
      </c>
      <c r="C43" s="240">
        <v>371.7</v>
      </c>
      <c r="D43" s="240">
        <v>415</v>
      </c>
      <c r="E43" s="240">
        <v>43.4</v>
      </c>
      <c r="F43" s="240">
        <v>-27.1</v>
      </c>
      <c r="G43" s="240">
        <v>11.7</v>
      </c>
      <c r="H43" s="240">
        <v>-23.1</v>
      </c>
      <c r="I43" s="240">
        <v>-14.1</v>
      </c>
      <c r="J43" s="135">
        <v>-6.1</v>
      </c>
      <c r="K43" s="166"/>
      <c r="L43" s="166"/>
      <c r="M43" s="166"/>
      <c r="N43" s="166"/>
      <c r="O43" s="166"/>
      <c r="P43" s="166"/>
      <c r="Q43" s="166"/>
      <c r="R43" s="166"/>
      <c r="S43" s="166"/>
    </row>
    <row r="44" spans="1:19" ht="16.5">
      <c r="A44" s="123" t="s">
        <v>12</v>
      </c>
      <c r="B44" s="240">
        <v>1627.8</v>
      </c>
      <c r="C44" s="240">
        <v>1440.8</v>
      </c>
      <c r="D44" s="240">
        <v>1289</v>
      </c>
      <c r="E44" s="240">
        <v>-151.80000000000001</v>
      </c>
      <c r="F44" s="240">
        <v>-338.8</v>
      </c>
      <c r="G44" s="240">
        <v>-10.5</v>
      </c>
      <c r="H44" s="240">
        <v>-28</v>
      </c>
      <c r="I44" s="240">
        <v>-16.399999999999999</v>
      </c>
      <c r="J44" s="135">
        <v>-20.8</v>
      </c>
      <c r="K44" s="166"/>
      <c r="L44" s="166"/>
      <c r="M44" s="166"/>
      <c r="N44" s="166"/>
      <c r="O44" s="166"/>
      <c r="P44" s="166"/>
      <c r="Q44" s="166"/>
      <c r="R44" s="166"/>
      <c r="S44" s="166"/>
    </row>
    <row r="45" spans="1:19" ht="16.5">
      <c r="A45" s="123" t="s">
        <v>72</v>
      </c>
      <c r="B45" s="240">
        <v>38648.699999999997</v>
      </c>
      <c r="C45" s="240">
        <v>41020.1</v>
      </c>
      <c r="D45" s="240">
        <v>41112.5</v>
      </c>
      <c r="E45" s="240">
        <v>92.4</v>
      </c>
      <c r="F45" s="240">
        <v>2463.8000000000002</v>
      </c>
      <c r="G45" s="240">
        <v>0.2</v>
      </c>
      <c r="H45" s="240">
        <v>6.6</v>
      </c>
      <c r="I45" s="240">
        <v>6.7</v>
      </c>
      <c r="J45" s="135">
        <v>6.4</v>
      </c>
      <c r="K45" s="166"/>
      <c r="L45" s="166"/>
      <c r="M45" s="166"/>
      <c r="N45" s="166"/>
      <c r="O45" s="166"/>
      <c r="P45" s="166"/>
      <c r="Q45" s="166"/>
      <c r="R45" s="166"/>
      <c r="S45" s="166"/>
    </row>
    <row r="46" spans="1:19" ht="16.5">
      <c r="A46" s="123" t="s">
        <v>14</v>
      </c>
      <c r="B46" s="240">
        <v>56369.7</v>
      </c>
      <c r="C46" s="240">
        <v>59844.4</v>
      </c>
      <c r="D46" s="240">
        <v>60198.8</v>
      </c>
      <c r="E46" s="240">
        <v>354.4</v>
      </c>
      <c r="F46" s="240">
        <v>3829.1</v>
      </c>
      <c r="G46" s="240">
        <v>0.6</v>
      </c>
      <c r="H46" s="240">
        <v>6.8</v>
      </c>
      <c r="I46" s="240">
        <v>6.6</v>
      </c>
      <c r="J46" s="135">
        <v>6.8</v>
      </c>
      <c r="K46" s="166"/>
      <c r="L46" s="166"/>
      <c r="M46" s="166"/>
      <c r="N46" s="166"/>
      <c r="O46" s="166"/>
      <c r="P46" s="166"/>
      <c r="Q46" s="166"/>
      <c r="R46" s="166"/>
      <c r="S46" s="166"/>
    </row>
    <row r="47" spans="1:19" ht="16.5">
      <c r="A47" s="124"/>
      <c r="B47" s="241"/>
      <c r="C47" s="241"/>
      <c r="D47" s="241"/>
      <c r="E47" s="241"/>
      <c r="F47" s="241"/>
      <c r="G47" s="241"/>
      <c r="H47" s="241"/>
      <c r="I47" s="241"/>
      <c r="J47" s="129"/>
      <c r="K47" s="166"/>
      <c r="L47" s="166"/>
      <c r="M47" s="166"/>
      <c r="N47" s="166"/>
      <c r="O47" s="166"/>
      <c r="P47" s="166"/>
      <c r="Q47" s="166"/>
      <c r="R47" s="166"/>
      <c r="S47" s="166"/>
    </row>
    <row r="48" spans="1:19" ht="16.5">
      <c r="A48" s="121" t="s">
        <v>59</v>
      </c>
      <c r="B48" s="241">
        <v>146483.5</v>
      </c>
      <c r="C48" s="241">
        <v>156238.79999999999</v>
      </c>
      <c r="D48" s="241">
        <v>157071.20000000001</v>
      </c>
      <c r="E48" s="241">
        <v>832.4</v>
      </c>
      <c r="F48" s="241">
        <v>10587.7</v>
      </c>
      <c r="G48" s="241">
        <v>0.5</v>
      </c>
      <c r="H48" s="241">
        <v>10.199999999999999</v>
      </c>
      <c r="I48" s="241">
        <v>8.5</v>
      </c>
      <c r="J48" s="129">
        <v>7.2</v>
      </c>
      <c r="K48" s="166"/>
      <c r="L48" s="166"/>
      <c r="M48" s="166"/>
      <c r="N48" s="166"/>
      <c r="O48" s="166"/>
      <c r="P48" s="166"/>
      <c r="Q48" s="166"/>
      <c r="R48" s="166"/>
      <c r="S48" s="166"/>
    </row>
    <row r="49" spans="1:19" ht="16.5">
      <c r="A49" s="121" t="s">
        <v>73</v>
      </c>
      <c r="B49" s="241">
        <v>7789.3</v>
      </c>
      <c r="C49" s="241">
        <v>7823.1</v>
      </c>
      <c r="D49" s="241">
        <v>5650.5</v>
      </c>
      <c r="E49" s="241">
        <v>-2172.5</v>
      </c>
      <c r="F49" s="241">
        <v>-2138.8000000000002</v>
      </c>
      <c r="G49" s="241">
        <v>-27.8</v>
      </c>
      <c r="H49" s="241">
        <v>-8.4</v>
      </c>
      <c r="I49" s="241">
        <v>6</v>
      </c>
      <c r="J49" s="129">
        <v>-27.5</v>
      </c>
      <c r="K49" s="166"/>
      <c r="L49" s="166"/>
      <c r="M49" s="166"/>
      <c r="N49" s="166"/>
      <c r="O49" s="166"/>
      <c r="P49" s="166"/>
      <c r="Q49" s="166"/>
      <c r="R49" s="166"/>
      <c r="S49" s="166"/>
    </row>
    <row r="50" spans="1:19" ht="16.5">
      <c r="A50" s="123" t="s">
        <v>52</v>
      </c>
      <c r="B50" s="240">
        <v>4014.5</v>
      </c>
      <c r="C50" s="240">
        <v>5156</v>
      </c>
      <c r="D50" s="240">
        <v>3611.8</v>
      </c>
      <c r="E50" s="240">
        <v>-1544.2</v>
      </c>
      <c r="F50" s="240">
        <v>-402.7</v>
      </c>
      <c r="G50" s="240">
        <v>-29.9</v>
      </c>
      <c r="H50" s="240">
        <v>8.6</v>
      </c>
      <c r="I50" s="240">
        <v>30.2</v>
      </c>
      <c r="J50" s="135">
        <v>-10</v>
      </c>
      <c r="K50" s="166"/>
      <c r="L50" s="166"/>
      <c r="M50" s="166"/>
      <c r="N50" s="166"/>
      <c r="O50" s="166"/>
      <c r="P50" s="166"/>
      <c r="Q50" s="166"/>
      <c r="R50" s="166"/>
      <c r="S50" s="166"/>
    </row>
    <row r="51" spans="1:19" ht="16.5">
      <c r="A51" s="123" t="s">
        <v>74</v>
      </c>
      <c r="B51" s="240">
        <v>554.29999999999995</v>
      </c>
      <c r="C51" s="240">
        <v>556.9</v>
      </c>
      <c r="D51" s="240">
        <v>100.1</v>
      </c>
      <c r="E51" s="240">
        <v>-456.9</v>
      </c>
      <c r="F51" s="240">
        <v>-454.2</v>
      </c>
      <c r="G51" s="240">
        <v>-82</v>
      </c>
      <c r="H51" s="240">
        <v>0</v>
      </c>
      <c r="I51" s="240">
        <v>0</v>
      </c>
      <c r="J51" s="135">
        <v>-81.900000000000006</v>
      </c>
      <c r="K51" s="166"/>
      <c r="L51" s="166"/>
      <c r="M51" s="166"/>
      <c r="N51" s="166"/>
      <c r="O51" s="166"/>
      <c r="P51" s="166"/>
      <c r="Q51" s="166"/>
      <c r="R51" s="166"/>
      <c r="S51" s="166"/>
    </row>
    <row r="52" spans="1:19" ht="16.5">
      <c r="A52" s="123" t="s">
        <v>68</v>
      </c>
      <c r="B52" s="240">
        <v>1368.9</v>
      </c>
      <c r="C52" s="240">
        <v>742.4</v>
      </c>
      <c r="D52" s="240">
        <v>513.6</v>
      </c>
      <c r="E52" s="240">
        <v>-228.9</v>
      </c>
      <c r="F52" s="240">
        <v>-855.4</v>
      </c>
      <c r="G52" s="240">
        <v>-30.8</v>
      </c>
      <c r="H52" s="240">
        <v>-32.9</v>
      </c>
      <c r="I52" s="240">
        <v>-29.4</v>
      </c>
      <c r="J52" s="135">
        <v>-62.5</v>
      </c>
      <c r="K52" s="166"/>
      <c r="L52" s="166"/>
      <c r="M52" s="166"/>
      <c r="N52" s="166"/>
      <c r="O52" s="166"/>
      <c r="P52" s="166"/>
      <c r="Q52" s="166"/>
      <c r="R52" s="166"/>
      <c r="S52" s="166"/>
    </row>
    <row r="53" spans="1:19" ht="16.5">
      <c r="A53" s="123" t="s">
        <v>75</v>
      </c>
      <c r="B53" s="240">
        <v>1851.6</v>
      </c>
      <c r="C53" s="240">
        <v>1367.7</v>
      </c>
      <c r="D53" s="240">
        <v>1425.1</v>
      </c>
      <c r="E53" s="240">
        <v>57.4</v>
      </c>
      <c r="F53" s="240">
        <v>-426.5</v>
      </c>
      <c r="G53" s="240">
        <v>4.2</v>
      </c>
      <c r="H53" s="240">
        <v>-29.5</v>
      </c>
      <c r="I53" s="240">
        <v>-24.6</v>
      </c>
      <c r="J53" s="135">
        <v>-23</v>
      </c>
      <c r="K53" s="166"/>
      <c r="L53" s="166"/>
      <c r="M53" s="166"/>
      <c r="N53" s="166"/>
      <c r="O53" s="166"/>
      <c r="P53" s="166"/>
      <c r="Q53" s="166"/>
      <c r="R53" s="166"/>
      <c r="S53" s="166"/>
    </row>
    <row r="54" spans="1:19" ht="16.5">
      <c r="A54" s="121" t="s">
        <v>76</v>
      </c>
      <c r="B54" s="241">
        <v>138694.20000000001</v>
      </c>
      <c r="C54" s="241">
        <v>148415.70000000001</v>
      </c>
      <c r="D54" s="241">
        <v>151420.70000000001</v>
      </c>
      <c r="E54" s="241">
        <v>3005</v>
      </c>
      <c r="F54" s="241">
        <v>12726.5</v>
      </c>
      <c r="G54" s="241">
        <v>2</v>
      </c>
      <c r="H54" s="241">
        <v>11.2</v>
      </c>
      <c r="I54" s="241">
        <v>8.6</v>
      </c>
      <c r="J54" s="129">
        <v>9.1999999999999993</v>
      </c>
      <c r="K54" s="166"/>
      <c r="L54" s="166"/>
      <c r="M54" s="166"/>
      <c r="N54" s="166"/>
      <c r="O54" s="166"/>
      <c r="P54" s="166"/>
      <c r="Q54" s="166"/>
      <c r="R54" s="166"/>
      <c r="S54" s="166"/>
    </row>
    <row r="55" spans="1:19" ht="16.5">
      <c r="A55" s="121" t="s">
        <v>77</v>
      </c>
      <c r="B55" s="241">
        <v>104275.4</v>
      </c>
      <c r="C55" s="241">
        <v>110287.5</v>
      </c>
      <c r="D55" s="241">
        <v>111744</v>
      </c>
      <c r="E55" s="241">
        <v>1456.5</v>
      </c>
      <c r="F55" s="241">
        <v>7468.5</v>
      </c>
      <c r="G55" s="241">
        <v>1.3</v>
      </c>
      <c r="H55" s="241">
        <v>8.3000000000000007</v>
      </c>
      <c r="I55" s="241">
        <v>8.8000000000000007</v>
      </c>
      <c r="J55" s="129">
        <v>7.2</v>
      </c>
      <c r="K55" s="166"/>
      <c r="L55" s="166"/>
      <c r="M55" s="166"/>
      <c r="N55" s="166"/>
      <c r="O55" s="166"/>
      <c r="P55" s="166"/>
      <c r="Q55" s="166"/>
      <c r="R55" s="166"/>
      <c r="S55" s="166"/>
    </row>
    <row r="56" spans="1:19" ht="15">
      <c r="A56" s="125" t="s">
        <v>78</v>
      </c>
      <c r="B56" s="240">
        <v>49893.4</v>
      </c>
      <c r="C56" s="240">
        <v>51535.199999999997</v>
      </c>
      <c r="D56" s="240">
        <v>53119.1</v>
      </c>
      <c r="E56" s="240">
        <v>1584</v>
      </c>
      <c r="F56" s="240">
        <v>3225.7</v>
      </c>
      <c r="G56" s="240">
        <v>3.1</v>
      </c>
      <c r="H56" s="240">
        <v>5.4</v>
      </c>
      <c r="I56" s="240">
        <v>10.7</v>
      </c>
      <c r="J56" s="135">
        <v>6.5</v>
      </c>
      <c r="K56" s="166"/>
      <c r="L56" s="166"/>
      <c r="M56" s="166"/>
      <c r="N56" s="166"/>
      <c r="O56" s="166"/>
      <c r="P56" s="166"/>
      <c r="Q56" s="166"/>
      <c r="R56" s="166"/>
      <c r="S56" s="166"/>
    </row>
    <row r="57" spans="1:19" ht="15">
      <c r="A57" s="125" t="s">
        <v>75</v>
      </c>
      <c r="B57" s="240">
        <v>54382</v>
      </c>
      <c r="C57" s="240">
        <v>58752.3</v>
      </c>
      <c r="D57" s="240">
        <v>58624.9</v>
      </c>
      <c r="E57" s="240">
        <v>-127.5</v>
      </c>
      <c r="F57" s="240">
        <v>4242.8</v>
      </c>
      <c r="G57" s="240">
        <v>-0.2</v>
      </c>
      <c r="H57" s="240">
        <v>10.9</v>
      </c>
      <c r="I57" s="240">
        <v>7.3</v>
      </c>
      <c r="J57" s="135">
        <v>7.8</v>
      </c>
      <c r="K57" s="166"/>
      <c r="L57" s="166"/>
      <c r="M57" s="166"/>
      <c r="N57" s="166"/>
      <c r="O57" s="166"/>
      <c r="P57" s="166"/>
      <c r="Q57" s="166"/>
      <c r="R57" s="166"/>
      <c r="S57" s="166"/>
    </row>
    <row r="58" spans="1:19" ht="16.5">
      <c r="A58" s="121" t="s">
        <v>79</v>
      </c>
      <c r="B58" s="241">
        <v>3258.2</v>
      </c>
      <c r="C58" s="241">
        <v>3988.2</v>
      </c>
      <c r="D58" s="241">
        <v>3466.2</v>
      </c>
      <c r="E58" s="241">
        <v>-522</v>
      </c>
      <c r="F58" s="241">
        <v>208</v>
      </c>
      <c r="G58" s="241">
        <v>-13.1</v>
      </c>
      <c r="H58" s="241">
        <v>79.5</v>
      </c>
      <c r="I58" s="241">
        <v>25.3</v>
      </c>
      <c r="J58" s="129">
        <v>6.4</v>
      </c>
      <c r="K58" s="166"/>
      <c r="L58" s="166"/>
      <c r="M58" s="166"/>
      <c r="N58" s="166"/>
      <c r="O58" s="166"/>
      <c r="P58" s="166"/>
      <c r="Q58" s="166"/>
      <c r="R58" s="166"/>
      <c r="S58" s="166"/>
    </row>
    <row r="59" spans="1:19" ht="16.5">
      <c r="A59" s="121" t="s">
        <v>80</v>
      </c>
      <c r="B59" s="241">
        <v>0</v>
      </c>
      <c r="C59" s="241">
        <v>0</v>
      </c>
      <c r="D59" s="241">
        <v>0</v>
      </c>
      <c r="E59" s="241">
        <v>0</v>
      </c>
      <c r="F59" s="241">
        <v>0</v>
      </c>
      <c r="G59" s="241">
        <v>0</v>
      </c>
      <c r="H59" s="241">
        <v>0</v>
      </c>
      <c r="I59" s="241">
        <v>0</v>
      </c>
      <c r="J59" s="129">
        <v>0</v>
      </c>
      <c r="K59" s="166"/>
      <c r="L59" s="166"/>
      <c r="M59" s="166"/>
      <c r="N59" s="166"/>
      <c r="O59" s="166"/>
      <c r="P59" s="166"/>
      <c r="Q59" s="166"/>
      <c r="R59" s="166"/>
      <c r="S59" s="166"/>
    </row>
    <row r="60" spans="1:19" ht="16.5">
      <c r="A60" s="121" t="s">
        <v>81</v>
      </c>
      <c r="B60" s="241">
        <v>26928.2</v>
      </c>
      <c r="C60" s="241">
        <v>30025.8</v>
      </c>
      <c r="D60" s="241">
        <v>24835.3</v>
      </c>
      <c r="E60" s="241">
        <v>-5190.3999999999996</v>
      </c>
      <c r="F60" s="241">
        <v>-2092.9</v>
      </c>
      <c r="G60" s="241">
        <v>-17.3</v>
      </c>
      <c r="H60" s="241">
        <v>9.1999999999999993</v>
      </c>
      <c r="I60" s="241">
        <v>6.7</v>
      </c>
      <c r="J60" s="129">
        <v>-7.8</v>
      </c>
      <c r="K60" s="166"/>
      <c r="L60" s="166"/>
      <c r="M60" s="166"/>
      <c r="N60" s="166"/>
      <c r="O60" s="166"/>
      <c r="P60" s="166"/>
      <c r="Q60" s="166"/>
      <c r="R60" s="166"/>
      <c r="S60" s="166"/>
    </row>
    <row r="61" spans="1:19" ht="16.5">
      <c r="A61" s="121" t="s">
        <v>82</v>
      </c>
      <c r="B61" s="241">
        <v>1211.8</v>
      </c>
      <c r="C61" s="241">
        <v>1581.7</v>
      </c>
      <c r="D61" s="241">
        <v>1724.1</v>
      </c>
      <c r="E61" s="241">
        <v>142.4</v>
      </c>
      <c r="F61" s="241">
        <v>512.29999999999995</v>
      </c>
      <c r="G61" s="241">
        <v>9</v>
      </c>
      <c r="H61" s="241">
        <v>21.4</v>
      </c>
      <c r="I61" s="241">
        <v>29.6</v>
      </c>
      <c r="J61" s="129">
        <v>42.3</v>
      </c>
      <c r="K61" s="166"/>
      <c r="L61" s="166"/>
      <c r="M61" s="166"/>
      <c r="N61" s="166"/>
      <c r="O61" s="166"/>
      <c r="P61" s="166"/>
      <c r="Q61" s="166"/>
      <c r="R61" s="166"/>
      <c r="S61" s="166"/>
    </row>
    <row r="62" spans="1:19" ht="16.5">
      <c r="A62" s="121" t="s">
        <v>83</v>
      </c>
      <c r="B62" s="241">
        <v>494.2</v>
      </c>
      <c r="C62" s="241">
        <v>267.2</v>
      </c>
      <c r="D62" s="241">
        <v>62.2</v>
      </c>
      <c r="E62" s="241">
        <v>-205</v>
      </c>
      <c r="F62" s="241">
        <v>-432</v>
      </c>
      <c r="G62" s="241">
        <v>-76.7</v>
      </c>
      <c r="H62" s="241">
        <v>0.6</v>
      </c>
      <c r="I62" s="241">
        <v>29</v>
      </c>
      <c r="J62" s="129">
        <v>-87.4</v>
      </c>
      <c r="K62" s="166"/>
      <c r="L62" s="166"/>
      <c r="M62" s="166"/>
      <c r="N62" s="166"/>
      <c r="O62" s="166"/>
      <c r="P62" s="166"/>
      <c r="Q62" s="166"/>
      <c r="R62" s="166"/>
      <c r="S62" s="166"/>
    </row>
    <row r="63" spans="1:19" ht="16.5">
      <c r="A63" s="121" t="s">
        <v>68</v>
      </c>
      <c r="B63" s="241">
        <v>1.1000000000000001</v>
      </c>
      <c r="C63" s="241">
        <v>23.8</v>
      </c>
      <c r="D63" s="241">
        <v>0.1</v>
      </c>
      <c r="E63" s="241">
        <v>-23.7</v>
      </c>
      <c r="F63" s="241">
        <v>-1.1000000000000001</v>
      </c>
      <c r="G63" s="241">
        <v>-99.6</v>
      </c>
      <c r="H63" s="241">
        <v>1983.4</v>
      </c>
      <c r="I63" s="241">
        <v>1983.4</v>
      </c>
      <c r="J63" s="129">
        <v>-92.2</v>
      </c>
      <c r="K63" s="166"/>
      <c r="L63" s="166"/>
      <c r="M63" s="166"/>
      <c r="N63" s="166"/>
      <c r="O63" s="166"/>
      <c r="P63" s="166"/>
      <c r="Q63" s="166"/>
      <c r="R63" s="166"/>
      <c r="S63" s="166"/>
    </row>
    <row r="64" spans="1:19" ht="16.5">
      <c r="A64" s="121" t="s">
        <v>84</v>
      </c>
      <c r="B64" s="241">
        <v>64</v>
      </c>
      <c r="C64" s="241">
        <v>174.7</v>
      </c>
      <c r="D64" s="241">
        <v>163</v>
      </c>
      <c r="E64" s="241">
        <v>-11.7</v>
      </c>
      <c r="F64" s="241">
        <v>98.9</v>
      </c>
      <c r="G64" s="241">
        <v>-6.7</v>
      </c>
      <c r="H64" s="241">
        <v>155.9</v>
      </c>
      <c r="I64" s="241">
        <v>115.8</v>
      </c>
      <c r="J64" s="129">
        <v>154.5</v>
      </c>
      <c r="K64" s="166"/>
      <c r="L64" s="166"/>
      <c r="M64" s="166"/>
      <c r="N64" s="166"/>
      <c r="O64" s="166"/>
      <c r="P64" s="166"/>
      <c r="Q64" s="166"/>
      <c r="R64" s="166"/>
      <c r="S64" s="166"/>
    </row>
    <row r="65" spans="1:19" ht="16.5">
      <c r="A65" s="121" t="s">
        <v>105</v>
      </c>
      <c r="B65" s="241">
        <v>19994.7</v>
      </c>
      <c r="C65" s="241">
        <v>20602.5</v>
      </c>
      <c r="D65" s="241">
        <v>20871</v>
      </c>
      <c r="E65" s="241">
        <v>268.5</v>
      </c>
      <c r="F65" s="241">
        <v>876.3</v>
      </c>
      <c r="G65" s="241">
        <v>1.3</v>
      </c>
      <c r="H65" s="241">
        <v>7.1</v>
      </c>
      <c r="I65" s="241">
        <v>6</v>
      </c>
      <c r="J65" s="129">
        <v>4.4000000000000004</v>
      </c>
      <c r="K65" s="166"/>
      <c r="L65" s="166"/>
      <c r="M65" s="166"/>
      <c r="N65" s="166"/>
      <c r="O65" s="166"/>
      <c r="P65" s="166"/>
      <c r="Q65" s="166"/>
      <c r="R65" s="166"/>
      <c r="S65" s="166"/>
    </row>
    <row r="66" spans="1:19" ht="16.5">
      <c r="A66" s="121" t="s">
        <v>66</v>
      </c>
      <c r="B66" s="241">
        <v>-17533.5</v>
      </c>
      <c r="C66" s="241">
        <v>-18535.599999999999</v>
      </c>
      <c r="D66" s="241">
        <v>-11445.1</v>
      </c>
      <c r="E66" s="241">
        <v>7090.5</v>
      </c>
      <c r="F66" s="241">
        <v>6088.4</v>
      </c>
      <c r="G66" s="241">
        <v>-38.299999999999997</v>
      </c>
      <c r="H66" s="241">
        <v>-2.7</v>
      </c>
      <c r="I66" s="241">
        <v>9.1999999999999993</v>
      </c>
      <c r="J66" s="129">
        <v>-34.700000000000003</v>
      </c>
      <c r="K66" s="166"/>
      <c r="L66" s="166"/>
      <c r="M66" s="166"/>
      <c r="N66" s="166"/>
      <c r="O66" s="166"/>
      <c r="P66" s="166"/>
      <c r="Q66" s="166"/>
      <c r="R66" s="166"/>
      <c r="S66" s="166"/>
    </row>
    <row r="67" spans="1:19" ht="15.75" thickBot="1">
      <c r="A67" s="126"/>
      <c r="B67" s="127"/>
      <c r="C67" s="127"/>
      <c r="D67" s="127"/>
      <c r="E67" s="127"/>
      <c r="F67" s="127"/>
      <c r="G67" s="127"/>
      <c r="H67" s="127"/>
      <c r="I67" s="127"/>
      <c r="J67" s="132"/>
      <c r="K67" s="166"/>
    </row>
    <row r="68" spans="1:19">
      <c r="A68" s="110"/>
      <c r="B68" s="128"/>
      <c r="C68" s="128"/>
      <c r="D68" s="128"/>
      <c r="E68" s="128"/>
      <c r="F68" s="128"/>
      <c r="G68" s="128"/>
      <c r="H68" s="110"/>
      <c r="I68" s="110"/>
      <c r="J68" s="110"/>
      <c r="K68" s="166"/>
    </row>
    <row r="69" spans="1:19" ht="13.5" thickBot="1">
      <c r="A69" s="110"/>
      <c r="B69" s="128"/>
      <c r="C69" s="128"/>
      <c r="D69" s="128"/>
      <c r="E69" s="128"/>
      <c r="F69" s="128"/>
      <c r="G69" s="128"/>
      <c r="H69" s="110"/>
      <c r="I69" s="110"/>
      <c r="J69" s="110"/>
      <c r="K69" s="166"/>
    </row>
    <row r="70" spans="1:19" ht="19.5" customHeight="1">
      <c r="A70" s="281" t="s">
        <v>124</v>
      </c>
      <c r="B70" s="282"/>
      <c r="C70" s="282"/>
      <c r="D70" s="282"/>
      <c r="E70" s="282"/>
      <c r="F70" s="282"/>
      <c r="G70" s="282"/>
      <c r="H70" s="282"/>
      <c r="I70" s="282"/>
      <c r="J70" s="283"/>
      <c r="K70" s="166"/>
    </row>
    <row r="71" spans="1:19" ht="19.5" customHeight="1">
      <c r="A71" s="284"/>
      <c r="B71" s="285"/>
      <c r="C71" s="285"/>
      <c r="D71" s="285"/>
      <c r="E71" s="285"/>
      <c r="F71" s="285"/>
      <c r="G71" s="285"/>
      <c r="H71" s="285"/>
      <c r="I71" s="285"/>
      <c r="J71" s="286"/>
      <c r="K71" s="166"/>
    </row>
    <row r="72" spans="1:19" ht="16.5">
      <c r="A72" s="157"/>
      <c r="B72" s="287" t="str">
        <f>B4</f>
        <v>N$ Million</v>
      </c>
      <c r="C72" s="289"/>
      <c r="D72" s="288"/>
      <c r="E72" s="287" t="s">
        <v>1</v>
      </c>
      <c r="F72" s="288"/>
      <c r="G72" s="160" t="s">
        <v>2</v>
      </c>
      <c r="H72" s="287" t="str">
        <f>H4</f>
        <v>Annual percentage change</v>
      </c>
      <c r="I72" s="289"/>
      <c r="J72" s="290"/>
      <c r="K72" s="166"/>
    </row>
    <row r="73" spans="1:19" ht="17.25" thickBot="1">
      <c r="A73" s="158"/>
      <c r="B73" s="155">
        <f>B5</f>
        <v>43404</v>
      </c>
      <c r="C73" s="155">
        <f>C5</f>
        <v>43738</v>
      </c>
      <c r="D73" s="163">
        <f>D5</f>
        <v>43769</v>
      </c>
      <c r="E73" s="163" t="s">
        <v>4</v>
      </c>
      <c r="F73" s="154" t="s">
        <v>5</v>
      </c>
      <c r="G73" s="163" t="s">
        <v>4</v>
      </c>
      <c r="H73" s="155">
        <f>H5</f>
        <v>43342</v>
      </c>
      <c r="I73" s="155">
        <f>I5</f>
        <v>43738</v>
      </c>
      <c r="J73" s="165">
        <f>J5</f>
        <v>43769</v>
      </c>
      <c r="K73" s="166"/>
    </row>
    <row r="74" spans="1:19" ht="17.25" thickTop="1">
      <c r="A74" s="121" t="s">
        <v>50</v>
      </c>
      <c r="B74" s="241">
        <v>153682.70000000001</v>
      </c>
      <c r="C74" s="241">
        <v>164213.9</v>
      </c>
      <c r="D74" s="241">
        <v>168185.8</v>
      </c>
      <c r="E74" s="241">
        <v>3971.8</v>
      </c>
      <c r="F74" s="241">
        <v>14503.1</v>
      </c>
      <c r="G74" s="241">
        <v>2.4</v>
      </c>
      <c r="H74" s="241">
        <v>10.3</v>
      </c>
      <c r="I74" s="241">
        <v>8.5</v>
      </c>
      <c r="J74" s="129">
        <v>9.4</v>
      </c>
      <c r="K74" s="166"/>
      <c r="L74" s="166"/>
      <c r="M74" s="166"/>
      <c r="N74" s="166"/>
      <c r="O74" s="166"/>
      <c r="P74" s="166"/>
      <c r="Q74" s="166"/>
      <c r="R74" s="166"/>
      <c r="S74" s="166"/>
    </row>
    <row r="75" spans="1:19" ht="16.5">
      <c r="A75" s="121" t="s">
        <v>6</v>
      </c>
      <c r="B75" s="241">
        <v>38742.9</v>
      </c>
      <c r="C75" s="241">
        <v>39471.199999999997</v>
      </c>
      <c r="D75" s="241">
        <v>43596.3</v>
      </c>
      <c r="E75" s="241">
        <v>4125.1000000000004</v>
      </c>
      <c r="F75" s="241">
        <v>4853.3999999999996</v>
      </c>
      <c r="G75" s="241">
        <v>10.5</v>
      </c>
      <c r="H75" s="241">
        <v>23</v>
      </c>
      <c r="I75" s="241">
        <v>7.9</v>
      </c>
      <c r="J75" s="129">
        <v>12.5</v>
      </c>
      <c r="K75" s="166"/>
      <c r="L75" s="166"/>
      <c r="M75" s="166"/>
      <c r="N75" s="166"/>
      <c r="O75" s="166"/>
      <c r="P75" s="166"/>
      <c r="Q75" s="166"/>
      <c r="R75" s="166"/>
      <c r="S75" s="166"/>
    </row>
    <row r="76" spans="1:19" ht="16.5">
      <c r="A76" s="121" t="s">
        <v>7</v>
      </c>
      <c r="B76" s="241">
        <v>114939.8</v>
      </c>
      <c r="C76" s="241">
        <v>124742.8</v>
      </c>
      <c r="D76" s="241">
        <v>124589.4</v>
      </c>
      <c r="E76" s="241">
        <v>-153.30000000000001</v>
      </c>
      <c r="F76" s="241">
        <v>9649.6</v>
      </c>
      <c r="G76" s="241">
        <v>-0.1</v>
      </c>
      <c r="H76" s="241">
        <v>6.2</v>
      </c>
      <c r="I76" s="241">
        <v>8.6999999999999993</v>
      </c>
      <c r="J76" s="129">
        <v>8.4</v>
      </c>
      <c r="K76" s="166"/>
      <c r="L76" s="166"/>
      <c r="M76" s="166"/>
      <c r="N76" s="166"/>
      <c r="O76" s="166"/>
      <c r="P76" s="166"/>
      <c r="Q76" s="166"/>
      <c r="R76" s="166"/>
      <c r="S76" s="166"/>
    </row>
    <row r="77" spans="1:19" ht="16.5">
      <c r="A77" s="107" t="s">
        <v>85</v>
      </c>
      <c r="B77" s="240">
        <v>12305.9</v>
      </c>
      <c r="C77" s="240">
        <v>16171</v>
      </c>
      <c r="D77" s="240">
        <v>15070.1</v>
      </c>
      <c r="E77" s="240">
        <v>-1100.9000000000001</v>
      </c>
      <c r="F77" s="240">
        <v>2764.2</v>
      </c>
      <c r="G77" s="240">
        <v>-6.8</v>
      </c>
      <c r="H77" s="240">
        <v>9.6999999999999993</v>
      </c>
      <c r="I77" s="240">
        <v>26.1</v>
      </c>
      <c r="J77" s="135">
        <v>22.5</v>
      </c>
      <c r="K77" s="166"/>
      <c r="L77" s="166"/>
      <c r="M77" s="166"/>
      <c r="N77" s="166"/>
      <c r="O77" s="166"/>
      <c r="P77" s="166"/>
      <c r="Q77" s="166"/>
      <c r="R77" s="166"/>
      <c r="S77" s="166"/>
    </row>
    <row r="78" spans="1:19" ht="16.5">
      <c r="A78" s="121" t="s">
        <v>86</v>
      </c>
      <c r="B78" s="241">
        <v>102634</v>
      </c>
      <c r="C78" s="241">
        <v>108571.8</v>
      </c>
      <c r="D78" s="241">
        <v>109519.3</v>
      </c>
      <c r="E78" s="241">
        <v>947.6</v>
      </c>
      <c r="F78" s="241">
        <v>6885.4</v>
      </c>
      <c r="G78" s="241">
        <v>0.9</v>
      </c>
      <c r="H78" s="241">
        <v>5.8</v>
      </c>
      <c r="I78" s="241">
        <v>6.5</v>
      </c>
      <c r="J78" s="129">
        <v>6.7</v>
      </c>
      <c r="K78" s="166"/>
      <c r="L78" s="166"/>
      <c r="M78" s="166"/>
      <c r="N78" s="166"/>
      <c r="O78" s="166"/>
      <c r="P78" s="166"/>
      <c r="Q78" s="166"/>
      <c r="R78" s="166"/>
      <c r="S78" s="166"/>
    </row>
    <row r="79" spans="1:19" ht="16.5">
      <c r="A79" s="111" t="s">
        <v>10</v>
      </c>
      <c r="B79" s="240">
        <v>5487.9</v>
      </c>
      <c r="C79" s="240">
        <v>5815</v>
      </c>
      <c r="D79" s="240">
        <v>6422.2</v>
      </c>
      <c r="E79" s="240">
        <v>607.20000000000005</v>
      </c>
      <c r="F79" s="240">
        <v>934.4</v>
      </c>
      <c r="G79" s="240">
        <v>10.4</v>
      </c>
      <c r="H79" s="240">
        <v>4.5</v>
      </c>
      <c r="I79" s="240">
        <v>14.1</v>
      </c>
      <c r="J79" s="135">
        <v>17</v>
      </c>
      <c r="K79" s="166"/>
      <c r="L79" s="166"/>
      <c r="M79" s="166"/>
      <c r="N79" s="166"/>
      <c r="O79" s="166"/>
      <c r="P79" s="166"/>
      <c r="Q79" s="166"/>
      <c r="R79" s="166"/>
      <c r="S79" s="166"/>
    </row>
    <row r="80" spans="1:19" ht="16.5">
      <c r="A80" s="111" t="s">
        <v>11</v>
      </c>
      <c r="B80" s="240">
        <v>442.1</v>
      </c>
      <c r="C80" s="240">
        <v>371.7</v>
      </c>
      <c r="D80" s="240">
        <v>415</v>
      </c>
      <c r="E80" s="240">
        <v>43.4</v>
      </c>
      <c r="F80" s="240">
        <v>-27.1</v>
      </c>
      <c r="G80" s="240">
        <v>11.7</v>
      </c>
      <c r="H80" s="240">
        <v>-23.1</v>
      </c>
      <c r="I80" s="240">
        <v>-14.1</v>
      </c>
      <c r="J80" s="135">
        <v>-6.1</v>
      </c>
      <c r="K80" s="166"/>
      <c r="L80" s="166"/>
      <c r="M80" s="166"/>
      <c r="N80" s="166"/>
      <c r="O80" s="166"/>
      <c r="P80" s="166"/>
      <c r="Q80" s="166"/>
      <c r="R80" s="166"/>
      <c r="S80" s="166"/>
    </row>
    <row r="81" spans="1:19" ht="16.5">
      <c r="A81" s="111" t="s">
        <v>12</v>
      </c>
      <c r="B81" s="240">
        <v>1627.8</v>
      </c>
      <c r="C81" s="240">
        <v>1440.8</v>
      </c>
      <c r="D81" s="240">
        <v>1289</v>
      </c>
      <c r="E81" s="240">
        <v>-151.80000000000001</v>
      </c>
      <c r="F81" s="240">
        <v>-338.8</v>
      </c>
      <c r="G81" s="240">
        <v>-10.5</v>
      </c>
      <c r="H81" s="240">
        <v>-28</v>
      </c>
      <c r="I81" s="240">
        <v>-16.399999999999999</v>
      </c>
      <c r="J81" s="135">
        <v>-20.8</v>
      </c>
      <c r="K81" s="166"/>
      <c r="L81" s="166"/>
      <c r="M81" s="166"/>
      <c r="N81" s="166"/>
      <c r="O81" s="166"/>
      <c r="P81" s="166"/>
      <c r="Q81" s="166"/>
      <c r="R81" s="166"/>
      <c r="S81" s="166"/>
    </row>
    <row r="82" spans="1:19" ht="16.5">
      <c r="A82" s="111" t="s">
        <v>87</v>
      </c>
      <c r="B82" s="240">
        <v>38648.699999999997</v>
      </c>
      <c r="C82" s="240">
        <v>41020.1</v>
      </c>
      <c r="D82" s="240">
        <v>41112.5</v>
      </c>
      <c r="E82" s="240">
        <v>92.4</v>
      </c>
      <c r="F82" s="240">
        <v>2463.8000000000002</v>
      </c>
      <c r="G82" s="240">
        <v>0.2</v>
      </c>
      <c r="H82" s="240">
        <v>6.6</v>
      </c>
      <c r="I82" s="240">
        <v>6.7</v>
      </c>
      <c r="J82" s="135">
        <v>6.4</v>
      </c>
      <c r="K82" s="166"/>
      <c r="L82" s="166"/>
      <c r="M82" s="166"/>
      <c r="N82" s="166"/>
      <c r="O82" s="166"/>
      <c r="P82" s="166"/>
      <c r="Q82" s="166"/>
      <c r="R82" s="166"/>
      <c r="S82" s="166"/>
    </row>
    <row r="83" spans="1:19" ht="16.5">
      <c r="A83" s="111" t="s">
        <v>14</v>
      </c>
      <c r="B83" s="240">
        <v>56427.5</v>
      </c>
      <c r="C83" s="240">
        <v>59924.2</v>
      </c>
      <c r="D83" s="240">
        <v>60280.6</v>
      </c>
      <c r="E83" s="240">
        <v>356.4</v>
      </c>
      <c r="F83" s="240">
        <v>3853.1</v>
      </c>
      <c r="G83" s="240">
        <v>0.6</v>
      </c>
      <c r="H83" s="240">
        <v>6.8</v>
      </c>
      <c r="I83" s="240">
        <v>6.6</v>
      </c>
      <c r="J83" s="135">
        <v>6.8</v>
      </c>
      <c r="K83" s="166"/>
      <c r="L83" s="166"/>
      <c r="M83" s="166"/>
      <c r="N83" s="166"/>
      <c r="O83" s="166"/>
      <c r="P83" s="166"/>
      <c r="Q83" s="166"/>
      <c r="R83" s="166"/>
      <c r="S83" s="166"/>
    </row>
    <row r="84" spans="1:19" ht="15">
      <c r="A84" s="112"/>
      <c r="B84" s="242"/>
      <c r="C84" s="242"/>
      <c r="D84" s="242"/>
      <c r="E84" s="242"/>
      <c r="F84" s="242"/>
      <c r="G84" s="242"/>
      <c r="H84" s="242"/>
      <c r="I84" s="242"/>
      <c r="J84" s="130"/>
      <c r="K84" s="166"/>
      <c r="L84" s="166"/>
      <c r="M84" s="166"/>
      <c r="N84" s="166"/>
      <c r="O84" s="166"/>
      <c r="P84" s="166"/>
      <c r="Q84" s="166"/>
      <c r="R84" s="166"/>
      <c r="S84" s="166"/>
    </row>
    <row r="85" spans="1:19" ht="16.5">
      <c r="A85" s="121" t="s">
        <v>59</v>
      </c>
      <c r="B85" s="241">
        <v>153682.70000000001</v>
      </c>
      <c r="C85" s="241">
        <v>164213.9</v>
      </c>
      <c r="D85" s="241">
        <v>168185.7</v>
      </c>
      <c r="E85" s="241">
        <v>3971.8</v>
      </c>
      <c r="F85" s="241">
        <v>14503</v>
      </c>
      <c r="G85" s="241">
        <v>2.4</v>
      </c>
      <c r="H85" s="241">
        <v>10.3</v>
      </c>
      <c r="I85" s="241">
        <v>8.5</v>
      </c>
      <c r="J85" s="129">
        <v>9.4</v>
      </c>
      <c r="K85" s="166"/>
      <c r="L85" s="166"/>
      <c r="M85" s="166"/>
      <c r="N85" s="166"/>
      <c r="O85" s="166"/>
      <c r="P85" s="166"/>
      <c r="Q85" s="166"/>
      <c r="R85" s="166"/>
      <c r="S85" s="166"/>
    </row>
    <row r="86" spans="1:19" ht="16.5">
      <c r="A86" s="121" t="s">
        <v>88</v>
      </c>
      <c r="B86" s="241">
        <v>107230.9</v>
      </c>
      <c r="C86" s="241">
        <v>113123.9</v>
      </c>
      <c r="D86" s="241">
        <v>114392.8</v>
      </c>
      <c r="E86" s="241">
        <v>1268.9000000000001</v>
      </c>
      <c r="F86" s="241">
        <v>7161.9</v>
      </c>
      <c r="G86" s="241">
        <v>1.1000000000000001</v>
      </c>
      <c r="H86" s="241">
        <v>8</v>
      </c>
      <c r="I86" s="241">
        <v>8.3000000000000007</v>
      </c>
      <c r="J86" s="129">
        <v>6.7</v>
      </c>
      <c r="K86" s="166"/>
      <c r="L86" s="166"/>
      <c r="M86" s="166"/>
      <c r="N86" s="166"/>
      <c r="O86" s="166"/>
      <c r="P86" s="166"/>
      <c r="Q86" s="166"/>
      <c r="R86" s="166"/>
      <c r="S86" s="166"/>
    </row>
    <row r="87" spans="1:19" ht="16.5">
      <c r="A87" s="107" t="s">
        <v>89</v>
      </c>
      <c r="B87" s="240">
        <v>2955.5</v>
      </c>
      <c r="C87" s="240">
        <v>2836.4</v>
      </c>
      <c r="D87" s="240">
        <v>2648.8</v>
      </c>
      <c r="E87" s="240">
        <v>-187.6</v>
      </c>
      <c r="F87" s="240">
        <v>-306.60000000000002</v>
      </c>
      <c r="G87" s="240">
        <v>-6.6</v>
      </c>
      <c r="H87" s="240">
        <v>-0.5</v>
      </c>
      <c r="I87" s="240">
        <v>-9.6</v>
      </c>
      <c r="J87" s="135">
        <v>-10.4</v>
      </c>
      <c r="K87" s="166"/>
      <c r="L87" s="166"/>
      <c r="M87" s="166"/>
      <c r="N87" s="166"/>
      <c r="O87" s="166"/>
      <c r="P87" s="166"/>
      <c r="Q87" s="166"/>
      <c r="R87" s="166"/>
      <c r="S87" s="166"/>
    </row>
    <row r="88" spans="1:19" ht="16.5">
      <c r="A88" s="107" t="s">
        <v>90</v>
      </c>
      <c r="B88" s="240">
        <v>49893.4</v>
      </c>
      <c r="C88" s="240">
        <v>51535.199999999997</v>
      </c>
      <c r="D88" s="240">
        <v>53119.1</v>
      </c>
      <c r="E88" s="240">
        <v>1584</v>
      </c>
      <c r="F88" s="240">
        <v>3225.7</v>
      </c>
      <c r="G88" s="240">
        <v>3.1</v>
      </c>
      <c r="H88" s="240">
        <v>5.4</v>
      </c>
      <c r="I88" s="240">
        <v>10.7</v>
      </c>
      <c r="J88" s="135">
        <v>6.5</v>
      </c>
      <c r="K88" s="166"/>
      <c r="L88" s="166"/>
      <c r="M88" s="166"/>
      <c r="N88" s="166"/>
      <c r="O88" s="166"/>
      <c r="P88" s="166"/>
      <c r="Q88" s="166"/>
      <c r="R88" s="166"/>
      <c r="S88" s="166"/>
    </row>
    <row r="89" spans="1:19" ht="16.5">
      <c r="A89" s="107" t="s">
        <v>91</v>
      </c>
      <c r="B89" s="240">
        <v>54382</v>
      </c>
      <c r="C89" s="240">
        <v>58752.3</v>
      </c>
      <c r="D89" s="240">
        <v>58624.9</v>
      </c>
      <c r="E89" s="240">
        <v>-127.5</v>
      </c>
      <c r="F89" s="240">
        <v>4242.8</v>
      </c>
      <c r="G89" s="240">
        <v>-0.2</v>
      </c>
      <c r="H89" s="240">
        <v>10.9</v>
      </c>
      <c r="I89" s="240">
        <v>7.3</v>
      </c>
      <c r="J89" s="135">
        <v>7.8</v>
      </c>
      <c r="K89" s="166"/>
      <c r="L89" s="166"/>
      <c r="M89" s="166"/>
      <c r="N89" s="166"/>
      <c r="O89" s="166"/>
      <c r="P89" s="166"/>
      <c r="Q89" s="166"/>
      <c r="R89" s="166"/>
      <c r="S89" s="166"/>
    </row>
    <row r="90" spans="1:19" ht="16.5">
      <c r="A90" s="107" t="s">
        <v>21</v>
      </c>
      <c r="B90" s="240">
        <v>0</v>
      </c>
      <c r="C90" s="240">
        <v>0</v>
      </c>
      <c r="D90" s="240">
        <v>0</v>
      </c>
      <c r="E90" s="240">
        <v>0</v>
      </c>
      <c r="F90" s="240">
        <v>0</v>
      </c>
      <c r="G90" s="240" t="e">
        <v>#DIV/0!</v>
      </c>
      <c r="H90" s="240">
        <v>0</v>
      </c>
      <c r="I90" s="240" t="e">
        <v>#DIV/0!</v>
      </c>
      <c r="J90" s="135">
        <v>0</v>
      </c>
      <c r="K90" s="166"/>
      <c r="L90" s="166"/>
      <c r="M90" s="166"/>
      <c r="N90" s="166"/>
      <c r="O90" s="166"/>
      <c r="P90" s="166"/>
      <c r="Q90" s="166"/>
      <c r="R90" s="166"/>
      <c r="S90" s="166"/>
    </row>
    <row r="91" spans="1:19" ht="17.25" thickBot="1">
      <c r="A91" s="131" t="s">
        <v>15</v>
      </c>
      <c r="B91" s="133">
        <v>46451.8</v>
      </c>
      <c r="C91" s="133">
        <v>51090</v>
      </c>
      <c r="D91" s="133">
        <v>53792.9</v>
      </c>
      <c r="E91" s="133">
        <v>2702.9</v>
      </c>
      <c r="F91" s="133">
        <v>7341.1</v>
      </c>
      <c r="G91" s="133">
        <v>5.3</v>
      </c>
      <c r="H91" s="133">
        <v>15.4</v>
      </c>
      <c r="I91" s="133">
        <v>9.1</v>
      </c>
      <c r="J91" s="134">
        <v>15.8</v>
      </c>
      <c r="K91" s="166"/>
      <c r="L91" s="166"/>
      <c r="M91" s="166"/>
      <c r="N91" s="166"/>
      <c r="O91" s="166"/>
      <c r="P91" s="166"/>
      <c r="Q91" s="166"/>
      <c r="R91" s="166"/>
      <c r="S91" s="166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E72:F72"/>
    <mergeCell ref="E31:F31"/>
    <mergeCell ref="B4:D4"/>
    <mergeCell ref="H4:J4"/>
    <mergeCell ref="B31:D31"/>
    <mergeCell ref="H31:J31"/>
    <mergeCell ref="B72:D72"/>
    <mergeCell ref="H72:J72"/>
    <mergeCell ref="A1:J1"/>
    <mergeCell ref="A2:J3"/>
    <mergeCell ref="A29:J30"/>
    <mergeCell ref="A70:J71"/>
    <mergeCell ref="E4:F4"/>
  </mergeCells>
  <pageMargins left="0.74803149606299202" right="0.74803149606299202" top="0.98425196850393704" bottom="0.98425196850393704" header="0.511811023622047" footer="0.511811023622047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3" t="s">
        <v>98</v>
      </c>
      <c r="D2" s="293"/>
      <c r="E2" s="293"/>
      <c r="F2" s="293"/>
      <c r="G2" s="293"/>
      <c r="H2" s="293"/>
      <c r="I2" s="293"/>
      <c r="J2" s="293"/>
      <c r="K2" s="293"/>
      <c r="L2" s="294"/>
      <c r="M2" s="97"/>
    </row>
    <row r="3" spans="3:14" ht="19.5">
      <c r="C3" s="295" t="s">
        <v>99</v>
      </c>
      <c r="D3" s="295"/>
      <c r="E3" s="295"/>
      <c r="F3" s="295"/>
      <c r="G3" s="295"/>
      <c r="H3" s="295"/>
      <c r="I3" s="295"/>
      <c r="J3" s="295"/>
      <c r="K3" s="295"/>
      <c r="L3" s="296"/>
      <c r="M3" s="98"/>
    </row>
    <row r="4" spans="3:14" ht="16.5">
      <c r="C4" s="45"/>
      <c r="D4" s="291" t="s">
        <v>100</v>
      </c>
      <c r="E4" s="291"/>
      <c r="F4" s="291"/>
      <c r="G4" s="46" t="s">
        <v>1</v>
      </c>
      <c r="H4" s="46"/>
      <c r="I4" s="47" t="s">
        <v>2</v>
      </c>
      <c r="J4" s="291" t="s">
        <v>93</v>
      </c>
      <c r="K4" s="291"/>
      <c r="L4" s="292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7" t="s">
        <v>102</v>
      </c>
      <c r="D29" s="297"/>
      <c r="E29" s="297"/>
      <c r="F29" s="297"/>
      <c r="G29" s="297"/>
      <c r="H29" s="297"/>
      <c r="I29" s="297"/>
      <c r="J29" s="297"/>
      <c r="K29" s="297"/>
      <c r="L29" s="298"/>
      <c r="M29" s="78"/>
      <c r="N29" s="57"/>
    </row>
    <row r="30" spans="3:22" ht="16.5">
      <c r="C30" s="45"/>
      <c r="D30" s="291" t="s">
        <v>100</v>
      </c>
      <c r="E30" s="291"/>
      <c r="F30" s="291"/>
      <c r="G30" s="46" t="s">
        <v>1</v>
      </c>
      <c r="H30" s="46"/>
      <c r="I30" s="47" t="s">
        <v>2</v>
      </c>
      <c r="J30" s="291" t="s">
        <v>93</v>
      </c>
      <c r="K30" s="291"/>
      <c r="L30" s="292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5" t="s">
        <v>101</v>
      </c>
      <c r="D68" s="295"/>
      <c r="E68" s="295"/>
      <c r="F68" s="295"/>
      <c r="G68" s="295"/>
      <c r="H68" s="295"/>
      <c r="I68" s="295"/>
      <c r="J68" s="295"/>
      <c r="K68" s="295"/>
      <c r="L68" s="296"/>
      <c r="M68" s="78"/>
      <c r="N68" s="57"/>
    </row>
    <row r="69" spans="3:22" ht="16.5">
      <c r="C69" s="45"/>
      <c r="D69" s="291" t="s">
        <v>100</v>
      </c>
      <c r="E69" s="291"/>
      <c r="F69" s="291"/>
      <c r="G69" s="46" t="s">
        <v>1</v>
      </c>
      <c r="H69" s="46"/>
      <c r="I69" s="47" t="s">
        <v>2</v>
      </c>
      <c r="J69" s="291" t="s">
        <v>93</v>
      </c>
      <c r="K69" s="291"/>
      <c r="L69" s="292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9C303EC3-6324-4BF4-AAB1-5D65F1D0389E}"/>
</file>

<file path=customXml/itemProps2.xml><?xml version="1.0" encoding="utf-8"?>
<ds:datastoreItem xmlns:ds="http://schemas.openxmlformats.org/officeDocument/2006/customXml" ds:itemID="{8EC76B3E-A8E7-4538-AB1F-E4D87DCD535A}"/>
</file>

<file path=customXml/itemProps3.xml><?xml version="1.0" encoding="utf-8"?>
<ds:datastoreItem xmlns:ds="http://schemas.openxmlformats.org/officeDocument/2006/customXml" ds:itemID="{9FC6E446-BDBD-4A8F-9564-9CA26BF1C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2019-08-29T10:27:15Z</cp:lastPrinted>
  <dcterms:created xsi:type="dcterms:W3CDTF">2013-04-23T13:55:53Z</dcterms:created>
  <dcterms:modified xsi:type="dcterms:W3CDTF">2019-11-29T12:56:32Z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