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-my.sharepoint.com/personal/sib1121_bon_com_na/Documents/Desktop/"/>
    </mc:Choice>
  </mc:AlternateContent>
  <xr:revisionPtr revIDLastSave="0" documentId="8_{7E904A5E-3A3B-44AA-8278-A5383603C321}" xr6:coauthVersionLast="47" xr6:coauthVersionMax="47" xr10:uidLastSave="{00000000-0000-0000-0000-000000000000}"/>
  <bookViews>
    <workbookView xWindow="-108" yWindow="-108" windowWidth="23256" windowHeight="12456" activeTab="1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5" l="1"/>
  <c r="I21" i="2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<sst xmlns="http://schemas.openxmlformats.org/spreadsheetml/2006/main" count="177" uniqueCount="119">
  <si>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</si>
  <si>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</si>
  <si>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</si>
  <si>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</si>
  <si>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</si>
  <si>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</si>
  <si>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</si>
  <si>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</si>
  <si>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</si>
  <si>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</si>
  <si>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</si>
  <si>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</si>
  <si>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</si>
  <si>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</si>
  <si>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</si>
  <si>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</si>
  <si>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</si>
  <si>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</si>
  <si>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</si>
  <si>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</si>
  <si>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</si>
  <si>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</si>
  <si>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</si>
  <si>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</si>
  <si>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</si>
  <si>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</si>
  <si>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</si>
  <si>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</si>
  <si>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</si>
  <si>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</si>
  <si>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</si>
  <si>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</si>
  <si>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</si>
  <si>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</si>
  <si>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</si>
  <si>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</si>
  <si>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</si>
  <si>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</si>
  <si>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</si>
  <si>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</si>
  <si>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</si>
  <si>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</si>
  <si>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</si>
  <si>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</si>
  <si>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</si>
  <si>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</si>
  <si>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</si>
  <si>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</si>
  <si>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</si>
  <si>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</si>
  <si>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</si>
  <si>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</si>
  <si>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</si>
  <si>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</si>
  <si>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</si>
  <si>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</si>
  <si>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</si>
  <si>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</si>
  <si>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</si>
  <si>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</si>
  <si>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</si>
  <si>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</si>
  <si>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</si>
  <si>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</si>
  <si>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</si>
  <si>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</si>
  <si>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</si>
  <si>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</si>
  <si>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</si>
  <si>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</si>
  <si>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</si>
  <si>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</si>
  <si>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</si>
  <si>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</si>
  <si>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</si>
  <si>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</si>
  <si>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</si>
  <si>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</si>
  <si>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</si>
  <si>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</si>
  <si>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</si>
  <si>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</si>
  <si>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</si>
  <si>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</si>
  <si>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</si>
  <si>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</si>
  <si>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</si>
  <si>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</si>
  <si>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</si>
  <si>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</si>
  <si>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</si>
  <si>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</si>
  <si>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</si>
  <si>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</si>
  <si>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</si>
  <si>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</si>
  <si>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</si>
  <si>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</si>
  <si>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</si>
  <si>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</si>
  <si>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</si>
  <si>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</si>
  <si>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</si>
  <si>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</si>
  <si>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</si>
  <si>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</si>
  <si>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</si>
  <si>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</si>
  <si>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</si>
  <si>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</si>
  <si>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</si>
  <si>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</si>
  <si>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</si>
  <si>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</si>
  <si>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</si>
  <si>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</si>
  <si>
    <t>[Adjusted on the 12th of February  2025 - 10.50%]</t>
  </si>
  <si>
    <t>[Adjusted on the 12th of February  2025 - 6.75%]</t>
  </si>
  <si>
    <t>[Adjusted on the 12th of February  2025 - 11.50%]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</si>
</sst>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b/>
      <sz val="9"/>
      <color theme="1" tint="0.34998626667073579"/>
      <name val="Comic Sans MS"/>
      <family val="4"/>
    </font>
    <font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</fonts>
  <fills count="66">
    <fill>
      <patternFill patternType="none"/>
    </fill>
    <fill>
      <patternFill patternType="gray125"/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49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9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1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4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4" fillId="4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4" fillId="47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4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4" fillId="45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" fillId="4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9" borderId="0" applyNumberFormat="0" applyBorder="0" applyAlignment="0" applyProtection="0"/>
    <xf numFmtId="0" fontId="41" fillId="18" borderId="0" applyNumberFormat="0" applyBorder="0" applyAlignment="0" applyProtection="0"/>
    <xf numFmtId="0" fontId="57" fillId="46" borderId="0" applyNumberFormat="0" applyBorder="0" applyAlignment="0" applyProtection="0"/>
    <xf numFmtId="0" fontId="41" fillId="22" borderId="0" applyNumberFormat="0" applyBorder="0" applyAlignment="0" applyProtection="0"/>
    <xf numFmtId="0" fontId="57" fillId="47" borderId="0" applyNumberFormat="0" applyBorder="0" applyAlignment="0" applyProtection="0"/>
    <xf numFmtId="0" fontId="41" fillId="26" borderId="0" applyNumberFormat="0" applyBorder="0" applyAlignment="0" applyProtection="0"/>
    <xf numFmtId="0" fontId="57" fillId="50" borderId="0" applyNumberFormat="0" applyBorder="0" applyAlignment="0" applyProtection="0"/>
    <xf numFmtId="0" fontId="41" fillId="30" borderId="0" applyNumberFormat="0" applyBorder="0" applyAlignment="0" applyProtection="0"/>
    <xf numFmtId="0" fontId="57" fillId="51" borderId="0" applyNumberFormat="0" applyBorder="0" applyAlignment="0" applyProtection="0"/>
    <xf numFmtId="0" fontId="41" fillId="34" borderId="0" applyNumberFormat="0" applyBorder="0" applyAlignment="0" applyProtection="0"/>
    <xf numFmtId="0" fontId="57" fillId="52" borderId="0" applyNumberFormat="0" applyBorder="0" applyAlignment="0" applyProtection="0"/>
    <xf numFmtId="0" fontId="41" fillId="38" borderId="0" applyNumberFormat="0" applyBorder="0" applyAlignment="0" applyProtection="0"/>
    <xf numFmtId="0" fontId="57" fillId="53" borderId="0" applyNumberFormat="0" applyBorder="0" applyAlignment="0" applyProtection="0"/>
    <xf numFmtId="0" fontId="41" fillId="15" borderId="0" applyNumberFormat="0" applyBorder="0" applyAlignment="0" applyProtection="0"/>
    <xf numFmtId="0" fontId="57" fillId="54" borderId="0" applyNumberFormat="0" applyBorder="0" applyAlignment="0" applyProtection="0"/>
    <xf numFmtId="0" fontId="41" fillId="19" borderId="0" applyNumberFormat="0" applyBorder="0" applyAlignment="0" applyProtection="0"/>
    <xf numFmtId="0" fontId="57" fillId="55" borderId="0" applyNumberFormat="0" applyBorder="0" applyAlignment="0" applyProtection="0"/>
    <xf numFmtId="0" fontId="41" fillId="23" borderId="0" applyNumberFormat="0" applyBorder="0" applyAlignment="0" applyProtection="0"/>
    <xf numFmtId="0" fontId="57" fillId="50" borderId="0" applyNumberFormat="0" applyBorder="0" applyAlignment="0" applyProtection="0"/>
    <xf numFmtId="0" fontId="41" fillId="27" borderId="0" applyNumberFormat="0" applyBorder="0" applyAlignment="0" applyProtection="0"/>
    <xf numFmtId="0" fontId="57" fillId="51" borderId="0" applyNumberFormat="0" applyBorder="0" applyAlignment="0" applyProtection="0"/>
    <xf numFmtId="0" fontId="41" fillId="31" borderId="0" applyNumberFormat="0" applyBorder="0" applyAlignment="0" applyProtection="0"/>
    <xf numFmtId="0" fontId="57" fillId="56" borderId="0" applyNumberFormat="0" applyBorder="0" applyAlignment="0" applyProtection="0"/>
    <xf numFmtId="0" fontId="41" fillId="35" borderId="0" applyNumberFormat="0" applyBorder="0" applyAlignment="0" applyProtection="0"/>
    <xf numFmtId="0" fontId="48" fillId="40" borderId="0" applyNumberFormat="0" applyBorder="0" applyAlignment="0" applyProtection="0"/>
    <xf numFmtId="0" fontId="32" fillId="9" borderId="0" applyNumberFormat="0" applyBorder="0" applyAlignment="0" applyProtection="0"/>
    <xf numFmtId="0" fontId="52" fillId="57" borderId="48" applyNumberFormat="0" applyAlignment="0" applyProtection="0"/>
    <xf numFmtId="0" fontId="35" fillId="12" borderId="42" applyNumberFormat="0" applyAlignment="0" applyProtection="0"/>
    <xf numFmtId="0" fontId="54" fillId="58" borderId="49" applyNumberFormat="0" applyAlignment="0" applyProtection="0"/>
    <xf numFmtId="0" fontId="37" fillId="13" borderId="45" applyNumberFormat="0" applyAlignment="0" applyProtection="0"/>
    <xf numFmtId="1" fontId="61" fillId="59" borderId="20">
      <alignment horizontal="right" vertical="center"/>
    </xf>
    <xf numFmtId="0" fontId="62" fillId="59" borderId="20">
      <alignment horizontal="right" vertical="center"/>
    </xf>
    <xf numFmtId="0" fontId="16" fillId="59" borderId="50"/>
    <xf numFmtId="0" fontId="61" fillId="6" borderId="20">
      <alignment horizontal="center" vertical="center"/>
    </xf>
    <xf numFmtId="1" fontId="61" fillId="59" borderId="20">
      <alignment horizontal="right" vertical="center"/>
    </xf>
    <xf numFmtId="0" fontId="16" fillId="59" borderId="0"/>
    <xf numFmtId="0" fontId="63" fillId="59" borderId="20">
      <alignment horizontal="left" vertical="center"/>
    </xf>
    <xf numFmtId="0" fontId="63" fillId="59" borderId="20"/>
    <xf numFmtId="0" fontId="62" fillId="59" borderId="20">
      <alignment horizontal="right" vertical="center"/>
    </xf>
    <xf numFmtId="0" fontId="64" fillId="60" borderId="20">
      <alignment horizontal="left" vertical="center"/>
    </xf>
    <xf numFmtId="0" fontId="64" fillId="60" borderId="20">
      <alignment horizontal="left" vertical="center"/>
    </xf>
    <xf numFmtId="0" fontId="65" fillId="59" borderId="20">
      <alignment horizontal="left" vertical="center"/>
    </xf>
    <xf numFmtId="0" fontId="66" fillId="59" borderId="50"/>
    <xf numFmtId="0" fontId="61" fillId="61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41" borderId="0" applyNumberFormat="0" applyBorder="0" applyAlignment="0" applyProtection="0"/>
    <xf numFmtId="0" fontId="31" fillId="8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4" borderId="48" applyNumberFormat="0" applyAlignment="0" applyProtection="0"/>
    <xf numFmtId="0" fontId="33" fillId="11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2" borderId="0" applyNumberFormat="0" applyBorder="0" applyAlignment="0" applyProtection="0"/>
    <xf numFmtId="0" fontId="79" fillId="10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2" fillId="63" borderId="55" applyNumberFormat="0" applyFont="0" applyAlignment="0" applyProtection="0"/>
    <xf numFmtId="0" fontId="2" fillId="63" borderId="55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4" fillId="14" borderId="46" applyNumberFormat="0" applyFont="0" applyAlignment="0" applyProtection="0"/>
    <xf numFmtId="0" fontId="1" fillId="14" borderId="46" applyNumberFormat="0" applyFont="0" applyAlignment="0" applyProtection="0"/>
    <xf numFmtId="0" fontId="51" fillId="57" borderId="56" applyNumberFormat="0" applyAlignment="0" applyProtection="0"/>
    <xf numFmtId="0" fontId="34" fillId="12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9" fillId="0" borderId="0"/>
    <xf numFmtId="0" fontId="2" fillId="61" borderId="55" applyNumberFormat="0" applyFont="0" applyAlignment="0" applyProtection="0"/>
    <xf numFmtId="0" fontId="16" fillId="0" borderId="0"/>
    <xf numFmtId="0" fontId="16" fillId="63" borderId="55" applyNumberFormat="0" applyFont="0" applyAlignment="0" applyProtection="0"/>
    <xf numFmtId="0" fontId="89" fillId="0" borderId="0"/>
    <xf numFmtId="0" fontId="2" fillId="63" borderId="55" applyNumberFormat="0" applyFont="0" applyAlignment="0" applyProtection="0"/>
    <xf numFmtId="0" fontId="89" fillId="0" borderId="0"/>
    <xf numFmtId="0" fontId="90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91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90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</cellStyleXfs>
  <cellXfs count="210">
    <xf numFmtId="0" fontId="0" fillId="0" borderId="0" xfId="0"/>
    <xf numFmtId="0" fontId="2" fillId="0" borderId="0" xfId="2"/>
    <xf numFmtId="166" fontId="2" fillId="0" borderId="0" xfId="1" applyFont="1"/>
    <xf numFmtId="0" fontId="6" fillId="2" borderId="9" xfId="3" applyFont="1" applyFill="1" applyBorder="1"/>
    <xf numFmtId="17" fontId="5" fillId="2" borderId="10" xfId="3" applyNumberFormat="1" applyFont="1" applyFill="1" applyBorder="1" applyAlignment="1">
      <alignment horizontal="center"/>
    </xf>
    <xf numFmtId="0" fontId="8" fillId="3" borderId="4" xfId="3" applyFont="1" applyFill="1" applyBorder="1"/>
    <xf numFmtId="167" fontId="8" fillId="3" borderId="13" xfId="3" applyNumberFormat="1" applyFont="1" applyFill="1" applyBorder="1"/>
    <xf numFmtId="0" fontId="9" fillId="3" borderId="4" xfId="3" applyFont="1" applyFill="1" applyBorder="1"/>
    <xf numFmtId="167" fontId="10" fillId="4" borderId="13" xfId="3" applyNumberFormat="1" applyFont="1" applyFill="1" applyBorder="1" applyAlignment="1">
      <alignment horizontal="right"/>
    </xf>
    <xf numFmtId="167" fontId="10" fillId="4" borderId="0" xfId="3" applyNumberFormat="1" applyFont="1" applyFill="1" applyAlignment="1">
      <alignment horizontal="right"/>
    </xf>
    <xf numFmtId="167" fontId="10" fillId="4" borderId="14" xfId="3" applyNumberFormat="1" applyFont="1" applyFill="1" applyBorder="1" applyAlignment="1">
      <alignment horizontal="right"/>
    </xf>
    <xf numFmtId="0" fontId="11" fillId="3" borderId="4" xfId="3" applyFont="1" applyFill="1" applyBorder="1" applyAlignment="1">
      <alignment horizontal="left" indent="1"/>
    </xf>
    <xf numFmtId="167" fontId="12" fillId="4" borderId="13" xfId="3" applyNumberFormat="1" applyFont="1" applyFill="1" applyBorder="1" applyAlignment="1">
      <alignment horizontal="right"/>
    </xf>
    <xf numFmtId="167" fontId="12" fillId="4" borderId="14" xfId="3" applyNumberFormat="1" applyFont="1" applyFill="1" applyBorder="1" applyAlignment="1">
      <alignment horizontal="right"/>
    </xf>
    <xf numFmtId="0" fontId="13" fillId="3" borderId="4" xfId="3" applyFont="1" applyFill="1" applyBorder="1" applyAlignment="1">
      <alignment horizontal="left" indent="1"/>
    </xf>
    <xf numFmtId="0" fontId="14" fillId="3" borderId="4" xfId="3" applyFont="1" applyFill="1" applyBorder="1" applyAlignment="1">
      <alignment horizontal="left" indent="2"/>
    </xf>
    <xf numFmtId="0" fontId="9" fillId="3" borderId="4" xfId="3" applyFont="1" applyFill="1" applyBorder="1" applyAlignment="1">
      <alignment horizontal="left" indent="2"/>
    </xf>
    <xf numFmtId="0" fontId="15" fillId="0" borderId="0" xfId="2" applyFont="1"/>
    <xf numFmtId="0" fontId="9" fillId="3" borderId="16" xfId="3" applyFont="1" applyFill="1" applyBorder="1"/>
    <xf numFmtId="167" fontId="10" fillId="4" borderId="17" xfId="3" applyNumberFormat="1" applyFont="1" applyFill="1" applyBorder="1" applyAlignment="1">
      <alignment horizontal="right"/>
    </xf>
    <xf numFmtId="167" fontId="10" fillId="4" borderId="18" xfId="3" applyNumberFormat="1" applyFont="1" applyFill="1" applyBorder="1" applyAlignment="1">
      <alignment horizontal="right"/>
    </xf>
    <xf numFmtId="167" fontId="2" fillId="0" borderId="0" xfId="2" applyNumberFormat="1"/>
    <xf numFmtId="0" fontId="6" fillId="2" borderId="19" xfId="3" applyFont="1" applyFill="1" applyBorder="1"/>
    <xf numFmtId="0" fontId="5" fillId="2" borderId="20" xfId="3" applyFont="1" applyFill="1" applyBorder="1" applyAlignment="1">
      <alignment horizontal="center"/>
    </xf>
    <xf numFmtId="0" fontId="16" fillId="3" borderId="12" xfId="3" applyFont="1" applyFill="1" applyBorder="1"/>
    <xf numFmtId="167" fontId="16" fillId="4" borderId="21" xfId="3" applyNumberFormat="1" applyFont="1" applyFill="1" applyBorder="1"/>
    <xf numFmtId="0" fontId="9" fillId="3" borderId="12" xfId="3" applyFont="1" applyFill="1" applyBorder="1"/>
    <xf numFmtId="168" fontId="10" fillId="3" borderId="21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1"/>
    </xf>
    <xf numFmtId="168" fontId="12" fillId="3" borderId="21" xfId="4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left" indent="1"/>
    </xf>
    <xf numFmtId="169" fontId="12" fillId="3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3" borderId="4" xfId="3" applyFont="1" applyFill="1" applyBorder="1"/>
    <xf numFmtId="0" fontId="16" fillId="3" borderId="0" xfId="3" applyFont="1" applyFill="1"/>
    <xf numFmtId="0" fontId="16" fillId="3" borderId="14" xfId="3" applyFont="1" applyFill="1" applyBorder="1"/>
    <xf numFmtId="0" fontId="9" fillId="3" borderId="12" xfId="3" applyFont="1" applyFill="1" applyBorder="1" applyAlignment="1">
      <alignment horizontal="left" indent="2"/>
    </xf>
    <xf numFmtId="168" fontId="10" fillId="3" borderId="14" xfId="4" applyNumberFormat="1" applyFont="1" applyFill="1" applyBorder="1" applyAlignment="1">
      <alignment horizontal="right"/>
    </xf>
    <xf numFmtId="0" fontId="11" fillId="3" borderId="12" xfId="3" applyFont="1" applyFill="1" applyBorder="1" applyAlignment="1">
      <alignment horizontal="left" indent="2"/>
    </xf>
    <xf numFmtId="168" fontId="12" fillId="3" borderId="14" xfId="4" applyNumberFormat="1" applyFont="1" applyFill="1" applyBorder="1" applyAlignment="1">
      <alignment horizontal="right"/>
    </xf>
    <xf numFmtId="0" fontId="14" fillId="3" borderId="12" xfId="3" applyFont="1" applyFill="1" applyBorder="1" applyAlignment="1">
      <alignment horizontal="left" indent="4"/>
    </xf>
    <xf numFmtId="0" fontId="14" fillId="3" borderId="12" xfId="3" applyFont="1" applyFill="1" applyBorder="1" applyAlignment="1">
      <alignment horizontal="left" indent="3"/>
    </xf>
    <xf numFmtId="0" fontId="9" fillId="3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0" fontId="6" fillId="5" borderId="12" xfId="5" applyFont="1" applyFill="1" applyBorder="1"/>
    <xf numFmtId="2" fontId="21" fillId="6" borderId="27" xfId="5" applyNumberFormat="1" applyFont="1" applyFill="1" applyBorder="1" applyAlignment="1">
      <alignment horizontal="right"/>
    </xf>
    <xf numFmtId="2" fontId="6" fillId="6" borderId="28" xfId="5" applyNumberFormat="1" applyFont="1" applyFill="1" applyBorder="1" applyAlignment="1">
      <alignment horizontal="right"/>
    </xf>
    <xf numFmtId="2" fontId="22" fillId="6" borderId="28" xfId="5" applyNumberFormat="1" applyFont="1" applyFill="1" applyBorder="1" applyAlignment="1">
      <alignment horizontal="right"/>
    </xf>
    <xf numFmtId="2" fontId="21" fillId="6" borderId="28" xfId="5" applyNumberFormat="1" applyFont="1" applyFill="1" applyBorder="1" applyAlignment="1">
      <alignment horizontal="right"/>
    </xf>
    <xf numFmtId="168" fontId="6" fillId="6" borderId="28" xfId="1" applyNumberFormat="1" applyFont="1" applyFill="1" applyBorder="1" applyAlignment="1">
      <alignment horizontal="right"/>
    </xf>
    <xf numFmtId="2" fontId="23" fillId="6" borderId="28" xfId="5" applyNumberFormat="1" applyFont="1" applyFill="1" applyBorder="1" applyAlignment="1">
      <alignment horizontal="right"/>
    </xf>
    <xf numFmtId="0" fontId="5" fillId="5" borderId="12" xfId="5" applyFont="1" applyFill="1" applyBorder="1"/>
    <xf numFmtId="171" fontId="6" fillId="6" borderId="28" xfId="5" applyNumberFormat="1" applyFont="1" applyFill="1" applyBorder="1" applyAlignment="1">
      <alignment horizontal="right"/>
    </xf>
    <xf numFmtId="167" fontId="24" fillId="6" borderId="28" xfId="5" applyNumberFormat="1" applyFont="1" applyFill="1" applyBorder="1" applyAlignment="1">
      <alignment horizontal="right"/>
    </xf>
    <xf numFmtId="167" fontId="6" fillId="6" borderId="28" xfId="5" applyNumberFormat="1" applyFont="1" applyFill="1" applyBorder="1" applyAlignment="1">
      <alignment horizontal="right"/>
    </xf>
    <xf numFmtId="0" fontId="6" fillId="5" borderId="22" xfId="5" applyFont="1" applyFill="1" applyBorder="1"/>
    <xf numFmtId="167" fontId="6" fillId="6" borderId="29" xfId="5" applyNumberFormat="1" applyFont="1" applyFill="1" applyBorder="1" applyAlignment="1">
      <alignment horizontal="right"/>
    </xf>
    <xf numFmtId="0" fontId="25" fillId="7" borderId="0" xfId="0" applyFont="1" applyFill="1"/>
    <xf numFmtId="0" fontId="0" fillId="7" borderId="0" xfId="0" applyFill="1"/>
    <xf numFmtId="0" fontId="18" fillId="7" borderId="0" xfId="0" applyFont="1" applyFill="1"/>
    <xf numFmtId="17" fontId="5" fillId="2" borderId="36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left" indent="1"/>
    </xf>
    <xf numFmtId="0" fontId="9" fillId="3" borderId="12" xfId="3" applyFont="1" applyFill="1" applyBorder="1" applyAlignment="1">
      <alignment horizontal="left"/>
    </xf>
    <xf numFmtId="167" fontId="13" fillId="3" borderId="12" xfId="3" applyNumberFormat="1" applyFont="1" applyFill="1" applyBorder="1" applyAlignment="1">
      <alignment horizontal="left" indent="1"/>
    </xf>
    <xf numFmtId="167" fontId="10" fillId="4" borderId="21" xfId="3" applyNumberFormat="1" applyFont="1" applyFill="1" applyBorder="1" applyAlignment="1">
      <alignment horizontal="right"/>
    </xf>
    <xf numFmtId="167" fontId="13" fillId="3" borderId="22" xfId="3" applyNumberFormat="1" applyFont="1" applyFill="1" applyBorder="1" applyAlignment="1">
      <alignment horizontal="left" indent="1"/>
    </xf>
    <xf numFmtId="167" fontId="13" fillId="3" borderId="0" xfId="3" applyNumberFormat="1" applyFont="1" applyFill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3" borderId="4" xfId="3" applyNumberFormat="1" applyFont="1" applyFill="1" applyBorder="1" applyAlignment="1">
      <alignment horizontal="left" indent="1"/>
    </xf>
    <xf numFmtId="167" fontId="10" fillId="4" borderId="13" xfId="3" applyNumberFormat="1" applyFont="1" applyFill="1" applyBorder="1"/>
    <xf numFmtId="167" fontId="10" fillId="4" borderId="14" xfId="3" applyNumberFormat="1" applyFont="1" applyFill="1" applyBorder="1"/>
    <xf numFmtId="167" fontId="11" fillId="3" borderId="12" xfId="3" applyNumberFormat="1" applyFont="1" applyFill="1" applyBorder="1" applyAlignment="1">
      <alignment horizontal="left" indent="1"/>
    </xf>
    <xf numFmtId="167" fontId="12" fillId="4" borderId="14" xfId="3" applyNumberFormat="1" applyFont="1" applyFill="1" applyBorder="1"/>
    <xf numFmtId="167" fontId="9" fillId="3" borderId="12" xfId="3" applyNumberFormat="1" applyFont="1" applyFill="1" applyBorder="1" applyAlignment="1">
      <alignment horizontal="left" indent="2"/>
    </xf>
    <xf numFmtId="167" fontId="14" fillId="3" borderId="12" xfId="3" applyNumberFormat="1" applyFont="1" applyFill="1" applyBorder="1" applyAlignment="1">
      <alignment horizontal="left" indent="2"/>
    </xf>
    <xf numFmtId="167" fontId="13" fillId="3" borderId="17" xfId="3" applyNumberFormat="1" applyFont="1" applyFill="1" applyBorder="1" applyAlignment="1">
      <alignment horizontal="left" indent="1"/>
    </xf>
    <xf numFmtId="167" fontId="10" fillId="4" borderId="18" xfId="3" applyNumberFormat="1" applyFont="1" applyFill="1" applyBorder="1"/>
    <xf numFmtId="167" fontId="10" fillId="4" borderId="31" xfId="3" applyNumberFormat="1" applyFont="1" applyFill="1" applyBorder="1"/>
    <xf numFmtId="167" fontId="9" fillId="4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17" fontId="5" fillId="2" borderId="38" xfId="3" applyNumberFormat="1" applyFont="1" applyFill="1" applyBorder="1" applyAlignment="1">
      <alignment horizontal="center"/>
    </xf>
    <xf numFmtId="0" fontId="14" fillId="3" borderId="12" xfId="3" applyFont="1" applyFill="1" applyBorder="1"/>
    <xf numFmtId="167" fontId="6" fillId="4" borderId="14" xfId="3" applyNumberFormat="1" applyFont="1" applyFill="1" applyBorder="1"/>
    <xf numFmtId="0" fontId="27" fillId="0" borderId="0" xfId="2" applyFont="1"/>
    <xf numFmtId="0" fontId="6" fillId="5" borderId="12" xfId="5" applyFont="1" applyFill="1" applyBorder="1" applyAlignment="1">
      <alignment horizontal="left"/>
    </xf>
    <xf numFmtId="0" fontId="5" fillId="2" borderId="7" xfId="3" applyFont="1" applyFill="1" applyBorder="1" applyAlignment="1">
      <alignment horizontal="center"/>
    </xf>
    <xf numFmtId="0" fontId="16" fillId="0" borderId="15" xfId="3" applyFont="1" applyBorder="1"/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166" fontId="2" fillId="0" borderId="0" xfId="1" applyFont="1" applyBorder="1"/>
    <xf numFmtId="169" fontId="85" fillId="3" borderId="17" xfId="385" applyNumberFormat="1" applyFont="1" applyFill="1" applyBorder="1" applyAlignment="1">
      <alignment horizontal="center"/>
    </xf>
    <xf numFmtId="169" fontId="85" fillId="3" borderId="13" xfId="385" applyNumberFormat="1" applyFont="1" applyFill="1" applyBorder="1" applyAlignment="1">
      <alignment horizontal="center"/>
    </xf>
    <xf numFmtId="169" fontId="84" fillId="3" borderId="13" xfId="385" applyNumberFormat="1" applyFont="1" applyFill="1" applyBorder="1" applyAlignment="1">
      <alignment horizontal="center"/>
    </xf>
    <xf numFmtId="0" fontId="42" fillId="0" borderId="0" xfId="898"/>
    <xf numFmtId="17" fontId="81" fillId="2" borderId="11" xfId="385" applyNumberFormat="1" applyFont="1" applyFill="1" applyBorder="1"/>
    <xf numFmtId="167" fontId="82" fillId="3" borderId="13" xfId="385" applyNumberFormat="1" applyFont="1" applyFill="1" applyBorder="1"/>
    <xf numFmtId="167" fontId="84" fillId="4" borderId="13" xfId="385" applyNumberFormat="1" applyFont="1" applyFill="1" applyBorder="1" applyAlignment="1">
      <alignment horizontal="center"/>
    </xf>
    <xf numFmtId="167" fontId="86" fillId="4" borderId="13" xfId="385" applyNumberFormat="1" applyFont="1" applyFill="1" applyBorder="1" applyAlignment="1">
      <alignment horizontal="center"/>
    </xf>
    <xf numFmtId="167" fontId="84" fillId="4" borderId="17" xfId="385" applyNumberFormat="1" applyFont="1" applyFill="1" applyBorder="1" applyAlignment="1">
      <alignment horizontal="center"/>
    </xf>
    <xf numFmtId="167" fontId="83" fillId="4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26" fillId="2" borderId="13" xfId="3" applyFont="1" applyFill="1" applyBorder="1" applyAlignment="1">
      <alignment horizontal="center" vertical="center"/>
    </xf>
    <xf numFmtId="0" fontId="16" fillId="0" borderId="31" xfId="3" applyFont="1" applyBorder="1"/>
    <xf numFmtId="0" fontId="26" fillId="2" borderId="60" xfId="3" applyFont="1" applyFill="1" applyBorder="1" applyAlignment="1">
      <alignment horizontal="center" vertical="center"/>
    </xf>
    <xf numFmtId="167" fontId="10" fillId="4" borderId="17" xfId="3" applyNumberFormat="1" applyFont="1" applyFill="1" applyBorder="1"/>
    <xf numFmtId="167" fontId="6" fillId="4" borderId="13" xfId="3" applyNumberFormat="1" applyFont="1" applyFill="1" applyBorder="1"/>
    <xf numFmtId="167" fontId="12" fillId="4" borderId="13" xfId="3" applyNumberFormat="1" applyFont="1" applyFill="1" applyBorder="1"/>
    <xf numFmtId="167" fontId="10" fillId="3" borderId="17" xfId="385" applyNumberFormat="1" applyFont="1" applyFill="1" applyBorder="1" applyAlignment="1">
      <alignment horizontal="right"/>
    </xf>
    <xf numFmtId="167" fontId="10" fillId="3" borderId="13" xfId="385" applyNumberFormat="1" applyFont="1" applyFill="1" applyBorder="1" applyAlignment="1">
      <alignment horizontal="right"/>
    </xf>
    <xf numFmtId="167" fontId="12" fillId="3" borderId="13" xfId="385" applyNumberFormat="1" applyFont="1" applyFill="1" applyBorder="1" applyAlignment="1">
      <alignment horizontal="right"/>
    </xf>
    <xf numFmtId="167" fontId="10" fillId="3" borderId="14" xfId="385" applyNumberFormat="1" applyFont="1" applyFill="1" applyBorder="1" applyAlignment="1">
      <alignment horizontal="right"/>
    </xf>
    <xf numFmtId="167" fontId="10" fillId="3" borderId="37" xfId="385" applyNumberFormat="1" applyFont="1" applyFill="1" applyBorder="1" applyAlignment="1">
      <alignment horizontal="right"/>
    </xf>
    <xf numFmtId="167" fontId="14" fillId="3" borderId="18" xfId="385" applyNumberFormat="1" applyFont="1" applyFill="1" applyBorder="1" applyAlignment="1">
      <alignment horizontal="center"/>
    </xf>
    <xf numFmtId="167" fontId="14" fillId="3" borderId="23" xfId="385" applyNumberFormat="1" applyFont="1" applyFill="1" applyBorder="1" applyAlignment="1">
      <alignment horizontal="center"/>
    </xf>
    <xf numFmtId="167" fontId="10" fillId="3" borderId="18" xfId="385" applyNumberFormat="1" applyFont="1" applyFill="1" applyBorder="1" applyAlignment="1">
      <alignment horizontal="center"/>
    </xf>
    <xf numFmtId="171" fontId="6" fillId="64" borderId="28" xfId="5" applyNumberFormat="1" applyFont="1" applyFill="1" applyBorder="1" applyAlignment="1">
      <alignment horizontal="right"/>
    </xf>
    <xf numFmtId="17" fontId="7" fillId="2" borderId="38" xfId="3" applyNumberFormat="1" applyFont="1" applyFill="1" applyBorder="1" applyAlignment="1">
      <alignment horizontal="center"/>
    </xf>
    <xf numFmtId="167" fontId="87" fillId="3" borderId="14" xfId="385" applyNumberFormat="1" applyFont="1" applyFill="1" applyBorder="1" applyAlignment="1">
      <alignment horizontal="center"/>
    </xf>
    <xf numFmtId="167" fontId="88" fillId="3" borderId="14" xfId="385" applyNumberFormat="1" applyFont="1" applyFill="1" applyBorder="1" applyAlignment="1">
      <alignment horizontal="center"/>
    </xf>
    <xf numFmtId="167" fontId="87" fillId="3" borderId="18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4" borderId="28" xfId="5" applyNumberFormat="1" applyFont="1" applyFill="1" applyBorder="1" applyAlignment="1">
      <alignment horizontal="right"/>
    </xf>
    <xf numFmtId="0" fontId="42" fillId="0" borderId="31" xfId="898" applyBorder="1"/>
    <xf numFmtId="169" fontId="84" fillId="3" borderId="14" xfId="385" applyNumberFormat="1" applyFont="1" applyFill="1" applyBorder="1" applyAlignment="1">
      <alignment horizontal="center"/>
    </xf>
    <xf numFmtId="169" fontId="85" fillId="3" borderId="14" xfId="385" applyNumberFormat="1" applyFont="1" applyFill="1" applyBorder="1" applyAlignment="1">
      <alignment horizontal="center"/>
    </xf>
    <xf numFmtId="169" fontId="85" fillId="3" borderId="18" xfId="385" applyNumberFormat="1" applyFont="1" applyFill="1" applyBorder="1" applyAlignment="1">
      <alignment horizontal="center"/>
    </xf>
    <xf numFmtId="167" fontId="83" fillId="4" borderId="37" xfId="385" applyNumberFormat="1" applyFont="1" applyFill="1" applyBorder="1"/>
    <xf numFmtId="0" fontId="40" fillId="7" borderId="0" xfId="0" applyFont="1" applyFill="1"/>
    <xf numFmtId="0" fontId="92" fillId="7" borderId="0" xfId="0" applyFont="1" applyFill="1"/>
    <xf numFmtId="17" fontId="81" fillId="2" borderId="10" xfId="385" applyNumberFormat="1" applyFont="1" applyFill="1" applyBorder="1"/>
    <xf numFmtId="0" fontId="93" fillId="5" borderId="12" xfId="5" applyFont="1" applyFill="1" applyBorder="1" applyAlignment="1">
      <alignment horizontal="center"/>
    </xf>
    <xf numFmtId="168" fontId="6" fillId="65" borderId="14" xfId="4" applyNumberFormat="1" applyFont="1" applyFill="1" applyBorder="1" applyAlignment="1">
      <alignment horizontal="right"/>
    </xf>
    <xf numFmtId="168" fontId="10" fillId="65" borderId="18" xfId="4" applyNumberFormat="1" applyFont="1" applyFill="1" applyBorder="1" applyAlignment="1">
      <alignment horizontal="right"/>
    </xf>
    <xf numFmtId="168" fontId="10" fillId="65" borderId="14" xfId="4" applyNumberFormat="1" applyFont="1" applyFill="1" applyBorder="1" applyAlignment="1">
      <alignment horizontal="right"/>
    </xf>
    <xf numFmtId="168" fontId="12" fillId="65" borderId="14" xfId="4" applyNumberFormat="1" applyFont="1" applyFill="1" applyBorder="1" applyAlignment="1">
      <alignment horizontal="right"/>
    </xf>
    <xf numFmtId="167" fontId="95" fillId="3" borderId="13" xfId="3" applyNumberFormat="1" applyFont="1" applyFill="1" applyBorder="1"/>
    <xf numFmtId="167" fontId="96" fillId="3" borderId="13" xfId="385" applyNumberFormat="1" applyFont="1" applyFill="1" applyBorder="1"/>
    <xf numFmtId="0" fontId="97" fillId="2" borderId="0" xfId="3" applyFont="1" applyFill="1" applyAlignment="1">
      <alignment horizontal="center" vertical="center"/>
    </xf>
    <xf numFmtId="0" fontId="97" fillId="2" borderId="33" xfId="3" applyFont="1" applyFill="1" applyBorder="1" applyAlignment="1">
      <alignment horizontal="center" vertical="center"/>
    </xf>
    <xf numFmtId="0" fontId="98" fillId="2" borderId="34" xfId="3" applyFont="1" applyFill="1" applyBorder="1"/>
    <xf numFmtId="0" fontId="7" fillId="2" borderId="5" xfId="3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0" fontId="7" fillId="2" borderId="20" xfId="3" applyFont="1" applyFill="1" applyBorder="1" applyAlignment="1">
      <alignment horizontal="center"/>
    </xf>
    <xf numFmtId="0" fontId="98" fillId="2" borderId="35" xfId="3" applyFont="1" applyFill="1" applyBorder="1"/>
    <xf numFmtId="17" fontId="7" fillId="2" borderId="10" xfId="3" applyNumberFormat="1" applyFont="1" applyFill="1" applyBorder="1" applyAlignment="1">
      <alignment horizontal="center"/>
    </xf>
    <xf numFmtId="17" fontId="7" fillId="2" borderId="11" xfId="3" applyNumberFormat="1" applyFont="1" applyFill="1" applyBorder="1" applyAlignment="1">
      <alignment horizontal="center"/>
    </xf>
    <xf numFmtId="17" fontId="7" fillId="2" borderId="36" xfId="3" applyNumberFormat="1" applyFont="1" applyFill="1" applyBorder="1" applyAlignment="1">
      <alignment horizontal="center"/>
    </xf>
    <xf numFmtId="0" fontId="97" fillId="2" borderId="13" xfId="3" applyFont="1" applyFill="1" applyBorder="1" applyAlignment="1">
      <alignment horizontal="center" vertical="center"/>
    </xf>
    <xf numFmtId="0" fontId="97" fillId="2" borderId="60" xfId="3" applyFont="1" applyFill="1" applyBorder="1" applyAlignment="1">
      <alignment horizontal="center" vertical="center"/>
    </xf>
    <xf numFmtId="0" fontId="98" fillId="2" borderId="19" xfId="3" applyFont="1" applyFill="1" applyBorder="1"/>
    <xf numFmtId="0" fontId="7" fillId="2" borderId="59" xfId="3" applyFont="1" applyFill="1" applyBorder="1" applyAlignment="1">
      <alignment horizontal="center"/>
    </xf>
    <xf numFmtId="0" fontId="98" fillId="2" borderId="9" xfId="3" applyFont="1" applyFill="1" applyBorder="1"/>
    <xf numFmtId="0" fontId="81" fillId="2" borderId="6" xfId="385" applyFont="1" applyFill="1" applyBorder="1"/>
    <xf numFmtId="0" fontId="81" fillId="2" borderId="33" xfId="385" applyFont="1" applyFill="1" applyBorder="1"/>
    <xf numFmtId="0" fontId="81" fillId="2" borderId="7" xfId="385" applyFont="1" applyFill="1" applyBorder="1"/>
    <xf numFmtId="0" fontId="98" fillId="2" borderId="4" xfId="3" applyFont="1" applyFill="1" applyBorder="1"/>
    <xf numFmtId="167" fontId="7" fillId="2" borderId="33" xfId="3" applyNumberFormat="1" applyFont="1" applyFill="1" applyBorder="1" applyAlignment="1">
      <alignment horizontal="center"/>
    </xf>
    <xf numFmtId="0" fontId="7" fillId="2" borderId="8" xfId="3" applyFont="1" applyFill="1" applyBorder="1" applyAlignment="1">
      <alignment horizontal="center"/>
    </xf>
    <xf numFmtId="167" fontId="7" fillId="2" borderId="6" xfId="3" applyNumberFormat="1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7" fillId="5" borderId="25" xfId="5" applyFont="1" applyFill="1" applyBorder="1"/>
    <xf numFmtId="170" fontId="7" fillId="5" borderId="26" xfId="5" applyNumberFormat="1" applyFont="1" applyFill="1" applyBorder="1"/>
    <xf numFmtId="0" fontId="3" fillId="0" borderId="33" xfId="2" applyFont="1" applyBorder="1" applyAlignment="1">
      <alignment horizontal="center"/>
    </xf>
    <xf numFmtId="0" fontId="7" fillId="2" borderId="6" xfId="3" applyFont="1" applyFill="1" applyBorder="1" applyAlignment="1">
      <alignment horizontal="center"/>
    </xf>
    <xf numFmtId="167" fontId="7" fillId="2" borderId="24" xfId="3" applyNumberFormat="1" applyFont="1" applyFill="1" applyBorder="1" applyAlignment="1">
      <alignment horizontal="center"/>
    </xf>
    <xf numFmtId="167" fontId="7" fillId="2" borderId="60" xfId="3" applyNumberFormat="1" applyFont="1" applyFill="1" applyBorder="1" applyAlignment="1">
      <alignment horizontal="center"/>
    </xf>
    <xf numFmtId="46" fontId="7" fillId="2" borderId="24" xfId="3" applyNumberFormat="1" applyFont="1" applyFill="1" applyBorder="1" applyAlignment="1">
      <alignment horizontal="center"/>
    </xf>
    <xf numFmtId="46" fontId="7" fillId="2" borderId="60" xfId="3" applyNumberFormat="1" applyFont="1" applyFill="1" applyBorder="1" applyAlignment="1">
      <alignment horizontal="center"/>
    </xf>
    <xf numFmtId="167" fontId="7" fillId="2" borderId="5" xfId="3" applyNumberFormat="1" applyFont="1" applyFill="1" applyBorder="1" applyAlignment="1">
      <alignment horizontal="center"/>
    </xf>
    <xf numFmtId="167" fontId="7" fillId="2" borderId="7" xfId="3" applyNumberFormat="1" applyFont="1" applyFill="1" applyBorder="1" applyAlignment="1">
      <alignment horizontal="center"/>
    </xf>
    <xf numFmtId="46" fontId="7" fillId="2" borderId="5" xfId="3" applyNumberFormat="1" applyFont="1" applyFill="1" applyBorder="1" applyAlignment="1">
      <alignment horizontal="center"/>
    </xf>
    <xf numFmtId="46" fontId="7" fillId="2" borderId="7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2" xfId="3" applyFont="1" applyFill="1" applyBorder="1" applyAlignment="1">
      <alignment horizontal="left" indent="20"/>
    </xf>
    <xf numFmtId="0" fontId="7" fillId="2" borderId="3" xfId="3" applyFont="1" applyFill="1" applyBorder="1" applyAlignment="1">
      <alignment horizontal="left" indent="20"/>
    </xf>
    <xf numFmtId="0" fontId="7" fillId="2" borderId="5" xfId="3" applyFont="1" applyFill="1" applyBorder="1" applyAlignment="1">
      <alignment horizontal="center" wrapText="1"/>
    </xf>
    <xf numFmtId="0" fontId="7" fillId="2" borderId="33" xfId="3" applyFont="1" applyFill="1" applyBorder="1" applyAlignment="1">
      <alignment horizontal="center" wrapText="1"/>
    </xf>
    <xf numFmtId="0" fontId="7" fillId="2" borderId="7" xfId="3" applyFont="1" applyFill="1" applyBorder="1" applyAlignment="1">
      <alignment horizontal="center" wrapText="1"/>
    </xf>
    <xf numFmtId="0" fontId="7" fillId="2" borderId="21" xfId="3" applyFont="1" applyFill="1" applyBorder="1" applyAlignment="1">
      <alignment horizontal="center"/>
    </xf>
    <xf numFmtId="0" fontId="7" fillId="2" borderId="0" xfId="3" applyFont="1" applyFill="1" applyAlignment="1">
      <alignment horizontal="center"/>
    </xf>
    <xf numFmtId="0" fontId="7" fillId="2" borderId="24" xfId="3" applyFont="1" applyFill="1" applyBorder="1" applyAlignment="1">
      <alignment horizontal="center"/>
    </xf>
    <xf numFmtId="0" fontId="7" fillId="2" borderId="33" xfId="3" applyFont="1" applyFill="1" applyBorder="1" applyAlignment="1">
      <alignment horizontal="center"/>
    </xf>
    <xf numFmtId="0" fontId="7" fillId="2" borderId="61" xfId="3" applyFont="1" applyFill="1" applyBorder="1" applyAlignment="1">
      <alignment horizontal="center"/>
    </xf>
    <xf numFmtId="167" fontId="7" fillId="2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7" fillId="2" borderId="0" xfId="3" applyFont="1" applyFill="1" applyAlignment="1">
      <alignment horizontal="center" vertical="center"/>
    </xf>
    <xf numFmtId="0" fontId="7" fillId="2" borderId="5" xfId="3" applyFont="1" applyFill="1" applyBorder="1" applyAlignment="1">
      <alignment horizontal="center"/>
    </xf>
    <xf numFmtId="0" fontId="7" fillId="2" borderId="7" xfId="3" applyFont="1" applyFill="1" applyBorder="1" applyAlignment="1">
      <alignment horizontal="center"/>
    </xf>
    <xf numFmtId="0" fontId="97" fillId="2" borderId="30" xfId="3" applyFont="1" applyFill="1" applyBorder="1" applyAlignment="1">
      <alignment horizontal="center" vertical="center"/>
    </xf>
    <xf numFmtId="0" fontId="97" fillId="2" borderId="31" xfId="3" applyFont="1" applyFill="1" applyBorder="1" applyAlignment="1">
      <alignment horizontal="center" vertical="center"/>
    </xf>
    <xf numFmtId="0" fontId="97" fillId="2" borderId="32" xfId="3" applyFont="1" applyFill="1" applyBorder="1" applyAlignment="1">
      <alignment horizontal="center" vertical="center"/>
    </xf>
    <xf numFmtId="0" fontId="97" fillId="2" borderId="33" xfId="3" applyFont="1" applyFill="1" applyBorder="1" applyAlignment="1">
      <alignment horizontal="center" vertical="center"/>
    </xf>
    <xf numFmtId="0" fontId="26" fillId="2" borderId="5" xfId="3" applyFont="1" applyFill="1" applyBorder="1" applyAlignment="1">
      <alignment horizontal="center" vertical="center"/>
    </xf>
    <xf numFmtId="0" fontId="26" fillId="2" borderId="6" xfId="3" applyFont="1" applyFill="1" applyBorder="1" applyAlignment="1">
      <alignment horizontal="center" vertical="center"/>
    </xf>
    <xf numFmtId="0" fontId="26" fillId="2" borderId="7" xfId="3" applyFont="1" applyFill="1" applyBorder="1" applyAlignment="1">
      <alignment horizontal="center" vertical="center"/>
    </xf>
    <xf numFmtId="0" fontId="26" fillId="2" borderId="30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32" xfId="3" applyFont="1" applyFill="1" applyBorder="1" applyAlignment="1">
      <alignment horizontal="center" vertical="center"/>
    </xf>
    <xf numFmtId="0" fontId="26" fillId="2" borderId="33" xfId="3" applyFont="1" applyFill="1" applyBorder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0" fontId="5" fillId="2" borderId="5" xfId="3" applyFont="1" applyFill="1" applyBorder="1" applyAlignment="1">
      <alignment horizontal="center"/>
    </xf>
    <xf numFmtId="0" fontId="5" fillId="2" borderId="6" xfId="3" applyFont="1" applyFill="1" applyBorder="1" applyAlignment="1">
      <alignment horizontal="center"/>
    </xf>
    <xf numFmtId="0" fontId="5" fillId="2" borderId="7" xfId="3" applyFont="1" applyFill="1" applyBorder="1" applyAlignment="1">
      <alignment horizontal="center"/>
    </xf>
  </cellXfs>
  <cellStyles count="5349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microsoft.com/office/2017/10/relationships/person" Target="persons/perso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60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2700" cy="8547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0.40163</cdr:y>
    </cdr:from>
    <cdr:to>
      <cdr:x>1</cdr:x>
      <cdr:y>0.47652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3829" y="3432043"/>
          <a:ext cx="3483428" cy="63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masis MT Pro Black" panose="02040A04050005020304" pitchFamily="18" charset="0"/>
              <a:ea typeface="Cascadia Code SemiBold" panose="020B0609020000020004" pitchFamily="49" charset="0"/>
              <a:cs typeface="Aharoni" panose="02010803020104030203" pitchFamily="2" charset="-79"/>
            </a:rPr>
            <a:t>January 2025</a:t>
          </a:r>
          <a:endParaRPr lang="en-ZA" sz="2600" b="1">
            <a:solidFill>
              <a:srgbClr val="A43D3A"/>
            </a:solidFill>
            <a:latin typeface="Amasis MT Pro Black" panose="02040A04050005020304" pitchFamily="18" charset="0"/>
            <a:ea typeface="Cascadia Code SemiBold" panose="020B0609020000020004" pitchFamily="49" charset="0"/>
            <a:cs typeface="Aharoni" panose="02010803020104030203" pitchFamily="2" charset="-79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0.37962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FDD280F9-D12D-B598-34B3-0402C5C59AF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7946571" cy="405492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57150</xdr:rowOff>
    </xdr:from>
    <xdr:to>
      <xdr:col>9</xdr:col>
      <xdr:colOff>407669</xdr:colOff>
      <xdr:row>15</xdr:row>
      <xdr:rowOff>167640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94405FC-5468-4589-A472-DB852F86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6065519" cy="26441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15240</xdr:rowOff>
    </xdr:from>
    <xdr:to>
      <xdr:col>9</xdr:col>
      <xdr:colOff>432434</xdr:colOff>
      <xdr:row>31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B1A5A5-F760-4650-A25D-6AF16626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72790"/>
          <a:ext cx="6090284" cy="25088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M49"/>
  <sheetViews>
    <sheetView tabSelected="1" zoomScale="98" zoomScaleNormal="98" workbookViewId="0">
      <pane xSplit="1" ySplit="4" topLeftCell="B5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L7" sqref="L7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7" width="9.109375" style="1"/>
    <col min="18" max="18" width="9.109375" style="1" customWidth="1"/>
    <col min="19" max="16384" width="9.109375" style="1"/>
  </cols>
  <sheetData>
    <row r="1" spans="1:13" ht="19.8">
      <c r="A1" s="167" t="s">
        <v>113</v>
      </c>
      <c r="B1" s="167"/>
      <c r="C1" s="167"/>
      <c r="D1" s="167"/>
      <c r="E1" s="167"/>
      <c r="F1" s="167"/>
      <c r="G1" s="167"/>
      <c r="H1" s="97"/>
      <c r="I1" s="97"/>
      <c r="J1" s="97"/>
    </row>
    <row r="2" spans="1:13" ht="16.8">
      <c r="A2" s="168" t="s">
        <v>108</v>
      </c>
      <c r="B2" s="168"/>
      <c r="C2" s="168"/>
      <c r="D2" s="168"/>
      <c r="E2" s="168"/>
      <c r="F2" s="168"/>
      <c r="G2" s="168"/>
      <c r="H2" s="157"/>
      <c r="I2" s="158"/>
      <c r="J2" s="159"/>
    </row>
    <row r="3" spans="1:13" ht="15.75" customHeight="1">
      <c r="A3" s="160"/>
      <c r="B3" s="169" t="s">
        <v>105</v>
      </c>
      <c r="C3" s="170"/>
      <c r="D3" s="161"/>
      <c r="E3" s="171" t="s">
        <v>1</v>
      </c>
      <c r="F3" s="172"/>
      <c r="G3" s="162" t="s">
        <v>2</v>
      </c>
      <c r="H3" s="181" t="s">
        <v>112</v>
      </c>
      <c r="I3" s="182"/>
      <c r="J3" s="183"/>
    </row>
    <row r="4" spans="1:13" ht="17.399999999999999" thickBot="1">
      <c r="A4" s="156"/>
      <c r="B4" s="149">
        <v>45322</v>
      </c>
      <c r="C4" s="149">
        <v>45657</v>
      </c>
      <c r="D4" s="149">
        <v>45688</v>
      </c>
      <c r="E4" s="149" t="s">
        <v>3</v>
      </c>
      <c r="F4" s="149" t="s">
        <v>4</v>
      </c>
      <c r="G4" s="149" t="s">
        <v>3</v>
      </c>
      <c r="H4" s="149">
        <v>45626</v>
      </c>
      <c r="I4" s="149">
        <v>45657</v>
      </c>
      <c r="J4" s="149">
        <v>45688</v>
      </c>
    </row>
    <row r="5" spans="1:13" ht="13.8" thickTop="1">
      <c r="A5" s="5"/>
      <c r="B5" s="6"/>
      <c r="C5" s="6"/>
      <c r="D5" s="6"/>
      <c r="E5" s="6"/>
      <c r="F5" s="6"/>
      <c r="G5" s="140"/>
      <c r="H5" s="141"/>
      <c r="I5" s="141"/>
      <c r="J5" s="99"/>
      <c r="L5" s="21"/>
      <c r="M5" s="21"/>
    </row>
    <row r="6" spans="1:13" ht="16.8">
      <c r="A6" s="7" t="s">
        <v>5</v>
      </c>
      <c r="B6" s="8">
        <v>78344.179531044909</v>
      </c>
      <c r="C6" s="8">
        <v>81308.041717895569</v>
      </c>
      <c r="D6" s="8">
        <v>79714.89824441298</v>
      </c>
      <c r="E6" s="8">
        <v>-1593.1434734825889</v>
      </c>
      <c r="F6" s="8">
        <v>1370.7187133680709</v>
      </c>
      <c r="G6" s="8">
        <v>-1.9593922566849216</v>
      </c>
      <c r="H6" s="100">
        <v>14.90800560240271</v>
      </c>
      <c r="I6" s="100">
        <v>13.379783228370897</v>
      </c>
      <c r="J6" s="100">
        <v>1.7496114217711636</v>
      </c>
      <c r="L6" s="21"/>
      <c r="M6" s="21"/>
    </row>
    <row r="7" spans="1:13" ht="16.8">
      <c r="A7" s="7" t="s">
        <v>6</v>
      </c>
      <c r="B7" s="8">
        <v>143009.60619000933</v>
      </c>
      <c r="C7" s="8">
        <v>153483.66518382763</v>
      </c>
      <c r="D7" s="8">
        <v>158873.00005045836</v>
      </c>
      <c r="E7" s="8">
        <v>5389.3348666307284</v>
      </c>
      <c r="F7" s="8">
        <v>15863.393860449025</v>
      </c>
      <c r="G7" s="8">
        <v>3.5113410017775664</v>
      </c>
      <c r="H7" s="100">
        <v>4.2802827257382177</v>
      </c>
      <c r="I7" s="100">
        <v>4.6151405677592834</v>
      </c>
      <c r="J7" s="100">
        <v>11.092537265903786</v>
      </c>
      <c r="L7" s="21"/>
      <c r="M7" s="21"/>
    </row>
    <row r="8" spans="1:13" ht="16.2">
      <c r="A8" s="11" t="s">
        <v>7</v>
      </c>
      <c r="B8" s="12">
        <v>24118.408834438975</v>
      </c>
      <c r="C8" s="12">
        <v>28907.379234268003</v>
      </c>
      <c r="D8" s="12">
        <v>33368.773339629995</v>
      </c>
      <c r="E8" s="12">
        <v>4461.3941053619928</v>
      </c>
      <c r="F8" s="12">
        <v>9250.3645051910207</v>
      </c>
      <c r="G8" s="12">
        <v>15.433409127843987</v>
      </c>
      <c r="H8" s="101">
        <v>1.999187547945084</v>
      </c>
      <c r="I8" s="101">
        <v>1.6040594327486559</v>
      </c>
      <c r="J8" s="101">
        <v>38.353958458413359</v>
      </c>
      <c r="L8" s="21"/>
      <c r="M8" s="21"/>
    </row>
    <row r="9" spans="1:13" ht="16.8">
      <c r="A9" s="14" t="s">
        <v>8</v>
      </c>
      <c r="B9" s="8">
        <v>118891.19735557034</v>
      </c>
      <c r="C9" s="8">
        <v>124576.28594955962</v>
      </c>
      <c r="D9" s="8">
        <v>125504.22671082836</v>
      </c>
      <c r="E9" s="8">
        <v>927.94076126873551</v>
      </c>
      <c r="F9" s="8">
        <v>6613.0293552580115</v>
      </c>
      <c r="G9" s="8">
        <v>0.74487752961623244</v>
      </c>
      <c r="H9" s="100">
        <v>4.8650906051155545</v>
      </c>
      <c r="I9" s="100">
        <v>5.3395367340201005</v>
      </c>
      <c r="J9" s="100">
        <v>5.5622531376148032</v>
      </c>
      <c r="L9" s="21"/>
      <c r="M9" s="21"/>
    </row>
    <row r="10" spans="1:13" ht="16.2">
      <c r="A10" s="15" t="s">
        <v>9</v>
      </c>
      <c r="B10" s="12">
        <v>2411.90532527</v>
      </c>
      <c r="C10" s="12">
        <v>4125.2333883900001</v>
      </c>
      <c r="D10" s="12">
        <v>4163.182234500001</v>
      </c>
      <c r="E10" s="12">
        <v>37.948846110000886</v>
      </c>
      <c r="F10" s="12">
        <v>1751.2769092300009</v>
      </c>
      <c r="G10" s="12">
        <v>0.91991997875328479</v>
      </c>
      <c r="H10" s="101">
        <v>46.673648814183395</v>
      </c>
      <c r="I10" s="101">
        <v>72.112917746868874</v>
      </c>
      <c r="J10" s="101">
        <v>72.609687075256772</v>
      </c>
      <c r="L10" s="21"/>
      <c r="M10" s="21"/>
    </row>
    <row r="11" spans="1:13" ht="16.2">
      <c r="A11" s="15" t="s">
        <v>100</v>
      </c>
      <c r="B11" s="12">
        <v>152.66612030000002</v>
      </c>
      <c r="C11" s="12">
        <v>177.44022374000011</v>
      </c>
      <c r="D11" s="12">
        <v>173.62583335000002</v>
      </c>
      <c r="E11" s="12">
        <v>-3.8143903900000851</v>
      </c>
      <c r="F11" s="12">
        <v>20.959713050000005</v>
      </c>
      <c r="G11" s="12">
        <v>-2.1496762738471631</v>
      </c>
      <c r="H11" s="101">
        <v>7.2868558710804621</v>
      </c>
      <c r="I11" s="101">
        <v>13.045087907080031</v>
      </c>
      <c r="J11" s="101">
        <v>13.729118817464297</v>
      </c>
      <c r="L11" s="21"/>
      <c r="M11" s="21"/>
    </row>
    <row r="12" spans="1:13" ht="16.2">
      <c r="A12" s="15" t="s">
        <v>10</v>
      </c>
      <c r="B12" s="12">
        <v>1791.9145118332081</v>
      </c>
      <c r="C12" s="12">
        <v>1951.6467451499998</v>
      </c>
      <c r="D12" s="12">
        <v>1980.5865073699999</v>
      </c>
      <c r="E12" s="12">
        <v>28.939762220000148</v>
      </c>
      <c r="F12" s="12">
        <v>188.67199553679188</v>
      </c>
      <c r="G12" s="12">
        <v>1.4828381361492688</v>
      </c>
      <c r="H12" s="101">
        <v>118.01988447589906</v>
      </c>
      <c r="I12" s="101">
        <v>39.504948897388374</v>
      </c>
      <c r="J12" s="101">
        <v>10.529073473698915</v>
      </c>
      <c r="L12" s="21"/>
      <c r="M12" s="21"/>
    </row>
    <row r="13" spans="1:13" ht="16.8">
      <c r="A13" s="16" t="s">
        <v>11</v>
      </c>
      <c r="B13" s="8">
        <v>114534.71139816714</v>
      </c>
      <c r="C13" s="8">
        <v>118321.96559227962</v>
      </c>
      <c r="D13" s="8">
        <v>119186.83213560836</v>
      </c>
      <c r="E13" s="8">
        <v>864.86654332873877</v>
      </c>
      <c r="F13" s="8">
        <v>4652.1207374412188</v>
      </c>
      <c r="G13" s="8">
        <v>0.73094335358570106</v>
      </c>
      <c r="H13" s="100">
        <v>3.206572668199243</v>
      </c>
      <c r="I13" s="100">
        <v>3.5107213299820046</v>
      </c>
      <c r="J13" s="100">
        <v>4.0617561965722757</v>
      </c>
      <c r="L13" s="21"/>
      <c r="M13" s="21"/>
    </row>
    <row r="14" spans="1:13" ht="16.2">
      <c r="A14" s="15" t="s">
        <v>12</v>
      </c>
      <c r="B14" s="12">
        <v>47489.645929468024</v>
      </c>
      <c r="C14" s="12">
        <v>49395.733893017547</v>
      </c>
      <c r="D14" s="12">
        <v>50365.900237487345</v>
      </c>
      <c r="E14" s="12">
        <v>970.16634446979879</v>
      </c>
      <c r="F14" s="12">
        <v>2876.2543080193209</v>
      </c>
      <c r="G14" s="12">
        <v>1.964069096677477</v>
      </c>
      <c r="H14" s="101">
        <v>2.0923867250959773</v>
      </c>
      <c r="I14" s="101">
        <v>4.1232361197275367</v>
      </c>
      <c r="J14" s="101">
        <v>6.0565924460484553</v>
      </c>
      <c r="L14" s="21"/>
      <c r="M14" s="21"/>
    </row>
    <row r="15" spans="1:13" ht="16.2">
      <c r="A15" s="15" t="s">
        <v>13</v>
      </c>
      <c r="B15" s="12">
        <v>67045.065468699118</v>
      </c>
      <c r="C15" s="12">
        <v>68926.231699262076</v>
      </c>
      <c r="D15" s="12">
        <v>68820.931898121024</v>
      </c>
      <c r="E15" s="12">
        <v>-105.29980114105274</v>
      </c>
      <c r="F15" s="12">
        <v>1775.8664294219052</v>
      </c>
      <c r="G15" s="12">
        <v>-0.15277173660166454</v>
      </c>
      <c r="H15" s="101">
        <v>4.0079998276446531</v>
      </c>
      <c r="I15" s="101">
        <v>3.0761789489277049</v>
      </c>
      <c r="J15" s="101">
        <v>2.6487652998877138</v>
      </c>
      <c r="L15" s="21"/>
      <c r="M15" s="21"/>
    </row>
    <row r="16" spans="1:13" s="17" customFormat="1" ht="16.8">
      <c r="A16" s="7" t="s">
        <v>14</v>
      </c>
      <c r="B16" s="8">
        <v>78731.34569034072</v>
      </c>
      <c r="C16" s="8">
        <v>77070.3208732208</v>
      </c>
      <c r="D16" s="8">
        <v>80168.095282015012</v>
      </c>
      <c r="E16" s="8">
        <v>3097.7744087942119</v>
      </c>
      <c r="F16" s="8">
        <v>1436.7495916742919</v>
      </c>
      <c r="G16" s="8">
        <v>4.0194128864339262</v>
      </c>
      <c r="H16" s="100">
        <v>6.4966129219030222E-2</v>
      </c>
      <c r="I16" s="100">
        <v>3.2755058616437509</v>
      </c>
      <c r="J16" s="100">
        <v>1.8248762028343748</v>
      </c>
      <c r="K16" s="1"/>
      <c r="L16" s="21"/>
      <c r="M16" s="21"/>
    </row>
    <row r="17" spans="1:13" ht="17.399999999999999" thickBot="1">
      <c r="A17" s="18" t="s">
        <v>15</v>
      </c>
      <c r="B17" s="19">
        <v>142623.43203507332</v>
      </c>
      <c r="C17" s="19">
        <v>157721.45217164588</v>
      </c>
      <c r="D17" s="19">
        <v>158420.3055185175</v>
      </c>
      <c r="E17" s="19">
        <v>698.85334687161958</v>
      </c>
      <c r="F17" s="19">
        <v>15796.873483444186</v>
      </c>
      <c r="G17" s="19">
        <v>0.44309340121411367</v>
      </c>
      <c r="H17" s="102">
        <v>11.614463730571771</v>
      </c>
      <c r="I17" s="102">
        <v>9.6814460844610011</v>
      </c>
      <c r="J17" s="102">
        <v>11.075931393629261</v>
      </c>
      <c r="L17" s="21"/>
      <c r="M17" s="21"/>
    </row>
    <row r="18" spans="1:13" ht="13.8" thickBot="1">
      <c r="B18" s="21"/>
      <c r="C18" s="21"/>
      <c r="D18" s="21"/>
      <c r="E18" s="21"/>
      <c r="H18" s="97"/>
      <c r="I18" s="97"/>
      <c r="J18" s="97"/>
      <c r="L18" s="21"/>
      <c r="M18" s="21"/>
    </row>
    <row r="19" spans="1:13" ht="16.8">
      <c r="A19" s="177" t="s">
        <v>109</v>
      </c>
      <c r="B19" s="178"/>
      <c r="C19" s="178"/>
      <c r="D19" s="178"/>
      <c r="E19" s="178"/>
      <c r="F19" s="178"/>
      <c r="G19" s="178"/>
      <c r="H19" s="188"/>
      <c r="I19" s="178"/>
      <c r="J19" s="178"/>
      <c r="L19" s="21"/>
      <c r="M19" s="21"/>
    </row>
    <row r="20" spans="1:13" ht="15.75" customHeight="1">
      <c r="A20" s="154"/>
      <c r="B20" s="173" t="str">
        <f>B3</f>
        <v xml:space="preserve">             N$ Million</v>
      </c>
      <c r="C20" s="174"/>
      <c r="D20" s="163"/>
      <c r="E20" s="175" t="s">
        <v>1</v>
      </c>
      <c r="F20" s="176"/>
      <c r="G20" s="145" t="s">
        <v>2</v>
      </c>
      <c r="H20" s="184" t="s">
        <v>112</v>
      </c>
      <c r="I20" s="185"/>
      <c r="J20" s="185"/>
      <c r="L20" s="21"/>
      <c r="M20" s="21"/>
    </row>
    <row r="21" spans="1:13" ht="17.399999999999999" thickBot="1">
      <c r="A21" s="156"/>
      <c r="B21" s="150">
        <f>B4</f>
        <v>45322</v>
      </c>
      <c r="C21" s="150">
        <f>C4</f>
        <v>45657</v>
      </c>
      <c r="D21" s="150">
        <f>D4</f>
        <v>45688</v>
      </c>
      <c r="E21" s="164" t="s">
        <v>3</v>
      </c>
      <c r="F21" s="164" t="s">
        <v>4</v>
      </c>
      <c r="G21" s="164" t="s">
        <v>3</v>
      </c>
      <c r="H21" s="134">
        <f>H4</f>
        <v>45626</v>
      </c>
      <c r="I21" s="134">
        <f t="shared" ref="I21:J21" si="0">I4</f>
        <v>45657</v>
      </c>
      <c r="J21" s="134">
        <f t="shared" si="0"/>
        <v>45688</v>
      </c>
      <c r="L21" s="21"/>
      <c r="M21" s="21"/>
    </row>
    <row r="22" spans="1:13" ht="13.8" thickTop="1">
      <c r="A22" s="24"/>
      <c r="B22" s="25"/>
      <c r="C22" s="25"/>
      <c r="D22" s="25"/>
      <c r="E22" s="25"/>
      <c r="F22" s="25"/>
      <c r="G22" s="25"/>
      <c r="H22" s="131"/>
      <c r="I22" s="103"/>
      <c r="J22" s="103"/>
      <c r="L22" s="21"/>
      <c r="M22" s="21"/>
    </row>
    <row r="23" spans="1:13" ht="16.8">
      <c r="A23" s="26" t="s">
        <v>16</v>
      </c>
      <c r="B23" s="27">
        <v>142623.43203507332</v>
      </c>
      <c r="C23" s="27">
        <v>157721.45217164588</v>
      </c>
      <c r="D23" s="27">
        <v>158420.3055185175</v>
      </c>
      <c r="E23" s="27">
        <v>698.85334687161958</v>
      </c>
      <c r="F23" s="27">
        <v>15796.873483444186</v>
      </c>
      <c r="G23" s="27">
        <v>0.44309340121411367</v>
      </c>
      <c r="H23" s="128">
        <v>11.614463730571771</v>
      </c>
      <c r="I23" s="96">
        <v>9.6814460844610011</v>
      </c>
      <c r="J23" s="96">
        <v>11.075931393629261</v>
      </c>
      <c r="L23" s="21"/>
      <c r="M23" s="21"/>
    </row>
    <row r="24" spans="1:13" ht="16.2">
      <c r="A24" s="28" t="s">
        <v>17</v>
      </c>
      <c r="B24" s="29">
        <v>3351.2926119068024</v>
      </c>
      <c r="C24" s="29">
        <v>3878.5608703602502</v>
      </c>
      <c r="D24" s="29">
        <v>3742.7240187488833</v>
      </c>
      <c r="E24" s="29">
        <v>-135.83685161136691</v>
      </c>
      <c r="F24" s="29">
        <v>391.43140684208083</v>
      </c>
      <c r="G24" s="29">
        <v>-3.5022488018539235</v>
      </c>
      <c r="H24" s="129">
        <v>14.560957306713789</v>
      </c>
      <c r="I24" s="95">
        <v>9.5971326647725306</v>
      </c>
      <c r="J24" s="95">
        <v>11.680012824047807</v>
      </c>
      <c r="L24" s="21"/>
      <c r="M24" s="21"/>
    </row>
    <row r="25" spans="1:13" ht="16.2">
      <c r="A25" s="28" t="s">
        <v>18</v>
      </c>
      <c r="B25" s="29">
        <v>79739.398034873491</v>
      </c>
      <c r="C25" s="29">
        <v>84828.287837350232</v>
      </c>
      <c r="D25" s="29">
        <v>86233.117515346006</v>
      </c>
      <c r="E25" s="29">
        <v>1404.8296779957745</v>
      </c>
      <c r="F25" s="29">
        <v>6493.719480472515</v>
      </c>
      <c r="G25" s="29">
        <v>1.6560863289960537</v>
      </c>
      <c r="H25" s="129">
        <v>11.723484872255511</v>
      </c>
      <c r="I25" s="95">
        <v>6.3484717613857811</v>
      </c>
      <c r="J25" s="95">
        <v>8.1436775803505981</v>
      </c>
      <c r="L25" s="21"/>
      <c r="M25" s="21"/>
    </row>
    <row r="26" spans="1:13" ht="16.2">
      <c r="A26" s="28" t="s">
        <v>19</v>
      </c>
      <c r="B26" s="29">
        <v>59532.741388293034</v>
      </c>
      <c r="C26" s="29">
        <v>69014.603463935404</v>
      </c>
      <c r="D26" s="29">
        <v>68444.463984422619</v>
      </c>
      <c r="E26" s="29">
        <v>-570.13947951278533</v>
      </c>
      <c r="F26" s="29">
        <v>8911.7225961295844</v>
      </c>
      <c r="G26" s="29">
        <v>-0.82611425828262952</v>
      </c>
      <c r="H26" s="129">
        <v>11.299488230101119</v>
      </c>
      <c r="I26" s="95">
        <v>14.080918333788901</v>
      </c>
      <c r="J26" s="95">
        <v>14.969447716180696</v>
      </c>
      <c r="L26" s="21"/>
      <c r="M26" s="21"/>
    </row>
    <row r="27" spans="1:13" ht="16.8" thickBot="1">
      <c r="A27" s="30" t="s">
        <v>20</v>
      </c>
      <c r="B27" s="31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130">
        <v>0</v>
      </c>
      <c r="I27" s="94">
        <v>0</v>
      </c>
      <c r="J27" s="94">
        <v>0</v>
      </c>
      <c r="L27" s="21"/>
      <c r="M27" s="21"/>
    </row>
    <row r="28" spans="1:13" ht="13.8" thickBot="1">
      <c r="A28" s="32"/>
      <c r="B28" s="33"/>
      <c r="C28" s="33"/>
      <c r="D28" s="33"/>
      <c r="E28" s="33"/>
      <c r="F28" s="33"/>
      <c r="G28" s="33"/>
      <c r="H28" s="127"/>
      <c r="I28" s="127"/>
      <c r="J28" s="127"/>
      <c r="L28" s="21"/>
      <c r="M28" s="21"/>
    </row>
    <row r="29" spans="1:13" ht="16.8">
      <c r="A29" s="179" t="s">
        <v>110</v>
      </c>
      <c r="B29" s="180"/>
      <c r="C29" s="180"/>
      <c r="D29" s="180"/>
      <c r="E29" s="180"/>
      <c r="F29" s="180"/>
      <c r="G29" s="180"/>
      <c r="H29" s="188"/>
      <c r="I29" s="178"/>
      <c r="J29" s="178"/>
      <c r="L29" s="21"/>
      <c r="M29" s="21"/>
    </row>
    <row r="30" spans="1:13" ht="23.25" customHeight="1">
      <c r="A30" s="160"/>
      <c r="B30" s="173" t="str">
        <f>B3</f>
        <v xml:space="preserve">             N$ Million</v>
      </c>
      <c r="C30" s="189"/>
      <c r="D30" s="174"/>
      <c r="E30" s="175" t="s">
        <v>1</v>
      </c>
      <c r="F30" s="176"/>
      <c r="G30" s="162" t="s">
        <v>2</v>
      </c>
      <c r="H30" s="186" t="s">
        <v>112</v>
      </c>
      <c r="I30" s="187"/>
      <c r="J30" s="187"/>
      <c r="L30" s="21"/>
      <c r="M30" s="21"/>
    </row>
    <row r="31" spans="1:13" ht="17.399999999999999" thickBot="1">
      <c r="A31" s="156"/>
      <c r="B31" s="149">
        <f>B4</f>
        <v>45322</v>
      </c>
      <c r="C31" s="150">
        <f>C4</f>
        <v>45657</v>
      </c>
      <c r="D31" s="150">
        <f>D4</f>
        <v>45688</v>
      </c>
      <c r="E31" s="150" t="s">
        <v>3</v>
      </c>
      <c r="F31" s="150" t="s">
        <v>4</v>
      </c>
      <c r="G31" s="150" t="s">
        <v>3</v>
      </c>
      <c r="H31" s="98">
        <f>H21</f>
        <v>45626</v>
      </c>
      <c r="I31" s="98">
        <f t="shared" ref="I31:J31" si="1">I21</f>
        <v>45657</v>
      </c>
      <c r="J31" s="98">
        <f t="shared" si="1"/>
        <v>45688</v>
      </c>
      <c r="L31" s="21"/>
      <c r="M31" s="21"/>
    </row>
    <row r="32" spans="1:13" ht="15" thickTop="1">
      <c r="A32" s="34"/>
      <c r="B32" s="35"/>
      <c r="C32" s="36"/>
      <c r="D32" s="36"/>
      <c r="E32" s="36"/>
      <c r="F32" s="35"/>
      <c r="G32" s="36"/>
      <c r="H32" s="122"/>
      <c r="I32" s="122"/>
      <c r="J32" s="122"/>
      <c r="L32" s="21"/>
      <c r="M32" s="21"/>
    </row>
    <row r="33" spans="1:13" ht="16.8">
      <c r="A33" s="37" t="s">
        <v>21</v>
      </c>
      <c r="B33" s="38">
        <v>121209.60043191035</v>
      </c>
      <c r="C33" s="38">
        <v>123246.04438245052</v>
      </c>
      <c r="D33" s="38">
        <v>118246.77487211407</v>
      </c>
      <c r="E33" s="38">
        <v>-4999.2695103364531</v>
      </c>
      <c r="F33" s="38">
        <v>-2962.8255597962852</v>
      </c>
      <c r="G33" s="38">
        <v>-4.0563326274577918</v>
      </c>
      <c r="H33" s="122">
        <v>1.8588279065113511</v>
      </c>
      <c r="I33" s="122">
        <v>2.238064993236577</v>
      </c>
      <c r="J33" s="122">
        <v>-2.4443819212659292</v>
      </c>
      <c r="L33" s="21"/>
      <c r="M33" s="21"/>
    </row>
    <row r="34" spans="1:13" ht="16.2">
      <c r="A34" s="39" t="s">
        <v>9</v>
      </c>
      <c r="B34" s="40">
        <v>2382.9053242700002</v>
      </c>
      <c r="C34" s="40">
        <v>4125.2333873899997</v>
      </c>
      <c r="D34" s="40">
        <v>4163.1822335000006</v>
      </c>
      <c r="E34" s="40">
        <v>37.948846110000886</v>
      </c>
      <c r="F34" s="40">
        <v>1780.2769092300005</v>
      </c>
      <c r="G34" s="40">
        <v>0.91991997897629574</v>
      </c>
      <c r="H34" s="123">
        <v>48.251027347735487</v>
      </c>
      <c r="I34" s="123">
        <v>74.220881574486469</v>
      </c>
      <c r="J34" s="123">
        <v>74.710350054523701</v>
      </c>
      <c r="L34" s="21"/>
      <c r="M34" s="21"/>
    </row>
    <row r="35" spans="1:13" ht="16.8">
      <c r="A35" s="37" t="s">
        <v>22</v>
      </c>
      <c r="B35" s="38">
        <v>46472.051863488035</v>
      </c>
      <c r="C35" s="38">
        <v>48442.151370567546</v>
      </c>
      <c r="D35" s="38">
        <v>49329.29150827734</v>
      </c>
      <c r="E35" s="38">
        <v>887.14013770979363</v>
      </c>
      <c r="F35" s="38">
        <v>2857.2396447893043</v>
      </c>
      <c r="G35" s="38">
        <v>1.8313392626257325</v>
      </c>
      <c r="H35" s="122">
        <v>3.5984323846524058</v>
      </c>
      <c r="I35" s="122">
        <v>5.3582043106955721</v>
      </c>
      <c r="J35" s="122">
        <v>6.1482967293599904</v>
      </c>
      <c r="L35" s="21"/>
      <c r="M35" s="21"/>
    </row>
    <row r="36" spans="1:13" ht="16.8">
      <c r="A36" s="37" t="s">
        <v>23</v>
      </c>
      <c r="B36" s="138">
        <v>41289.628330537482</v>
      </c>
      <c r="C36" s="138">
        <v>42060.419843209405</v>
      </c>
      <c r="D36" s="138">
        <v>42971.693629738285</v>
      </c>
      <c r="E36" s="138">
        <v>911.27378652888001</v>
      </c>
      <c r="F36" s="138">
        <v>1682.0652992008036</v>
      </c>
      <c r="G36" s="138">
        <v>2.1665827158308844</v>
      </c>
      <c r="H36" s="122">
        <v>1.3774017513019181</v>
      </c>
      <c r="I36" s="122">
        <v>2.9939143521791762</v>
      </c>
      <c r="J36" s="122">
        <v>4.0738203931876074</v>
      </c>
      <c r="L36" s="21"/>
      <c r="M36" s="21"/>
    </row>
    <row r="37" spans="1:13" ht="16.2">
      <c r="A37" s="41" t="s">
        <v>24</v>
      </c>
      <c r="B37" s="139">
        <v>13831.149749659282</v>
      </c>
      <c r="C37" s="139">
        <v>13760.452946900137</v>
      </c>
      <c r="D37" s="139">
        <v>13691.828606568159</v>
      </c>
      <c r="E37" s="139">
        <v>-68.624340331978601</v>
      </c>
      <c r="F37" s="139">
        <v>-139.3211430911233</v>
      </c>
      <c r="G37" s="139">
        <v>-0.49870698731206176</v>
      </c>
      <c r="H37" s="123">
        <v>-3.8682972778997708</v>
      </c>
      <c r="I37" s="123">
        <v>-9.1010381091678028E-2</v>
      </c>
      <c r="J37" s="123">
        <v>-1.0072997951204599</v>
      </c>
      <c r="L37" s="21"/>
      <c r="M37" s="21"/>
    </row>
    <row r="38" spans="1:13" ht="16.2">
      <c r="A38" s="41" t="s">
        <v>25</v>
      </c>
      <c r="B38" s="139">
        <v>16956.536267468175</v>
      </c>
      <c r="C38" s="139">
        <v>19119.667162060403</v>
      </c>
      <c r="D38" s="139">
        <v>19515.436586814576</v>
      </c>
      <c r="E38" s="139">
        <v>395.76942475417309</v>
      </c>
      <c r="F38" s="139">
        <v>2558.9003193464014</v>
      </c>
      <c r="G38" s="139">
        <v>2.0699598031680608</v>
      </c>
      <c r="H38" s="123">
        <v>11.932380336120715</v>
      </c>
      <c r="I38" s="123">
        <v>11.639932683496497</v>
      </c>
      <c r="J38" s="123">
        <v>15.090937671367215</v>
      </c>
      <c r="L38" s="21"/>
      <c r="M38" s="21"/>
    </row>
    <row r="39" spans="1:13" ht="16.2">
      <c r="A39" s="41" t="s">
        <v>26</v>
      </c>
      <c r="B39" s="139">
        <v>10501.942313410023</v>
      </c>
      <c r="C39" s="139">
        <v>9180.2997342488634</v>
      </c>
      <c r="D39" s="139">
        <v>9764.4284363555416</v>
      </c>
      <c r="E39" s="139">
        <v>584.12870210667825</v>
      </c>
      <c r="F39" s="139">
        <v>-737.51387705448178</v>
      </c>
      <c r="G39" s="139">
        <v>6.3628500050763535</v>
      </c>
      <c r="H39" s="123">
        <v>-8.8203591900097962</v>
      </c>
      <c r="I39" s="123">
        <v>-7.6297939501229024</v>
      </c>
      <c r="J39" s="123">
        <v>-7.0226426221437492</v>
      </c>
      <c r="L39" s="21"/>
      <c r="M39" s="21"/>
    </row>
    <row r="40" spans="1:13" ht="16.8">
      <c r="A40" s="37" t="s">
        <v>27</v>
      </c>
      <c r="B40" s="138">
        <v>5182.4235329505518</v>
      </c>
      <c r="C40" s="138">
        <v>6381.731527358138</v>
      </c>
      <c r="D40" s="138">
        <v>6357.5978785390525</v>
      </c>
      <c r="E40" s="138">
        <v>-24.133648819085465</v>
      </c>
      <c r="F40" s="138">
        <v>1175.1743455885007</v>
      </c>
      <c r="G40" s="138">
        <v>-0.37816772322098302</v>
      </c>
      <c r="H40" s="122">
        <v>21.326463700524783</v>
      </c>
      <c r="I40" s="122">
        <v>24.139942738326781</v>
      </c>
      <c r="J40" s="122">
        <v>22.67615408344345</v>
      </c>
      <c r="L40" s="21"/>
      <c r="M40" s="21"/>
    </row>
    <row r="41" spans="1:13" ht="16.2">
      <c r="A41" s="42"/>
      <c r="B41" s="136"/>
      <c r="C41" s="136"/>
      <c r="D41" s="136"/>
      <c r="E41" s="136"/>
      <c r="F41" s="136"/>
      <c r="G41" s="136"/>
      <c r="H41" s="123"/>
      <c r="I41" s="123"/>
      <c r="J41" s="123"/>
      <c r="L41" s="21"/>
      <c r="M41" s="21"/>
    </row>
    <row r="42" spans="1:13" ht="16.8">
      <c r="A42" s="37" t="s">
        <v>28</v>
      </c>
      <c r="B42" s="138">
        <v>66828.280472289116</v>
      </c>
      <c r="C42" s="138">
        <v>68688.334529762069</v>
      </c>
      <c r="D42" s="138">
        <v>68566.023944996588</v>
      </c>
      <c r="E42" s="138">
        <v>-122.3105847654806</v>
      </c>
      <c r="F42" s="138">
        <v>1737.7434727074724</v>
      </c>
      <c r="G42" s="138">
        <v>-0.17806602184026588</v>
      </c>
      <c r="H42" s="122">
        <v>3.113579896755978</v>
      </c>
      <c r="I42" s="122">
        <v>3.061079448787476</v>
      </c>
      <c r="J42" s="122">
        <v>2.6003115154639387</v>
      </c>
      <c r="L42" s="21"/>
      <c r="M42" s="21"/>
    </row>
    <row r="43" spans="1:13" ht="16.8">
      <c r="A43" s="37" t="s">
        <v>29</v>
      </c>
      <c r="B43" s="138">
        <v>59771.448246481661</v>
      </c>
      <c r="C43" s="138">
        <v>60927.461194894742</v>
      </c>
      <c r="D43" s="138">
        <v>60640.205200335091</v>
      </c>
      <c r="E43" s="138">
        <v>-287.2559945596513</v>
      </c>
      <c r="F43" s="138">
        <v>868.75695385342988</v>
      </c>
      <c r="G43" s="138">
        <v>-0.47147212262920846</v>
      </c>
      <c r="H43" s="122">
        <v>2.3438303216346559</v>
      </c>
      <c r="I43" s="122">
        <v>2.1764258580198739</v>
      </c>
      <c r="J43" s="122">
        <v>1.4534647885239549</v>
      </c>
      <c r="L43" s="21"/>
      <c r="M43" s="21"/>
    </row>
    <row r="44" spans="1:13" ht="16.2">
      <c r="A44" s="41" t="s">
        <v>24</v>
      </c>
      <c r="B44" s="139">
        <v>45424.500389986366</v>
      </c>
      <c r="C44" s="139">
        <v>45823.86393554449</v>
      </c>
      <c r="D44" s="139">
        <v>45763.731677316318</v>
      </c>
      <c r="E44" s="139">
        <v>-60.13225822817185</v>
      </c>
      <c r="F44" s="139">
        <v>339.23128732995247</v>
      </c>
      <c r="G44" s="139">
        <v>-0.13122476601439814</v>
      </c>
      <c r="H44" s="123">
        <v>1.0271988338592166</v>
      </c>
      <c r="I44" s="123">
        <v>0.78589109316014572</v>
      </c>
      <c r="J44" s="123">
        <v>0.74680246214602164</v>
      </c>
      <c r="L44" s="21"/>
      <c r="M44" s="21"/>
    </row>
    <row r="45" spans="1:13" ht="16.2">
      <c r="A45" s="41" t="s">
        <v>30</v>
      </c>
      <c r="B45" s="139">
        <v>11508.167046711533</v>
      </c>
      <c r="C45" s="139">
        <v>12395.845160299261</v>
      </c>
      <c r="D45" s="139">
        <v>12445.965220772707</v>
      </c>
      <c r="E45" s="139">
        <v>50.120060473445847</v>
      </c>
      <c r="F45" s="139">
        <v>937.798174061174</v>
      </c>
      <c r="G45" s="139">
        <v>0.4043295138436207</v>
      </c>
      <c r="H45" s="123">
        <v>8.0037954293074307</v>
      </c>
      <c r="I45" s="123">
        <v>8.1980739353119958</v>
      </c>
      <c r="J45" s="123">
        <v>8.1489795052040961</v>
      </c>
      <c r="L45" s="21"/>
      <c r="M45" s="21"/>
    </row>
    <row r="46" spans="1:13" ht="16.2">
      <c r="A46" s="41" t="s">
        <v>26</v>
      </c>
      <c r="B46" s="139">
        <v>2838.7808097837615</v>
      </c>
      <c r="C46" s="139">
        <v>2707.7520990509975</v>
      </c>
      <c r="D46" s="139">
        <v>2430.5083022460658</v>
      </c>
      <c r="E46" s="139">
        <v>-277.24379680493166</v>
      </c>
      <c r="F46" s="139">
        <v>-408.27250753769567</v>
      </c>
      <c r="G46" s="139">
        <v>-10.23889140006942</v>
      </c>
      <c r="H46" s="123">
        <v>0.4392153276887143</v>
      </c>
      <c r="I46" s="123">
        <v>4.6389176282104927E-2</v>
      </c>
      <c r="J46" s="123">
        <v>-14.381966586874142</v>
      </c>
      <c r="L46" s="21"/>
      <c r="M46" s="21"/>
    </row>
    <row r="47" spans="1:13" ht="16.8">
      <c r="A47" s="37" t="s">
        <v>31</v>
      </c>
      <c r="B47" s="138">
        <v>7056.8322258074468</v>
      </c>
      <c r="C47" s="138">
        <v>7760.8733348673268</v>
      </c>
      <c r="D47" s="138">
        <v>7925.8187446615066</v>
      </c>
      <c r="E47" s="138">
        <v>164.9454097941798</v>
      </c>
      <c r="F47" s="138">
        <v>868.9865188540598</v>
      </c>
      <c r="G47" s="138">
        <v>2.1253459846217027</v>
      </c>
      <c r="H47" s="122">
        <v>9.6957754623001335</v>
      </c>
      <c r="I47" s="122">
        <v>10.577141984223431</v>
      </c>
      <c r="J47" s="122">
        <v>12.314116179156144</v>
      </c>
      <c r="L47" s="21"/>
      <c r="M47" s="21"/>
    </row>
    <row r="48" spans="1:13" ht="17.399999999999999" thickBot="1">
      <c r="A48" s="43" t="s">
        <v>111</v>
      </c>
      <c r="B48" s="137">
        <v>7909.2680961332098</v>
      </c>
      <c r="C48" s="137">
        <v>6115.5584821209095</v>
      </c>
      <c r="D48" s="137">
        <v>351.45941884013905</v>
      </c>
      <c r="E48" s="137">
        <v>-5764.0990632807707</v>
      </c>
      <c r="F48" s="137">
        <v>-7557.808677293071</v>
      </c>
      <c r="G48" s="137">
        <v>-94.253028241531084</v>
      </c>
      <c r="H48" s="124">
        <v>-19.483492875486522</v>
      </c>
      <c r="I48" s="124">
        <v>-22.796910748944555</v>
      </c>
      <c r="J48" s="124">
        <v>-95.556359772252947</v>
      </c>
      <c r="L48" s="21"/>
      <c r="M48" s="21"/>
    </row>
    <row r="49" spans="5:6">
      <c r="E49" s="44"/>
      <c r="F49" s="44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Normal="80" zoomScaleSheetLayoutView="100" workbookViewId="0">
      <selection activeCell="F30" sqref="F30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5" t="s">
        <v>32</v>
      </c>
    </row>
    <row r="2" spans="1:5" ht="17.399999999999999" thickBot="1">
      <c r="A2" s="165" t="s">
        <v>33</v>
      </c>
      <c r="B2" s="166">
        <v>45657</v>
      </c>
      <c r="C2" s="166">
        <v>45688</v>
      </c>
    </row>
    <row r="3" spans="1:5" ht="16.2">
      <c r="A3" s="46"/>
      <c r="B3" s="47"/>
      <c r="C3" s="47"/>
    </row>
    <row r="4" spans="1:5" ht="16.2">
      <c r="A4" s="46" t="s">
        <v>34</v>
      </c>
      <c r="B4" s="48">
        <v>7</v>
      </c>
      <c r="C4" s="48">
        <v>7</v>
      </c>
    </row>
    <row r="5" spans="1:5" ht="16.2">
      <c r="A5" s="135" t="s">
        <v>117</v>
      </c>
      <c r="B5" s="48"/>
      <c r="C5" s="48"/>
    </row>
    <row r="6" spans="1:5" ht="16.2">
      <c r="A6" s="46" t="s">
        <v>35</v>
      </c>
      <c r="B6" s="48">
        <v>10.75</v>
      </c>
      <c r="C6" s="48">
        <v>10.75</v>
      </c>
    </row>
    <row r="7" spans="1:5" ht="16.2">
      <c r="A7" s="135" t="s">
        <v>116</v>
      </c>
      <c r="B7" s="48"/>
      <c r="C7" s="48"/>
    </row>
    <row r="8" spans="1:5" ht="16.2">
      <c r="A8" s="46" t="s">
        <v>36</v>
      </c>
      <c r="B8" s="48">
        <v>11.75</v>
      </c>
      <c r="C8" s="48">
        <v>11.75</v>
      </c>
    </row>
    <row r="9" spans="1:5" ht="15">
      <c r="A9" s="135" t="s">
        <v>118</v>
      </c>
      <c r="B9" s="49"/>
      <c r="C9" s="49"/>
    </row>
    <row r="10" spans="1:5" ht="16.2">
      <c r="A10" s="46" t="s">
        <v>37</v>
      </c>
      <c r="B10" s="48">
        <v>10.388732690297811</v>
      </c>
      <c r="C10" s="48">
        <v>10.207767472377977</v>
      </c>
    </row>
    <row r="11" spans="1:5" ht="16.2">
      <c r="A11" s="46"/>
      <c r="B11" s="48"/>
      <c r="C11" s="48"/>
    </row>
    <row r="12" spans="1:5" ht="16.2">
      <c r="A12" s="46" t="s">
        <v>38</v>
      </c>
      <c r="B12" s="48">
        <v>4.977595914741979</v>
      </c>
      <c r="C12" s="48">
        <v>4.9205759549419801</v>
      </c>
    </row>
    <row r="13" spans="1:5" ht="16.8" thickBot="1">
      <c r="A13" s="46"/>
      <c r="B13" s="50"/>
      <c r="C13" s="50"/>
    </row>
    <row r="14" spans="1:5" ht="17.399999999999999" thickBot="1">
      <c r="A14" s="165" t="s">
        <v>39</v>
      </c>
      <c r="B14" s="166">
        <f>B2</f>
        <v>45657</v>
      </c>
      <c r="C14" s="166">
        <f>C2</f>
        <v>45688</v>
      </c>
    </row>
    <row r="15" spans="1:5" ht="16.2">
      <c r="A15" s="46"/>
      <c r="B15" s="50"/>
      <c r="C15" s="50"/>
    </row>
    <row r="16" spans="1:5" ht="16.2">
      <c r="A16" s="88" t="s">
        <v>102</v>
      </c>
      <c r="B16" s="51">
        <v>63008.593524609998</v>
      </c>
      <c r="C16" s="51">
        <v>64331.063017169996</v>
      </c>
      <c r="E16" s="125"/>
    </row>
    <row r="17" spans="1:3" ht="16.2">
      <c r="A17" s="88" t="s">
        <v>103</v>
      </c>
      <c r="B17" s="51">
        <v>2177.6826730600005</v>
      </c>
      <c r="C17" s="51">
        <f>C16-B16</f>
        <v>1322.4694925599979</v>
      </c>
    </row>
    <row r="18" spans="1:3" ht="16.8" thickBot="1">
      <c r="A18" s="46"/>
      <c r="B18" s="52"/>
      <c r="C18" s="52"/>
    </row>
    <row r="19" spans="1:3" ht="17.399999999999999" thickBot="1">
      <c r="A19" s="165" t="s">
        <v>40</v>
      </c>
      <c r="B19" s="166">
        <f>B2</f>
        <v>45657</v>
      </c>
      <c r="C19" s="166">
        <f>C2</f>
        <v>45688</v>
      </c>
    </row>
    <row r="20" spans="1:3" ht="16.2">
      <c r="A20" s="46"/>
      <c r="B20" s="50"/>
      <c r="C20" s="50"/>
    </row>
    <row r="21" spans="1:3" ht="16.8">
      <c r="A21" s="53" t="s">
        <v>41</v>
      </c>
      <c r="B21" s="54">
        <v>18.7988</v>
      </c>
      <c r="C21" s="54">
        <v>18.54935</v>
      </c>
    </row>
    <row r="22" spans="1:3" ht="16.2">
      <c r="A22" s="46" t="s">
        <v>42</v>
      </c>
      <c r="B22" s="54">
        <v>5.6576766185198385E-2</v>
      </c>
      <c r="C22" s="54">
        <f>1/C21</f>
        <v>5.3910244833376912E-2</v>
      </c>
    </row>
    <row r="23" spans="1:3" ht="16.8">
      <c r="A23" s="53" t="s">
        <v>43</v>
      </c>
      <c r="B23" s="120">
        <v>23.592400000000001</v>
      </c>
      <c r="C23" s="120">
        <v>23.041450000000001</v>
      </c>
    </row>
    <row r="24" spans="1:3" ht="16.2">
      <c r="A24" s="46" t="s">
        <v>44</v>
      </c>
      <c r="B24" s="54">
        <v>4.3676323501792909E-2</v>
      </c>
      <c r="C24" s="54">
        <f>1/C23</f>
        <v>4.3400046438049684E-2</v>
      </c>
    </row>
    <row r="25" spans="1:3" ht="16.8">
      <c r="A25" s="53" t="s">
        <v>45</v>
      </c>
      <c r="B25" s="54">
        <v>8.3077199999999998</v>
      </c>
      <c r="C25" s="54">
        <v>8.3201599999999996</v>
      </c>
    </row>
    <row r="26" spans="1:3" ht="16.2">
      <c r="A26" s="46" t="s">
        <v>46</v>
      </c>
      <c r="B26" s="54">
        <v>0.11554001670708641</v>
      </c>
      <c r="C26" s="54">
        <f>1/C25</f>
        <v>0.12018999634622411</v>
      </c>
    </row>
    <row r="27" spans="1:3" ht="16.8">
      <c r="A27" s="53" t="s">
        <v>47</v>
      </c>
      <c r="B27" s="54">
        <v>19.558299999999999</v>
      </c>
      <c r="C27" s="54">
        <v>19.269950000000001</v>
      </c>
    </row>
    <row r="28" spans="1:3" ht="16.2">
      <c r="A28" s="46" t="s">
        <v>48</v>
      </c>
      <c r="B28" s="54">
        <v>5.214403224586954E-2</v>
      </c>
      <c r="C28" s="54">
        <f>1/C27</f>
        <v>5.1894270613052962E-2</v>
      </c>
    </row>
    <row r="29" spans="1:3" ht="17.399999999999999" thickBot="1">
      <c r="A29" s="53"/>
      <c r="B29" s="50"/>
      <c r="C29" s="50"/>
    </row>
    <row r="30" spans="1:3" ht="17.399999999999999" thickBot="1">
      <c r="A30" s="165" t="s">
        <v>49</v>
      </c>
      <c r="B30" s="166">
        <f>B2</f>
        <v>45657</v>
      </c>
      <c r="C30" s="166">
        <f>C2</f>
        <v>45688</v>
      </c>
    </row>
    <row r="31" spans="1:3" ht="16.2">
      <c r="A31" s="46"/>
      <c r="B31" s="55"/>
      <c r="C31" s="126"/>
    </row>
    <row r="32" spans="1:3" ht="16.2">
      <c r="A32" s="46" t="s">
        <v>50</v>
      </c>
      <c r="B32" s="56">
        <v>3.3856797918401185</v>
      </c>
      <c r="C32" s="56">
        <v>3.1847646076010818</v>
      </c>
    </row>
    <row r="33" spans="1:3" ht="16.2">
      <c r="A33" s="46" t="s">
        <v>51</v>
      </c>
      <c r="B33" s="56">
        <v>3.3856797918401185</v>
      </c>
      <c r="C33" s="56">
        <v>1.0737847380234484</v>
      </c>
    </row>
    <row r="34" spans="1:3" ht="16.8" thickBot="1">
      <c r="A34" s="57" t="s">
        <v>52</v>
      </c>
      <c r="B34" s="58">
        <v>0.24587253521337971</v>
      </c>
      <c r="C34" s="58">
        <v>1.0737847380234484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T22" sqref="T22"/>
    </sheetView>
  </sheetViews>
  <sheetFormatPr defaultColWidth="9.109375" defaultRowHeight="14.4"/>
  <cols>
    <col min="1" max="16384" width="9.109375" style="60"/>
  </cols>
  <sheetData>
    <row r="1" spans="2:2">
      <c r="B1" s="59" t="s">
        <v>53</v>
      </c>
    </row>
    <row r="17" spans="2:2">
      <c r="B17" s="59"/>
    </row>
    <row r="18" spans="2:2">
      <c r="B18" s="132" t="s">
        <v>54</v>
      </c>
    </row>
    <row r="30" spans="2:2">
      <c r="B30" s="61"/>
    </row>
    <row r="33" spans="2:3">
      <c r="B33" s="133" t="s">
        <v>55</v>
      </c>
      <c r="C33" s="133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L1518"/>
  <sheetViews>
    <sheetView zoomScale="90" zoomScaleNormal="90" workbookViewId="0">
      <selection activeCell="O80" sqref="O80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2" ht="17.399999999999999" customHeight="1">
      <c r="A1" s="190" t="s">
        <v>0</v>
      </c>
      <c r="B1" s="191"/>
      <c r="C1" s="191"/>
      <c r="D1" s="191"/>
      <c r="E1" s="191"/>
      <c r="F1" s="191"/>
      <c r="G1" s="191"/>
    </row>
    <row r="2" spans="1:12" ht="19.5" customHeight="1">
      <c r="A2" s="192" t="s">
        <v>106</v>
      </c>
      <c r="B2" s="192"/>
      <c r="C2" s="192"/>
      <c r="D2" s="192"/>
      <c r="E2" s="192"/>
      <c r="F2" s="192"/>
      <c r="G2" s="192"/>
      <c r="H2" s="142"/>
      <c r="I2" s="142"/>
      <c r="J2" s="142"/>
    </row>
    <row r="3" spans="1:12" ht="19.5" customHeight="1">
      <c r="A3" s="192"/>
      <c r="B3" s="192"/>
      <c r="C3" s="192"/>
      <c r="D3" s="192"/>
      <c r="E3" s="192"/>
      <c r="F3" s="192"/>
      <c r="G3" s="192"/>
      <c r="H3" s="143"/>
      <c r="I3" s="143"/>
      <c r="J3" s="143"/>
    </row>
    <row r="4" spans="1:12" ht="19.5" customHeight="1">
      <c r="A4" s="144"/>
      <c r="B4" s="193" t="s">
        <v>107</v>
      </c>
      <c r="C4" s="168"/>
      <c r="D4" s="146"/>
      <c r="E4" s="168" t="s">
        <v>1</v>
      </c>
      <c r="F4" s="194"/>
      <c r="G4" s="147" t="s">
        <v>2</v>
      </c>
      <c r="H4" s="193" t="s">
        <v>112</v>
      </c>
      <c r="I4" s="168"/>
      <c r="J4" s="168"/>
    </row>
    <row r="5" spans="1:12" ht="17.399999999999999" thickBot="1">
      <c r="A5" s="148"/>
      <c r="B5" s="149">
        <v>45322</v>
      </c>
      <c r="C5" s="150">
        <v>45657</v>
      </c>
      <c r="D5" s="150">
        <v>45688</v>
      </c>
      <c r="E5" s="149" t="s">
        <v>3</v>
      </c>
      <c r="F5" s="151" t="s">
        <v>4</v>
      </c>
      <c r="G5" s="149" t="s">
        <v>3</v>
      </c>
      <c r="H5" s="121">
        <v>45626</v>
      </c>
      <c r="I5" s="121">
        <v>45657</v>
      </c>
      <c r="J5" s="121">
        <v>45688</v>
      </c>
    </row>
    <row r="6" spans="1:12" ht="17.399999999999999" thickTop="1">
      <c r="A6" s="63" t="s">
        <v>56</v>
      </c>
      <c r="B6" s="10">
        <v>59561.297488341574</v>
      </c>
      <c r="C6" s="8">
        <v>63452.428782611139</v>
      </c>
      <c r="D6" s="8">
        <v>59582.505998062341</v>
      </c>
      <c r="E6" s="8">
        <v>-3869.9227845487985</v>
      </c>
      <c r="F6" s="8">
        <v>21.208509720767324</v>
      </c>
      <c r="G6" s="8">
        <v>-6.0989356259430281</v>
      </c>
      <c r="H6" s="116">
        <v>20.289205192590771</v>
      </c>
      <c r="I6" s="116">
        <v>12.502699453592285</v>
      </c>
      <c r="J6" s="116">
        <v>3.5607870572192724E-2</v>
      </c>
      <c r="L6" s="21"/>
    </row>
    <row r="7" spans="1:12" ht="16.8">
      <c r="A7" s="63" t="s">
        <v>57</v>
      </c>
      <c r="B7" s="10">
        <v>58042.309372271571</v>
      </c>
      <c r="C7" s="8">
        <v>62928.54978122114</v>
      </c>
      <c r="D7" s="8">
        <v>59066.584826992344</v>
      </c>
      <c r="E7" s="8">
        <v>-3861.9649542287952</v>
      </c>
      <c r="F7" s="8">
        <v>1024.2754547207733</v>
      </c>
      <c r="G7" s="8">
        <v>-6.1370633323910937</v>
      </c>
      <c r="H7" s="113">
        <v>19.036773134594668</v>
      </c>
      <c r="I7" s="113">
        <v>13.631639467062342</v>
      </c>
      <c r="J7" s="113">
        <v>1.7647048606410181</v>
      </c>
      <c r="L7" s="21"/>
    </row>
    <row r="8" spans="1:12" ht="16.2">
      <c r="A8" s="28" t="s">
        <v>58</v>
      </c>
      <c r="B8" s="13">
        <v>12376.986072420001</v>
      </c>
      <c r="C8" s="12">
        <v>12986.439375519994</v>
      </c>
      <c r="D8" s="12">
        <v>12940.081141179997</v>
      </c>
      <c r="E8" s="12">
        <v>-46.35823433999758</v>
      </c>
      <c r="F8" s="12">
        <v>563.09506875999614</v>
      </c>
      <c r="G8" s="12">
        <v>-0.35697417128351105</v>
      </c>
      <c r="H8" s="114">
        <v>16.670580828129971</v>
      </c>
      <c r="I8" s="114">
        <v>4.7170757629662461</v>
      </c>
      <c r="J8" s="114">
        <v>4.5495330241564886</v>
      </c>
      <c r="L8" s="21"/>
    </row>
    <row r="9" spans="1:12" ht="16.2">
      <c r="A9" s="28" t="s">
        <v>59</v>
      </c>
      <c r="B9" s="13">
        <v>38878.18973612001</v>
      </c>
      <c r="C9" s="12">
        <v>43180.582020219998</v>
      </c>
      <c r="D9" s="12">
        <v>39331.174745959994</v>
      </c>
      <c r="E9" s="12">
        <v>-3849.4072742600038</v>
      </c>
      <c r="F9" s="12">
        <v>452.98500983998383</v>
      </c>
      <c r="G9" s="12">
        <v>-8.9146720450814172</v>
      </c>
      <c r="H9" s="114">
        <v>17.190898398122471</v>
      </c>
      <c r="I9" s="114">
        <v>19.714365141395859</v>
      </c>
      <c r="J9" s="114">
        <v>1.165139151062732</v>
      </c>
      <c r="L9" s="21"/>
    </row>
    <row r="10" spans="1:12" ht="16.2">
      <c r="A10" s="28" t="s">
        <v>60</v>
      </c>
      <c r="B10" s="13">
        <v>4451.0097786015604</v>
      </c>
      <c r="C10" s="12">
        <v>4189.7523301211459</v>
      </c>
      <c r="D10" s="12">
        <v>4220.6360095623531</v>
      </c>
      <c r="E10" s="12">
        <v>30.883679441207278</v>
      </c>
      <c r="F10" s="12">
        <v>-230.37376903920722</v>
      </c>
      <c r="G10" s="12">
        <v>0.73712422615477635</v>
      </c>
      <c r="H10" s="114">
        <v>-8.705976878646382</v>
      </c>
      <c r="I10" s="114">
        <v>-8.0100401882372694</v>
      </c>
      <c r="J10" s="114">
        <v>-5.1757641636003626</v>
      </c>
      <c r="L10" s="21"/>
    </row>
    <row r="11" spans="1:12" ht="16.2">
      <c r="A11" s="28" t="s">
        <v>61</v>
      </c>
      <c r="B11" s="13">
        <v>2336.1237851299998</v>
      </c>
      <c r="C11" s="12">
        <v>2571.7760553600001</v>
      </c>
      <c r="D11" s="12">
        <v>2574.6929302899998</v>
      </c>
      <c r="E11" s="12">
        <v>2.9168749299997216</v>
      </c>
      <c r="F11" s="12">
        <v>238.56914516000006</v>
      </c>
      <c r="G11" s="12">
        <v>0.1134186984873935</v>
      </c>
      <c r="H11" s="114">
        <v>716.94019648883864</v>
      </c>
      <c r="I11" s="114">
        <v>9.2642076194667311</v>
      </c>
      <c r="J11" s="114">
        <v>10.212179109623861</v>
      </c>
      <c r="L11" s="21"/>
    </row>
    <row r="12" spans="1:12" ht="16.8">
      <c r="A12" s="63" t="s">
        <v>62</v>
      </c>
      <c r="B12" s="10">
        <v>1518.9881160700002</v>
      </c>
      <c r="C12" s="8">
        <v>523.87900138999998</v>
      </c>
      <c r="D12" s="8">
        <v>515.9211710699999</v>
      </c>
      <c r="E12" s="8">
        <v>-7.9578303200000846</v>
      </c>
      <c r="F12" s="8">
        <v>-1003.0669450000003</v>
      </c>
      <c r="G12" s="8">
        <v>-1.519020670591047</v>
      </c>
      <c r="H12" s="113">
        <v>74.427990362225813</v>
      </c>
      <c r="I12" s="113">
        <v>-48.708682245285104</v>
      </c>
      <c r="J12" s="113">
        <v>-66.035206884645277</v>
      </c>
      <c r="L12" s="21"/>
    </row>
    <row r="13" spans="1:12" ht="16.2">
      <c r="A13" s="28" t="s">
        <v>63</v>
      </c>
      <c r="B13" s="13">
        <v>1346.3191156600001</v>
      </c>
      <c r="C13" s="12">
        <v>357.26461470999999</v>
      </c>
      <c r="D13" s="12">
        <v>350.13234981999994</v>
      </c>
      <c r="E13" s="12">
        <v>-7.1322648900000445</v>
      </c>
      <c r="F13" s="12">
        <v>-996.18676584000013</v>
      </c>
      <c r="G13" s="12">
        <v>-1.9963535699692727</v>
      </c>
      <c r="H13" s="114">
        <v>1182.5216270490025</v>
      </c>
      <c r="I13" s="114">
        <v>-57.99306528051622</v>
      </c>
      <c r="J13" s="114">
        <v>-73.993361176606626</v>
      </c>
      <c r="L13" s="21"/>
    </row>
    <row r="14" spans="1:12" ht="16.2">
      <c r="A14" s="28" t="s">
        <v>64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-100</v>
      </c>
      <c r="I14" s="13">
        <v>0</v>
      </c>
      <c r="J14" s="13">
        <v>0</v>
      </c>
      <c r="L14" s="21"/>
    </row>
    <row r="15" spans="1:12" ht="16.2">
      <c r="A15" s="28" t="s">
        <v>65</v>
      </c>
      <c r="B15" s="13">
        <v>172.66900041000002</v>
      </c>
      <c r="C15" s="12">
        <v>166.61438668</v>
      </c>
      <c r="D15" s="12">
        <v>165.78882125000001</v>
      </c>
      <c r="E15" s="12">
        <v>-0.82556542999998328</v>
      </c>
      <c r="F15" s="12">
        <v>-6.8801791600000115</v>
      </c>
      <c r="G15" s="12">
        <v>-0.49549468473306035</v>
      </c>
      <c r="H15" s="114">
        <v>0.17656297736937177</v>
      </c>
      <c r="I15" s="114">
        <v>-2.5019022976445058</v>
      </c>
      <c r="J15" s="114">
        <v>-3.9846058896867049</v>
      </c>
      <c r="L15" s="21"/>
    </row>
    <row r="16" spans="1:12" ht="16.8">
      <c r="A16" s="64"/>
      <c r="B16" s="13"/>
      <c r="C16" s="12"/>
      <c r="D16" s="12"/>
      <c r="E16" s="12"/>
      <c r="F16" s="12"/>
      <c r="G16" s="12"/>
      <c r="H16" s="114"/>
      <c r="I16" s="114"/>
      <c r="J16" s="114"/>
      <c r="L16" s="21"/>
    </row>
    <row r="17" spans="1:12" ht="16.8">
      <c r="A17" s="63" t="s">
        <v>66</v>
      </c>
      <c r="B17" s="10">
        <v>59562.289493291573</v>
      </c>
      <c r="C17" s="8">
        <v>63452.49538919115</v>
      </c>
      <c r="D17" s="8">
        <v>59583.00946999235</v>
      </c>
      <c r="E17" s="8">
        <v>-3869.4859191987998</v>
      </c>
      <c r="F17" s="8">
        <v>20.719976700776897</v>
      </c>
      <c r="G17" s="8">
        <v>-6.0982407318498417</v>
      </c>
      <c r="H17" s="113">
        <v>20.289803046084231</v>
      </c>
      <c r="I17" s="113">
        <v>12.503116899079572</v>
      </c>
      <c r="J17" s="113">
        <v>3.4787072285240583E-2</v>
      </c>
      <c r="L17" s="21"/>
    </row>
    <row r="18" spans="1:12" ht="16.8">
      <c r="A18" s="63" t="s">
        <v>67</v>
      </c>
      <c r="B18" s="10">
        <v>8132.4457034900024</v>
      </c>
      <c r="C18" s="8">
        <v>11428.420771339999</v>
      </c>
      <c r="D18" s="8">
        <v>11203.19187457</v>
      </c>
      <c r="E18" s="8">
        <v>-225.22889676999876</v>
      </c>
      <c r="F18" s="8">
        <v>3070.746171079998</v>
      </c>
      <c r="G18" s="8">
        <v>-1.9707788265446453</v>
      </c>
      <c r="H18" s="113">
        <v>35.866849954912198</v>
      </c>
      <c r="I18" s="113">
        <v>20.993738095746892</v>
      </c>
      <c r="J18" s="113">
        <v>37.759196716950726</v>
      </c>
      <c r="L18" s="21"/>
    </row>
    <row r="19" spans="1:12" ht="16.2">
      <c r="A19" s="28" t="s">
        <v>68</v>
      </c>
      <c r="B19" s="13">
        <v>4840.9550823900017</v>
      </c>
      <c r="C19" s="12">
        <v>5609.7158550599997</v>
      </c>
      <c r="D19" s="12">
        <v>5217.9579418100002</v>
      </c>
      <c r="E19" s="12">
        <v>-391.75791324999955</v>
      </c>
      <c r="F19" s="12">
        <v>377.00285941999846</v>
      </c>
      <c r="G19" s="12">
        <v>-6.9835607252126835</v>
      </c>
      <c r="H19" s="114">
        <v>11.67436980736953</v>
      </c>
      <c r="I19" s="114">
        <v>6.9854438587239542</v>
      </c>
      <c r="J19" s="114">
        <v>7.7877785065890492</v>
      </c>
      <c r="L19" s="21"/>
    </row>
    <row r="20" spans="1:12" ht="16.2">
      <c r="A20" s="28" t="s">
        <v>69</v>
      </c>
      <c r="B20" s="13">
        <v>3291.4906211000002</v>
      </c>
      <c r="C20" s="13">
        <v>5818.7049162799995</v>
      </c>
      <c r="D20" s="13">
        <v>5985.2339327600002</v>
      </c>
      <c r="E20" s="13">
        <v>166.52901648000079</v>
      </c>
      <c r="F20" s="13">
        <v>2693.74331166</v>
      </c>
      <c r="G20" s="13">
        <v>2.8619601591081505</v>
      </c>
      <c r="H20" s="114">
        <v>73.296380630908402</v>
      </c>
      <c r="I20" s="114">
        <v>38.473787878992681</v>
      </c>
      <c r="J20" s="114">
        <v>81.839616810445705</v>
      </c>
      <c r="L20" s="21"/>
    </row>
    <row r="21" spans="1:12" ht="16.2">
      <c r="A21" s="28" t="s">
        <v>70</v>
      </c>
      <c r="B21" s="13">
        <v>21309.500348870002</v>
      </c>
      <c r="C21" s="12">
        <v>20101.608002190002</v>
      </c>
      <c r="D21" s="12">
        <v>16972.570715380003</v>
      </c>
      <c r="E21" s="12">
        <v>-3129.0372868099985</v>
      </c>
      <c r="F21" s="12">
        <v>-4336.9296334899991</v>
      </c>
      <c r="G21" s="12">
        <v>-15.566104395574229</v>
      </c>
      <c r="H21" s="114">
        <v>25.001133002885084</v>
      </c>
      <c r="I21" s="114">
        <v>28.198337897335904</v>
      </c>
      <c r="J21" s="114">
        <v>-20.352094429656475</v>
      </c>
      <c r="L21" s="21"/>
    </row>
    <row r="22" spans="1:12" ht="16.8">
      <c r="A22" s="63" t="s">
        <v>71</v>
      </c>
      <c r="B22" s="10">
        <v>8609.7859741100037</v>
      </c>
      <c r="C22" s="10">
        <v>6651.2413544799992</v>
      </c>
      <c r="D22" s="10">
        <v>3742.6058065700004</v>
      </c>
      <c r="E22" s="10">
        <v>-2908.6355479099989</v>
      </c>
      <c r="F22" s="10">
        <v>-4867.1801675400038</v>
      </c>
      <c r="G22" s="10">
        <v>-43.730717213424576</v>
      </c>
      <c r="H22" s="113">
        <v>133.75722840717228</v>
      </c>
      <c r="I22" s="113">
        <v>103.50277198170068</v>
      </c>
      <c r="J22" s="113">
        <v>-56.530791615213474</v>
      </c>
      <c r="L22" s="21"/>
    </row>
    <row r="23" spans="1:12" ht="16.8">
      <c r="A23" s="65" t="s">
        <v>104</v>
      </c>
      <c r="B23" s="10">
        <v>12699.714374759998</v>
      </c>
      <c r="C23" s="10">
        <v>13450.366647710001</v>
      </c>
      <c r="D23" s="10">
        <v>13229.964908810001</v>
      </c>
      <c r="E23" s="10">
        <v>-220.40173890000005</v>
      </c>
      <c r="F23" s="10">
        <v>530.2505340500029</v>
      </c>
      <c r="G23" s="10">
        <v>-1.6386299695222419</v>
      </c>
      <c r="H23" s="113">
        <v>3.3468865173298781</v>
      </c>
      <c r="I23" s="113">
        <v>8.3683957001165368</v>
      </c>
      <c r="J23" s="113">
        <v>4.1752949586318948</v>
      </c>
      <c r="L23" s="21"/>
    </row>
    <row r="24" spans="1:12" ht="16.8">
      <c r="A24" s="65" t="s">
        <v>72</v>
      </c>
      <c r="B24" s="10">
        <v>7921.2060817799993</v>
      </c>
      <c r="C24" s="66">
        <v>7623.1366299299998</v>
      </c>
      <c r="D24" s="66">
        <v>7629.9729616799996</v>
      </c>
      <c r="E24" s="66">
        <v>6.836331749999772</v>
      </c>
      <c r="F24" s="66">
        <v>-291.23312009999972</v>
      </c>
      <c r="G24" s="66">
        <v>8.9678725200315057E-2</v>
      </c>
      <c r="H24" s="113">
        <v>-4.2264676181101919</v>
      </c>
      <c r="I24" s="113">
        <v>-3.5723921477159024</v>
      </c>
      <c r="J24" s="113">
        <v>-3.6766259720206023</v>
      </c>
      <c r="L24" s="21"/>
    </row>
    <row r="25" spans="1:12" ht="16.8">
      <c r="A25" s="65" t="s">
        <v>73</v>
      </c>
      <c r="B25" s="10">
        <v>22817.076480870008</v>
      </c>
      <c r="C25" s="10">
        <v>25107.001050450006</v>
      </c>
      <c r="D25" s="10">
        <v>24679.780975629998</v>
      </c>
      <c r="E25" s="10">
        <v>-427.22007482000845</v>
      </c>
      <c r="F25" s="10">
        <v>1862.7044947599898</v>
      </c>
      <c r="G25" s="10">
        <v>-1.7015973909490469</v>
      </c>
      <c r="H25" s="113">
        <v>19.519872910316366</v>
      </c>
      <c r="I25" s="113">
        <v>3.7978511691416372</v>
      </c>
      <c r="J25" s="113">
        <v>8.1636422454107702</v>
      </c>
      <c r="L25" s="21"/>
    </row>
    <row r="26" spans="1:12" ht="17.399999999999999" thickBot="1">
      <c r="A26" s="67" t="s">
        <v>74</v>
      </c>
      <c r="B26" s="20">
        <v>-617.93912171843874</v>
      </c>
      <c r="C26" s="20">
        <v>-807.67106471885461</v>
      </c>
      <c r="D26" s="20">
        <v>-902.50705726764704</v>
      </c>
      <c r="E26" s="20">
        <v>-94.835992548792433</v>
      </c>
      <c r="F26" s="20">
        <v>-284.5679355492083</v>
      </c>
      <c r="G26" s="20">
        <v>11.741907899325852</v>
      </c>
      <c r="H26" s="112">
        <v>5.8246995101841321</v>
      </c>
      <c r="I26" s="112">
        <v>-1.3604930318847863</v>
      </c>
      <c r="J26" s="112">
        <v>46.051127942482083</v>
      </c>
      <c r="L26" s="21"/>
    </row>
    <row r="27" spans="1:12" ht="16.8" hidden="1">
      <c r="A27" s="68"/>
      <c r="B27" s="9"/>
      <c r="C27" s="9"/>
      <c r="D27" s="9"/>
      <c r="E27" s="9"/>
      <c r="F27" s="9"/>
      <c r="G27" s="9"/>
      <c r="H27" s="2">
        <v>2.0001760348087898</v>
      </c>
      <c r="I27" s="2">
        <v>3.0001760348087898</v>
      </c>
      <c r="J27" s="2">
        <v>4.0001760348087902</v>
      </c>
      <c r="L27" s="21"/>
    </row>
    <row r="28" spans="1:12">
      <c r="A28" s="33"/>
      <c r="B28" s="69"/>
      <c r="C28" s="69"/>
      <c r="D28" s="69"/>
      <c r="E28" s="69"/>
      <c r="F28" s="69"/>
      <c r="G28" s="69"/>
      <c r="H28" s="93"/>
      <c r="I28" s="93"/>
      <c r="J28" s="93"/>
      <c r="L28" s="21"/>
    </row>
    <row r="29" spans="1:12" ht="13.8" thickBot="1">
      <c r="A29" s="70"/>
      <c r="B29" s="69"/>
      <c r="C29" s="69"/>
      <c r="D29" s="69"/>
      <c r="E29" s="69"/>
      <c r="F29" s="69"/>
      <c r="G29" s="69"/>
      <c r="H29" s="105"/>
      <c r="I29" s="105"/>
      <c r="J29" s="105"/>
      <c r="L29" s="21"/>
    </row>
    <row r="30" spans="1:12" ht="19.5" customHeight="1">
      <c r="A30" s="195" t="s">
        <v>114</v>
      </c>
      <c r="B30" s="196"/>
      <c r="C30" s="196"/>
      <c r="D30" s="196"/>
      <c r="E30" s="196"/>
      <c r="F30" s="196"/>
      <c r="G30" s="196"/>
      <c r="H30" s="142"/>
      <c r="I30" s="152"/>
      <c r="J30" s="152"/>
      <c r="L30" s="21"/>
    </row>
    <row r="31" spans="1:12" ht="19.5" customHeight="1">
      <c r="A31" s="197"/>
      <c r="B31" s="198"/>
      <c r="C31" s="198"/>
      <c r="D31" s="198"/>
      <c r="E31" s="198"/>
      <c r="F31" s="198"/>
      <c r="G31" s="198"/>
      <c r="H31" s="143"/>
      <c r="I31" s="153"/>
      <c r="J31" s="153"/>
      <c r="L31" s="21"/>
    </row>
    <row r="32" spans="1:12" ht="19.5" customHeight="1">
      <c r="A32" s="154"/>
      <c r="B32" s="193" t="str">
        <f>B4</f>
        <v xml:space="preserve">           N$ Million</v>
      </c>
      <c r="C32" s="168"/>
      <c r="D32" s="146"/>
      <c r="E32" s="193" t="s">
        <v>1</v>
      </c>
      <c r="F32" s="194"/>
      <c r="G32" s="155" t="s">
        <v>2</v>
      </c>
      <c r="H32" s="193" t="s">
        <v>112</v>
      </c>
      <c r="I32" s="168"/>
      <c r="J32" s="168"/>
      <c r="L32" s="21"/>
    </row>
    <row r="33" spans="1:12" ht="17.399999999999999" thickBot="1">
      <c r="A33" s="156"/>
      <c r="B33" s="149">
        <f>B5</f>
        <v>45322</v>
      </c>
      <c r="C33" s="149">
        <f>C5</f>
        <v>45657</v>
      </c>
      <c r="D33" s="150">
        <f>D5</f>
        <v>45688</v>
      </c>
      <c r="E33" s="149" t="s">
        <v>3</v>
      </c>
      <c r="F33" s="151" t="s">
        <v>4</v>
      </c>
      <c r="G33" s="149" t="s">
        <v>3</v>
      </c>
      <c r="H33" s="121">
        <f t="shared" ref="H33:I33" si="0">H5</f>
        <v>45626</v>
      </c>
      <c r="I33" s="121">
        <f t="shared" si="0"/>
        <v>45657</v>
      </c>
      <c r="J33" s="121">
        <f>J5</f>
        <v>45688</v>
      </c>
      <c r="L33" s="21"/>
    </row>
    <row r="34" spans="1:12" ht="17.399999999999999" thickTop="1">
      <c r="A34" s="71" t="s">
        <v>56</v>
      </c>
      <c r="B34" s="73">
        <v>205793.01252679818</v>
      </c>
      <c r="C34" s="73">
        <v>220831.94176181318</v>
      </c>
      <c r="D34" s="73">
        <v>218328.69041729803</v>
      </c>
      <c r="E34" s="73">
        <v>-2503.2513445151562</v>
      </c>
      <c r="F34" s="73">
        <v>12535.67789049985</v>
      </c>
      <c r="G34" s="73">
        <v>-1.1335549216947669</v>
      </c>
      <c r="H34" s="113">
        <v>10.551967488082497</v>
      </c>
      <c r="I34" s="113">
        <v>9.7013658189246001</v>
      </c>
      <c r="J34" s="113">
        <v>6.0914011299909845</v>
      </c>
      <c r="L34" s="21"/>
    </row>
    <row r="35" spans="1:12" ht="16.8">
      <c r="A35" s="65" t="s">
        <v>57</v>
      </c>
      <c r="B35" s="73">
        <v>41280.560664368881</v>
      </c>
      <c r="C35" s="73">
        <v>39827.727031995841</v>
      </c>
      <c r="D35" s="73">
        <v>35594.754284368559</v>
      </c>
      <c r="E35" s="73">
        <v>-4232.9727476272819</v>
      </c>
      <c r="F35" s="73">
        <v>-5685.806380000322</v>
      </c>
      <c r="G35" s="73">
        <v>-10.628205682505296</v>
      </c>
      <c r="H35" s="113">
        <v>1.5387672000502164</v>
      </c>
      <c r="I35" s="113">
        <v>7.6219156252967935</v>
      </c>
      <c r="J35" s="113">
        <v>-13.773568693091903</v>
      </c>
      <c r="L35" s="21"/>
    </row>
    <row r="36" spans="1:12" ht="16.2">
      <c r="A36" s="74" t="s">
        <v>75</v>
      </c>
      <c r="B36" s="75">
        <v>228.9558393268008</v>
      </c>
      <c r="C36" s="75">
        <v>176.0906171902501</v>
      </c>
      <c r="D36" s="75">
        <v>150.02450972888298</v>
      </c>
      <c r="E36" s="75">
        <v>-26.066107461367125</v>
      </c>
      <c r="F36" s="75">
        <v>-78.931329597917824</v>
      </c>
      <c r="G36" s="75">
        <v>-14.802666875319673</v>
      </c>
      <c r="H36" s="114">
        <v>-2.4493789041354574</v>
      </c>
      <c r="I36" s="114">
        <v>-28.6369881002515</v>
      </c>
      <c r="J36" s="114">
        <v>-34.474477624156577</v>
      </c>
      <c r="L36" s="21"/>
    </row>
    <row r="37" spans="1:12" ht="16.2">
      <c r="A37" s="74" t="s">
        <v>58</v>
      </c>
      <c r="B37" s="75">
        <v>25587.492328912369</v>
      </c>
      <c r="C37" s="75">
        <v>24614.01651708988</v>
      </c>
      <c r="D37" s="75">
        <v>25842.648954314296</v>
      </c>
      <c r="E37" s="75">
        <v>1228.6324372244162</v>
      </c>
      <c r="F37" s="75">
        <v>255.15662540192716</v>
      </c>
      <c r="G37" s="75">
        <v>4.9915967041435749</v>
      </c>
      <c r="H37" s="114">
        <v>-0.56645176240405704</v>
      </c>
      <c r="I37" s="114">
        <v>12.738835476658721</v>
      </c>
      <c r="J37" s="114">
        <v>0.99719277732275202</v>
      </c>
      <c r="L37" s="21"/>
    </row>
    <row r="38" spans="1:12" ht="16.2">
      <c r="A38" s="74" t="s">
        <v>76</v>
      </c>
      <c r="B38" s="75">
        <v>7909.2680961332098</v>
      </c>
      <c r="C38" s="75">
        <v>6115.5584821209095</v>
      </c>
      <c r="D38" s="75">
        <v>351.45941884013905</v>
      </c>
      <c r="E38" s="75">
        <v>-5764.0990632807707</v>
      </c>
      <c r="F38" s="75">
        <v>-7557.808677293071</v>
      </c>
      <c r="G38" s="75">
        <v>-94.253028241531084</v>
      </c>
      <c r="H38" s="114">
        <v>-19.483492875486519</v>
      </c>
      <c r="I38" s="114">
        <v>-22.796910748944555</v>
      </c>
      <c r="J38" s="114">
        <v>-95.556359772252947</v>
      </c>
      <c r="L38" s="21"/>
    </row>
    <row r="39" spans="1:12" ht="16.2">
      <c r="A39" s="74" t="s">
        <v>77</v>
      </c>
      <c r="B39" s="75">
        <v>7554.8443999965029</v>
      </c>
      <c r="C39" s="75">
        <v>8922.0614155948006</v>
      </c>
      <c r="D39" s="75">
        <v>9250.6214014852394</v>
      </c>
      <c r="E39" s="75">
        <v>328.55998589043884</v>
      </c>
      <c r="F39" s="75">
        <v>1695.7770014887365</v>
      </c>
      <c r="G39" s="75">
        <v>3.6825568731924534</v>
      </c>
      <c r="H39" s="114">
        <v>32.022017012439505</v>
      </c>
      <c r="I39" s="114">
        <v>27.345968941006248</v>
      </c>
      <c r="J39" s="114">
        <v>22.446220090112263</v>
      </c>
      <c r="L39" s="21"/>
    </row>
    <row r="40" spans="1:12" ht="16.8">
      <c r="A40" s="65" t="s">
        <v>62</v>
      </c>
      <c r="B40" s="73">
        <v>164512.4518624293</v>
      </c>
      <c r="C40" s="73">
        <v>181004.21472981735</v>
      </c>
      <c r="D40" s="73">
        <v>182733.93613292946</v>
      </c>
      <c r="E40" s="73">
        <v>1729.7214031121111</v>
      </c>
      <c r="F40" s="73">
        <v>18221.484270500165</v>
      </c>
      <c r="G40" s="73">
        <v>0.95562493154872641</v>
      </c>
      <c r="H40" s="113">
        <v>12.737992222194322</v>
      </c>
      <c r="I40" s="113">
        <v>10.169755181417869</v>
      </c>
      <c r="J40" s="113">
        <v>11.076051729955111</v>
      </c>
      <c r="L40" s="21"/>
    </row>
    <row r="41" spans="1:12" ht="16.2">
      <c r="A41" s="74" t="s">
        <v>78</v>
      </c>
      <c r="B41" s="75">
        <v>10914.394180689967</v>
      </c>
      <c r="C41" s="75">
        <v>17355.301662229751</v>
      </c>
      <c r="D41" s="75">
        <v>16529.814424341115</v>
      </c>
      <c r="E41" s="75">
        <v>-825.48723788863572</v>
      </c>
      <c r="F41" s="75">
        <v>5615.4202436511478</v>
      </c>
      <c r="G41" s="75">
        <v>-4.7563980964107344</v>
      </c>
      <c r="H41" s="114">
        <v>97.252892745383548</v>
      </c>
      <c r="I41" s="114">
        <v>42.718735708909861</v>
      </c>
      <c r="J41" s="114">
        <v>51.449674170519671</v>
      </c>
      <c r="L41" s="21"/>
    </row>
    <row r="42" spans="1:12" ht="16.2">
      <c r="A42" s="74" t="s">
        <v>64</v>
      </c>
      <c r="B42" s="75">
        <v>34879.529326578981</v>
      </c>
      <c r="C42" s="75">
        <v>39239.241504707999</v>
      </c>
      <c r="D42" s="75">
        <v>40865.683819009995</v>
      </c>
      <c r="E42" s="75">
        <v>1626.4423143019958</v>
      </c>
      <c r="F42" s="75">
        <v>5986.1544924310147</v>
      </c>
      <c r="G42" s="75">
        <v>4.1449382096410972</v>
      </c>
      <c r="H42" s="114">
        <v>17.110037744000124</v>
      </c>
      <c r="I42" s="114">
        <v>15.258761495752623</v>
      </c>
      <c r="J42" s="114">
        <v>17.162371763627647</v>
      </c>
      <c r="L42" s="21"/>
    </row>
    <row r="43" spans="1:12" ht="16.2">
      <c r="A43" s="74" t="s">
        <v>9</v>
      </c>
      <c r="B43" s="75">
        <v>2382.9053242700002</v>
      </c>
      <c r="C43" s="75">
        <v>4125.2333873899997</v>
      </c>
      <c r="D43" s="75">
        <v>4163.1822335000006</v>
      </c>
      <c r="E43" s="75">
        <v>37.948846110000886</v>
      </c>
      <c r="F43" s="75">
        <v>1780.2769092300005</v>
      </c>
      <c r="G43" s="75">
        <v>0.91991997897629574</v>
      </c>
      <c r="H43" s="114">
        <v>48.251027347735487</v>
      </c>
      <c r="I43" s="114">
        <v>74.220881574486469</v>
      </c>
      <c r="J43" s="114">
        <v>74.710350054523701</v>
      </c>
      <c r="L43" s="21"/>
    </row>
    <row r="44" spans="1:12" ht="16.2">
      <c r="A44" s="74" t="s">
        <v>101</v>
      </c>
      <c r="B44" s="75">
        <v>152.66612030000002</v>
      </c>
      <c r="C44" s="75">
        <v>177.44022374000011</v>
      </c>
      <c r="D44" s="75">
        <v>173.62583335000002</v>
      </c>
      <c r="E44" s="75">
        <v>-3.8143903900000851</v>
      </c>
      <c r="F44" s="75">
        <v>20.959713050000005</v>
      </c>
      <c r="G44" s="75">
        <v>-2.1496762738471631</v>
      </c>
      <c r="H44" s="114">
        <v>7.2868558710804621</v>
      </c>
      <c r="I44" s="114">
        <v>13.045087907080031</v>
      </c>
      <c r="J44" s="114">
        <v>13.729118817464297</v>
      </c>
      <c r="L44" s="21"/>
    </row>
    <row r="45" spans="1:12" ht="16.2">
      <c r="A45" s="74" t="s">
        <v>10</v>
      </c>
      <c r="B45" s="75">
        <v>1791.9145118332081</v>
      </c>
      <c r="C45" s="75">
        <v>1951.6467451499998</v>
      </c>
      <c r="D45" s="75">
        <v>1980.5865073699999</v>
      </c>
      <c r="E45" s="75">
        <v>28.939762220000148</v>
      </c>
      <c r="F45" s="75">
        <v>188.67199553679188</v>
      </c>
      <c r="G45" s="75">
        <v>1.4828381361492688</v>
      </c>
      <c r="H45" s="114">
        <v>118.01988447589906</v>
      </c>
      <c r="I45" s="114">
        <v>39.504948897388374</v>
      </c>
      <c r="J45" s="114">
        <v>10.529073473698915</v>
      </c>
      <c r="L45" s="21"/>
    </row>
    <row r="46" spans="1:12" ht="16.2">
      <c r="A46" s="74" t="s">
        <v>79</v>
      </c>
      <c r="B46" s="75">
        <v>47489.645929468024</v>
      </c>
      <c r="C46" s="75">
        <v>49395.733893017547</v>
      </c>
      <c r="D46" s="75">
        <v>50365.900237487345</v>
      </c>
      <c r="E46" s="75">
        <v>970.16634446979879</v>
      </c>
      <c r="F46" s="75">
        <v>2876.2543080193209</v>
      </c>
      <c r="G46" s="75">
        <v>1.964069096677477</v>
      </c>
      <c r="H46" s="114">
        <v>2.0923867250959773</v>
      </c>
      <c r="I46" s="114">
        <v>4.1232361197275367</v>
      </c>
      <c r="J46" s="114">
        <v>6.0565924460484553</v>
      </c>
      <c r="L46" s="21"/>
    </row>
    <row r="47" spans="1:12" ht="16.2">
      <c r="A47" s="74" t="s">
        <v>13</v>
      </c>
      <c r="B47" s="75">
        <v>66901.396469289117</v>
      </c>
      <c r="C47" s="75">
        <v>68759.617313582072</v>
      </c>
      <c r="D47" s="75">
        <v>68655.14307787102</v>
      </c>
      <c r="E47" s="75">
        <v>-104.47423571105173</v>
      </c>
      <c r="F47" s="75">
        <v>1753.7466085819033</v>
      </c>
      <c r="G47" s="75">
        <v>-0.15194126988023982</v>
      </c>
      <c r="H47" s="114">
        <v>3.971991406069094</v>
      </c>
      <c r="I47" s="114">
        <v>3.0456671379292573</v>
      </c>
      <c r="J47" s="114">
        <v>2.6213901370309287</v>
      </c>
      <c r="L47" s="21"/>
    </row>
    <row r="48" spans="1:12" ht="16.8">
      <c r="A48" s="76"/>
      <c r="B48" s="73"/>
      <c r="C48" s="73"/>
      <c r="D48" s="73"/>
      <c r="E48" s="73"/>
      <c r="F48" s="73"/>
      <c r="G48" s="73"/>
      <c r="H48" s="113"/>
      <c r="I48" s="113"/>
      <c r="J48" s="113"/>
      <c r="L48" s="21"/>
    </row>
    <row r="49" spans="1:12" ht="16.8">
      <c r="A49" s="65" t="s">
        <v>66</v>
      </c>
      <c r="B49" s="73">
        <v>205793.01252620798</v>
      </c>
      <c r="C49" s="73">
        <v>220832.86429837669</v>
      </c>
      <c r="D49" s="73">
        <v>218328.94945102921</v>
      </c>
      <c r="E49" s="73">
        <v>-2503.9148473474779</v>
      </c>
      <c r="F49" s="73">
        <v>12535.936924821232</v>
      </c>
      <c r="G49" s="73">
        <v>-1.1338506409826437</v>
      </c>
      <c r="H49" s="113">
        <v>10.552410941030587</v>
      </c>
      <c r="I49" s="113">
        <v>9.701823865332031</v>
      </c>
      <c r="J49" s="113">
        <v>6.0915270012993119</v>
      </c>
      <c r="L49" s="21"/>
    </row>
    <row r="50" spans="1:12" ht="16.8">
      <c r="A50" s="65" t="s">
        <v>80</v>
      </c>
      <c r="B50" s="73">
        <v>13057.484423815537</v>
      </c>
      <c r="C50" s="73">
        <v>13826.021465391415</v>
      </c>
      <c r="D50" s="73">
        <v>7316.7279052679314</v>
      </c>
      <c r="E50" s="73">
        <v>-6509.293560123484</v>
      </c>
      <c r="F50" s="73">
        <v>-5740.7565185476051</v>
      </c>
      <c r="G50" s="73">
        <v>-47.080019197259404</v>
      </c>
      <c r="H50" s="113">
        <v>3.0852060312107596</v>
      </c>
      <c r="I50" s="113">
        <v>8.2869097829310476</v>
      </c>
      <c r="J50" s="113">
        <v>-43.965256493640105</v>
      </c>
      <c r="L50" s="21"/>
    </row>
    <row r="51" spans="1:12" ht="16.2">
      <c r="A51" s="74" t="s">
        <v>58</v>
      </c>
      <c r="B51" s="75">
        <v>10120.202159001401</v>
      </c>
      <c r="C51" s="75">
        <v>10571.103167285899</v>
      </c>
      <c r="D51" s="75">
        <v>3946.8684290411884</v>
      </c>
      <c r="E51" s="75">
        <v>-6624.2347382447106</v>
      </c>
      <c r="F51" s="75">
        <v>-6173.3337299602126</v>
      </c>
      <c r="G51" s="75">
        <v>-62.663608834549514</v>
      </c>
      <c r="H51" s="114">
        <v>8.6903818217671613</v>
      </c>
      <c r="I51" s="114">
        <v>7.3962466263006519</v>
      </c>
      <c r="J51" s="114">
        <v>-61.000102892898724</v>
      </c>
      <c r="L51" s="21"/>
    </row>
    <row r="52" spans="1:12" ht="16.2">
      <c r="A52" s="74" t="s">
        <v>81</v>
      </c>
      <c r="B52" s="75">
        <v>1070.4947868199999</v>
      </c>
      <c r="C52" s="75">
        <v>1584.2370206999999</v>
      </c>
      <c r="D52" s="75">
        <v>1589.9586591000002</v>
      </c>
      <c r="E52" s="75">
        <v>5.7216384000003018</v>
      </c>
      <c r="F52" s="75">
        <v>519.46387228000026</v>
      </c>
      <c r="G52" s="75">
        <v>0.3611605034625569</v>
      </c>
      <c r="H52" s="114">
        <v>27.860268202075417</v>
      </c>
      <c r="I52" s="114">
        <v>53.974161658177735</v>
      </c>
      <c r="J52" s="114">
        <v>48.525586362089058</v>
      </c>
      <c r="L52" s="21"/>
    </row>
    <row r="53" spans="1:12" ht="16.2">
      <c r="A53" s="74" t="s">
        <v>76</v>
      </c>
      <c r="B53" s="75">
        <v>1080.9922070041348</v>
      </c>
      <c r="C53" s="75">
        <v>853.65038473551544</v>
      </c>
      <c r="D53" s="75">
        <v>860.73846224989393</v>
      </c>
      <c r="E53" s="75">
        <v>7.0880775143784831</v>
      </c>
      <c r="F53" s="75">
        <v>-220.25374475424087</v>
      </c>
      <c r="G53" s="75">
        <v>0.83032558072055451</v>
      </c>
      <c r="H53" s="114">
        <v>-37.189659577757581</v>
      </c>
      <c r="I53" s="114">
        <v>-15.426586342643674</v>
      </c>
      <c r="J53" s="114">
        <v>-20.375146400421585</v>
      </c>
      <c r="L53" s="21"/>
    </row>
    <row r="54" spans="1:12" ht="16.2">
      <c r="A54" s="74" t="s">
        <v>82</v>
      </c>
      <c r="B54" s="75">
        <v>785.79527098999995</v>
      </c>
      <c r="C54" s="75">
        <v>817.03089267000007</v>
      </c>
      <c r="D54" s="75">
        <v>919.16235487684935</v>
      </c>
      <c r="E54" s="75">
        <v>102.13146220684928</v>
      </c>
      <c r="F54" s="75">
        <v>133.3670838868494</v>
      </c>
      <c r="G54" s="75">
        <v>12.500318301685127</v>
      </c>
      <c r="H54" s="114">
        <v>-21.658304141655535</v>
      </c>
      <c r="I54" s="114">
        <v>-7.8477892647807721</v>
      </c>
      <c r="J54" s="114">
        <v>16.972243128776299</v>
      </c>
      <c r="L54" s="21"/>
    </row>
    <row r="55" spans="1:12" ht="16.8">
      <c r="A55" s="65" t="s">
        <v>83</v>
      </c>
      <c r="B55" s="73">
        <v>192735.52810239245</v>
      </c>
      <c r="C55" s="73">
        <v>207006.84283298528</v>
      </c>
      <c r="D55" s="73">
        <v>211012.22154576128</v>
      </c>
      <c r="E55" s="73">
        <v>4005.3787127760006</v>
      </c>
      <c r="F55" s="73">
        <v>18276.693443368829</v>
      </c>
      <c r="G55" s="73">
        <v>1.9349015993676915</v>
      </c>
      <c r="H55" s="113">
        <v>11.100080566903145</v>
      </c>
      <c r="I55" s="113">
        <v>9.7976446355847173</v>
      </c>
      <c r="J55" s="113">
        <v>9.4827838039591654</v>
      </c>
      <c r="L55" s="21"/>
    </row>
    <row r="56" spans="1:12" ht="16.8">
      <c r="A56" s="65" t="s">
        <v>84</v>
      </c>
      <c r="B56" s="73">
        <v>139272.13940177654</v>
      </c>
      <c r="C56" s="73">
        <v>153842.89127989562</v>
      </c>
      <c r="D56" s="73">
        <v>154677.58147837862</v>
      </c>
      <c r="E56" s="73">
        <v>834.69019848300377</v>
      </c>
      <c r="F56" s="73">
        <v>15405.442076602078</v>
      </c>
      <c r="G56" s="73">
        <v>0.54256013491347233</v>
      </c>
      <c r="H56" s="113">
        <v>11.538211257624226</v>
      </c>
      <c r="I56" s="113">
        <v>9.6835734032847398</v>
      </c>
      <c r="J56" s="113">
        <v>11.061395439729679</v>
      </c>
      <c r="L56" s="21"/>
    </row>
    <row r="57" spans="1:12" ht="16.2">
      <c r="A57" s="77" t="s">
        <v>85</v>
      </c>
      <c r="B57" s="75">
        <v>79739.398013483486</v>
      </c>
      <c r="C57" s="75">
        <v>84828.287815960226</v>
      </c>
      <c r="D57" s="75">
        <v>86233.117493956001</v>
      </c>
      <c r="E57" s="75">
        <v>1404.8296779957745</v>
      </c>
      <c r="F57" s="75">
        <v>6493.719480472515</v>
      </c>
      <c r="G57" s="75">
        <v>1.6560863294136254</v>
      </c>
      <c r="H57" s="114">
        <v>11.723484875465132</v>
      </c>
      <c r="I57" s="114">
        <v>6.348471763088213</v>
      </c>
      <c r="J57" s="114">
        <v>8.1436775825351333</v>
      </c>
      <c r="L57" s="21"/>
    </row>
    <row r="58" spans="1:12" ht="16.2">
      <c r="A58" s="77" t="s">
        <v>82</v>
      </c>
      <c r="B58" s="75">
        <v>59532.741388293041</v>
      </c>
      <c r="C58" s="75">
        <v>69014.603463935404</v>
      </c>
      <c r="D58" s="75">
        <v>68444.463984422619</v>
      </c>
      <c r="E58" s="75">
        <v>-570.13947951278533</v>
      </c>
      <c r="F58" s="75">
        <v>8911.7225961295771</v>
      </c>
      <c r="G58" s="75">
        <v>-0.82611425828262952</v>
      </c>
      <c r="H58" s="114">
        <v>11.299488230101161</v>
      </c>
      <c r="I58" s="114">
        <v>14.080918333788901</v>
      </c>
      <c r="J58" s="114">
        <v>14.969447716180667</v>
      </c>
      <c r="L58" s="21"/>
    </row>
    <row r="59" spans="1:12" ht="16.8">
      <c r="A59" s="65" t="s">
        <v>86</v>
      </c>
      <c r="B59" s="73">
        <v>10395.625812093149</v>
      </c>
      <c r="C59" s="73">
        <v>7685.1218935594115</v>
      </c>
      <c r="D59" s="73">
        <v>8842.5011990677685</v>
      </c>
      <c r="E59" s="73">
        <v>1157.379305508357</v>
      </c>
      <c r="F59" s="73">
        <v>-1553.1246130253803</v>
      </c>
      <c r="G59" s="73">
        <v>15.059999327770072</v>
      </c>
      <c r="H59" s="113">
        <v>-17.487213349365177</v>
      </c>
      <c r="I59" s="113">
        <v>-9.9147991362818999</v>
      </c>
      <c r="J59" s="113">
        <v>-14.940174272323674</v>
      </c>
      <c r="L59" s="21"/>
    </row>
    <row r="60" spans="1:12" ht="16.8">
      <c r="A60" s="65" t="s">
        <v>87</v>
      </c>
      <c r="B60" s="73">
        <v>0</v>
      </c>
      <c r="C60" s="73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L60" s="21"/>
    </row>
    <row r="61" spans="1:12" ht="16.8">
      <c r="A61" s="65" t="s">
        <v>88</v>
      </c>
      <c r="B61" s="73">
        <v>20761.32239266</v>
      </c>
      <c r="C61" s="73">
        <v>18866.593040984386</v>
      </c>
      <c r="D61" s="73">
        <v>17757.685106226723</v>
      </c>
      <c r="E61" s="73">
        <v>-1108.9079347576626</v>
      </c>
      <c r="F61" s="73">
        <v>-3003.637286433277</v>
      </c>
      <c r="G61" s="73">
        <v>-5.8776268314515079</v>
      </c>
      <c r="H61" s="115">
        <v>-9.5413513454481489</v>
      </c>
      <c r="I61" s="115">
        <v>-10.713737395420395</v>
      </c>
      <c r="J61" s="115">
        <v>-14.467466135467305</v>
      </c>
      <c r="L61" s="21"/>
    </row>
    <row r="62" spans="1:12" ht="16.8">
      <c r="A62" s="65" t="s">
        <v>89</v>
      </c>
      <c r="B62" s="73">
        <v>2151.3345180300003</v>
      </c>
      <c r="C62" s="73">
        <v>3680.6209159599998</v>
      </c>
      <c r="D62" s="73">
        <v>3754.3046728099994</v>
      </c>
      <c r="E62" s="73">
        <v>73.683756849999554</v>
      </c>
      <c r="F62" s="73">
        <v>1602.9701547799991</v>
      </c>
      <c r="G62" s="73">
        <v>2.0019382200022307</v>
      </c>
      <c r="H62" s="113">
        <v>45.491269155201849</v>
      </c>
      <c r="I62" s="113">
        <v>58.300203289849605</v>
      </c>
      <c r="J62" s="113">
        <v>74.510502264792166</v>
      </c>
      <c r="L62" s="21"/>
    </row>
    <row r="63" spans="1:12" ht="16.8">
      <c r="A63" s="65" t="s">
        <v>90</v>
      </c>
      <c r="B63" s="73">
        <v>1199.1253328499999</v>
      </c>
      <c r="C63" s="73">
        <v>918.37104144683246</v>
      </c>
      <c r="D63" s="73">
        <v>349.61178503999997</v>
      </c>
      <c r="E63" s="73">
        <v>-568.75925640683249</v>
      </c>
      <c r="F63" s="73">
        <v>-849.51354780999998</v>
      </c>
      <c r="G63" s="73">
        <v>-61.931314331382893</v>
      </c>
      <c r="H63" s="73">
        <v>0</v>
      </c>
      <c r="I63" s="73">
        <v>31.063130952503201</v>
      </c>
      <c r="J63" s="73">
        <v>-70.844433399712571</v>
      </c>
      <c r="L63" s="21"/>
    </row>
    <row r="64" spans="1:12" ht="16.8">
      <c r="A64" s="65" t="s">
        <v>76</v>
      </c>
      <c r="B64" s="73">
        <v>46</v>
      </c>
      <c r="C64" s="73">
        <v>334.44052455999997</v>
      </c>
      <c r="D64" s="73">
        <v>360.5572838316437</v>
      </c>
      <c r="E64" s="73">
        <v>26.11675927164373</v>
      </c>
      <c r="F64" s="73">
        <v>314.5572838316437</v>
      </c>
      <c r="G64" s="73">
        <v>7.80908931595647</v>
      </c>
      <c r="H64" s="113">
        <v>322.83260869565208</v>
      </c>
      <c r="I64" s="113">
        <v>627.0446186086956</v>
      </c>
      <c r="J64" s="113">
        <v>683.82018224270371</v>
      </c>
      <c r="L64" s="21"/>
    </row>
    <row r="65" spans="1:12" ht="16.8">
      <c r="A65" s="65" t="s">
        <v>91</v>
      </c>
      <c r="B65" s="73">
        <v>103.71744797000001</v>
      </c>
      <c r="C65" s="73">
        <v>292.33607397999998</v>
      </c>
      <c r="D65" s="73">
        <v>201.03761451</v>
      </c>
      <c r="E65" s="73">
        <v>-91.298459469999983</v>
      </c>
      <c r="F65" s="73">
        <v>97.320166539999988</v>
      </c>
      <c r="G65" s="73">
        <v>-31.230651156738915</v>
      </c>
      <c r="H65" s="113">
        <v>-24.750391119169478</v>
      </c>
      <c r="I65" s="113">
        <v>120.27023085446004</v>
      </c>
      <c r="J65" s="113">
        <v>93.832010375100595</v>
      </c>
      <c r="L65" s="21"/>
    </row>
    <row r="66" spans="1:12" ht="16.8">
      <c r="A66" s="65" t="s">
        <v>92</v>
      </c>
      <c r="B66" s="73">
        <v>26428.784493720003</v>
      </c>
      <c r="C66" s="73">
        <v>28431.160693509995</v>
      </c>
      <c r="D66" s="73">
        <v>28781.16707257594</v>
      </c>
      <c r="E66" s="73">
        <v>350.0063790659442</v>
      </c>
      <c r="F66" s="73">
        <v>2352.382578855937</v>
      </c>
      <c r="G66" s="73">
        <v>1.2310660927249444</v>
      </c>
      <c r="H66" s="113">
        <v>9.1067905317350863</v>
      </c>
      <c r="I66" s="113">
        <v>10.063102526495243</v>
      </c>
      <c r="J66" s="113">
        <v>8.9008352972680598</v>
      </c>
      <c r="L66" s="21"/>
    </row>
    <row r="67" spans="1:12" ht="17.399999999999999" thickBot="1">
      <c r="A67" s="78" t="s">
        <v>74</v>
      </c>
      <c r="B67" s="79">
        <v>-7622.5212967072312</v>
      </c>
      <c r="C67" s="79">
        <v>-7044.6926309109622</v>
      </c>
      <c r="D67" s="79">
        <v>-3712.2246666794272</v>
      </c>
      <c r="E67" s="79">
        <v>3332.467964231535</v>
      </c>
      <c r="F67" s="79">
        <v>3910.296630027804</v>
      </c>
      <c r="G67" s="79">
        <v>-47.304660952973435</v>
      </c>
      <c r="H67" s="73">
        <v>-22.568268109620476</v>
      </c>
      <c r="I67" s="73">
        <v>-32.41457835101869</v>
      </c>
      <c r="J67" s="73">
        <v>-51.299254902927856</v>
      </c>
      <c r="L67" s="21"/>
    </row>
    <row r="68" spans="1:12" ht="17.25" hidden="1" customHeight="1">
      <c r="A68" s="80"/>
      <c r="B68" s="117"/>
      <c r="C68" s="81"/>
      <c r="D68" s="118"/>
      <c r="E68" s="118"/>
      <c r="F68" s="118"/>
      <c r="G68" s="118"/>
      <c r="H68" s="119"/>
      <c r="I68" s="119"/>
      <c r="J68" s="119"/>
      <c r="L68" s="21"/>
    </row>
    <row r="69" spans="1:12" ht="13.8" hidden="1" thickBot="1">
      <c r="A69" s="82"/>
      <c r="B69" s="83"/>
      <c r="C69" s="83"/>
      <c r="D69" s="83"/>
      <c r="E69" s="83"/>
      <c r="F69" s="83"/>
      <c r="G69" s="83"/>
      <c r="H69" s="90">
        <v>1.9999995669212201</v>
      </c>
      <c r="I69" s="90">
        <v>2.9999995669212201</v>
      </c>
      <c r="J69" s="90">
        <v>3.9999995669212201</v>
      </c>
      <c r="L69" s="21"/>
    </row>
    <row r="70" spans="1:12">
      <c r="A70" s="82"/>
      <c r="B70" s="83"/>
      <c r="C70" s="83"/>
      <c r="D70" s="83"/>
      <c r="E70" s="83"/>
      <c r="F70" s="83"/>
      <c r="G70" s="83"/>
      <c r="H70" s="107"/>
      <c r="I70" s="107"/>
      <c r="J70" s="107"/>
      <c r="L70" s="21"/>
    </row>
    <row r="71" spans="1:12" ht="13.8" thickBot="1">
      <c r="A71" s="82"/>
      <c r="B71" s="83"/>
      <c r="C71" s="83"/>
      <c r="D71" s="83"/>
      <c r="E71" s="83"/>
      <c r="F71" s="83"/>
      <c r="G71" s="83"/>
      <c r="H71" s="104"/>
      <c r="I71" s="104"/>
      <c r="J71" s="104"/>
      <c r="L71" s="21"/>
    </row>
    <row r="72" spans="1:12" ht="12.75" customHeight="1">
      <c r="A72" s="202" t="s">
        <v>115</v>
      </c>
      <c r="B72" s="203"/>
      <c r="C72" s="203"/>
      <c r="D72" s="203"/>
      <c r="E72" s="203"/>
      <c r="F72" s="203"/>
      <c r="G72" s="203"/>
      <c r="H72" s="92"/>
      <c r="I72" s="106"/>
      <c r="J72" s="106"/>
      <c r="L72" s="21"/>
    </row>
    <row r="73" spans="1:12" ht="19.5" customHeight="1">
      <c r="A73" s="204"/>
      <c r="B73" s="205"/>
      <c r="C73" s="205"/>
      <c r="D73" s="206"/>
      <c r="E73" s="205"/>
      <c r="F73" s="205"/>
      <c r="G73" s="205"/>
      <c r="H73" s="91"/>
      <c r="I73" s="108"/>
      <c r="J73" s="108"/>
      <c r="L73" s="21"/>
    </row>
    <row r="74" spans="1:12" ht="19.5" customHeight="1">
      <c r="A74" s="22"/>
      <c r="B74" s="207" t="str">
        <f>B4</f>
        <v xml:space="preserve">           N$ Million</v>
      </c>
      <c r="C74" s="208"/>
      <c r="D74" s="89"/>
      <c r="E74" s="208" t="s">
        <v>1</v>
      </c>
      <c r="F74" s="209"/>
      <c r="G74" s="23" t="s">
        <v>2</v>
      </c>
      <c r="H74" s="199" t="s">
        <v>112</v>
      </c>
      <c r="I74" s="200"/>
      <c r="J74" s="201"/>
      <c r="L74" s="21"/>
    </row>
    <row r="75" spans="1:12" ht="17.399999999999999" thickBot="1">
      <c r="A75" s="3"/>
      <c r="B75" s="84">
        <f>B5</f>
        <v>45322</v>
      </c>
      <c r="C75" s="4">
        <f>C5</f>
        <v>45657</v>
      </c>
      <c r="D75" s="4">
        <f>D5</f>
        <v>45688</v>
      </c>
      <c r="E75" s="4" t="s">
        <v>3</v>
      </c>
      <c r="F75" s="62" t="s">
        <v>4</v>
      </c>
      <c r="G75" s="4" t="s">
        <v>3</v>
      </c>
      <c r="H75" s="121">
        <f t="shared" ref="H75:I75" si="1">H33</f>
        <v>45626</v>
      </c>
      <c r="I75" s="121">
        <f t="shared" si="1"/>
        <v>45657</v>
      </c>
      <c r="J75" s="121">
        <f>J33</f>
        <v>45688</v>
      </c>
      <c r="L75" s="21"/>
    </row>
    <row r="76" spans="1:12" ht="17.399999999999999" thickTop="1">
      <c r="A76" s="65" t="s">
        <v>56</v>
      </c>
      <c r="B76" s="73">
        <v>221353.78572105424</v>
      </c>
      <c r="C76" s="73">
        <v>234791.7069017232</v>
      </c>
      <c r="D76" s="73">
        <v>238587.89829487132</v>
      </c>
      <c r="E76" s="73">
        <v>3796.1913931481249</v>
      </c>
      <c r="F76" s="73">
        <v>17234.112573817081</v>
      </c>
      <c r="G76" s="73">
        <v>1.6168336791968017</v>
      </c>
      <c r="H76" s="72">
        <v>7.6416881474680167</v>
      </c>
      <c r="I76" s="72">
        <v>7.4927272985646312</v>
      </c>
      <c r="J76" s="72">
        <v>7.7857771972037426</v>
      </c>
      <c r="L76" s="21"/>
    </row>
    <row r="77" spans="1:12" ht="16.8">
      <c r="A77" s="65" t="s">
        <v>5</v>
      </c>
      <c r="B77" s="73">
        <v>78344.179531044909</v>
      </c>
      <c r="C77" s="73">
        <v>81308.041717895569</v>
      </c>
      <c r="D77" s="73">
        <v>79714.89824441298</v>
      </c>
      <c r="E77" s="73">
        <v>-1593.1434734825889</v>
      </c>
      <c r="F77" s="73">
        <v>1370.7187133680709</v>
      </c>
      <c r="G77" s="73">
        <v>-1.9593922566849216</v>
      </c>
      <c r="H77" s="72">
        <v>14.90800560240271</v>
      </c>
      <c r="I77" s="72">
        <v>13.379783228370897</v>
      </c>
      <c r="J77" s="72">
        <v>1.7496114217711636</v>
      </c>
      <c r="L77" s="21"/>
    </row>
    <row r="78" spans="1:12" ht="16.8">
      <c r="A78" s="65" t="s">
        <v>6</v>
      </c>
      <c r="B78" s="73">
        <v>143009.60619000933</v>
      </c>
      <c r="C78" s="73">
        <v>153483.66518382763</v>
      </c>
      <c r="D78" s="73">
        <v>158873.00005045836</v>
      </c>
      <c r="E78" s="73">
        <v>5389.3348666307284</v>
      </c>
      <c r="F78" s="73">
        <v>15863.393860449025</v>
      </c>
      <c r="G78" s="73">
        <v>3.5113410017775664</v>
      </c>
      <c r="H78" s="72">
        <v>4.2802827257382177</v>
      </c>
      <c r="I78" s="72">
        <v>4.6151405677592834</v>
      </c>
      <c r="J78" s="72">
        <v>11.092537265903786</v>
      </c>
      <c r="L78" s="21"/>
    </row>
    <row r="79" spans="1:12" ht="16.2">
      <c r="A79" s="28" t="s">
        <v>93</v>
      </c>
      <c r="B79" s="75">
        <v>24118.408834438975</v>
      </c>
      <c r="C79" s="75">
        <v>28907.379234268003</v>
      </c>
      <c r="D79" s="75">
        <v>33368.773339629995</v>
      </c>
      <c r="E79" s="75">
        <v>4461.3941053619928</v>
      </c>
      <c r="F79" s="75">
        <v>9250.3645051910207</v>
      </c>
      <c r="G79" s="75">
        <v>15.433409127843987</v>
      </c>
      <c r="H79" s="111">
        <v>1.999187547945084</v>
      </c>
      <c r="I79" s="111">
        <v>1.6040594327486559</v>
      </c>
      <c r="J79" s="111">
        <v>38.353958458413359</v>
      </c>
      <c r="L79" s="21"/>
    </row>
    <row r="80" spans="1:12" ht="16.8">
      <c r="A80" s="65" t="s">
        <v>94</v>
      </c>
      <c r="B80" s="73">
        <v>118891.19735557036</v>
      </c>
      <c r="C80" s="73">
        <v>124576.28594955962</v>
      </c>
      <c r="D80" s="73">
        <v>125504.22671082837</v>
      </c>
      <c r="E80" s="73">
        <v>927.94076126875007</v>
      </c>
      <c r="F80" s="73">
        <v>6613.0293552580115</v>
      </c>
      <c r="G80" s="73">
        <v>0.74487752961624665</v>
      </c>
      <c r="H80" s="72">
        <v>4.8650906051155545</v>
      </c>
      <c r="I80" s="72">
        <v>5.3395367340201005</v>
      </c>
      <c r="J80" s="72">
        <v>5.5622531376148032</v>
      </c>
      <c r="L80" s="21"/>
    </row>
    <row r="81" spans="1:12" ht="16.2">
      <c r="A81" s="39" t="s">
        <v>9</v>
      </c>
      <c r="B81" s="75">
        <v>2411.90532527</v>
      </c>
      <c r="C81" s="75">
        <v>4125.2333883900001</v>
      </c>
      <c r="D81" s="75">
        <v>4163.182234500001</v>
      </c>
      <c r="E81" s="75">
        <v>37.948846110000886</v>
      </c>
      <c r="F81" s="75">
        <v>1751.2769092300009</v>
      </c>
      <c r="G81" s="75">
        <v>0.91991997875328479</v>
      </c>
      <c r="H81" s="111">
        <v>46.673648814183395</v>
      </c>
      <c r="I81" s="111">
        <v>72.112917746868874</v>
      </c>
      <c r="J81" s="111">
        <v>72.609687075256772</v>
      </c>
      <c r="L81" s="21"/>
    </row>
    <row r="82" spans="1:12" ht="16.2">
      <c r="A82" s="39" t="s">
        <v>100</v>
      </c>
      <c r="B82" s="75">
        <v>152.66612030000002</v>
      </c>
      <c r="C82" s="75">
        <v>177.44022374000011</v>
      </c>
      <c r="D82" s="75">
        <v>173.62583335000002</v>
      </c>
      <c r="E82" s="75">
        <v>-3.8143903900000851</v>
      </c>
      <c r="F82" s="75">
        <v>20.959713050000005</v>
      </c>
      <c r="G82" s="75">
        <v>-2.1496762738471631</v>
      </c>
      <c r="H82" s="111">
        <v>7.2868558710804621</v>
      </c>
      <c r="I82" s="111">
        <v>13.045087907080031</v>
      </c>
      <c r="J82" s="111">
        <v>13.729118817464297</v>
      </c>
      <c r="L82" s="21"/>
    </row>
    <row r="83" spans="1:12" ht="16.2">
      <c r="A83" s="39" t="s">
        <v>10</v>
      </c>
      <c r="B83" s="75">
        <v>1791.9145118332081</v>
      </c>
      <c r="C83" s="75">
        <v>1951.6467451499998</v>
      </c>
      <c r="D83" s="75">
        <v>1980.5865073699999</v>
      </c>
      <c r="E83" s="75">
        <v>28.939762220000148</v>
      </c>
      <c r="F83" s="75">
        <v>188.67199553679188</v>
      </c>
      <c r="G83" s="75">
        <v>1.4828381361492688</v>
      </c>
      <c r="H83" s="111">
        <v>118.01988447589906</v>
      </c>
      <c r="I83" s="111">
        <v>39.504948897388374</v>
      </c>
      <c r="J83" s="111">
        <v>10.529073473698915</v>
      </c>
      <c r="L83" s="21"/>
    </row>
    <row r="84" spans="1:12" ht="16.2">
      <c r="A84" s="39" t="s">
        <v>95</v>
      </c>
      <c r="B84" s="75">
        <v>47489.645929468024</v>
      </c>
      <c r="C84" s="75">
        <v>49395.733893017547</v>
      </c>
      <c r="D84" s="75">
        <v>50365.900237487345</v>
      </c>
      <c r="E84" s="75">
        <v>970.16634446979879</v>
      </c>
      <c r="F84" s="75">
        <v>2876.2543080193209</v>
      </c>
      <c r="G84" s="75">
        <v>1.964069096677477</v>
      </c>
      <c r="H84" s="111">
        <v>2.0923867250959773</v>
      </c>
      <c r="I84" s="111">
        <v>4.1232361197275367</v>
      </c>
      <c r="J84" s="111">
        <v>6.0565924460484553</v>
      </c>
      <c r="L84" s="21"/>
    </row>
    <row r="85" spans="1:12" ht="16.2">
      <c r="A85" s="39" t="s">
        <v>13</v>
      </c>
      <c r="B85" s="75">
        <v>67045.065468699118</v>
      </c>
      <c r="C85" s="75">
        <v>68926.231699262076</v>
      </c>
      <c r="D85" s="75">
        <v>68820.931898121024</v>
      </c>
      <c r="E85" s="75">
        <v>-105.29980114105274</v>
      </c>
      <c r="F85" s="75">
        <v>1775.8664294219052</v>
      </c>
      <c r="G85" s="75">
        <v>-0.15277173660166454</v>
      </c>
      <c r="H85" s="111">
        <v>4.0079998276446531</v>
      </c>
      <c r="I85" s="111">
        <v>3.0761789489277049</v>
      </c>
      <c r="J85" s="111">
        <v>2.6487652998877138</v>
      </c>
      <c r="L85" s="21"/>
    </row>
    <row r="86" spans="1:12" ht="16.2">
      <c r="A86" s="85"/>
      <c r="B86" s="86"/>
      <c r="C86" s="86"/>
      <c r="D86" s="86"/>
      <c r="E86" s="86"/>
      <c r="F86" s="86"/>
      <c r="G86" s="86"/>
      <c r="H86" s="110"/>
      <c r="I86" s="110"/>
      <c r="J86" s="110"/>
      <c r="L86" s="21"/>
    </row>
    <row r="87" spans="1:12" ht="16.8">
      <c r="A87" s="65" t="s">
        <v>66</v>
      </c>
      <c r="B87" s="73">
        <v>221354.77772541402</v>
      </c>
      <c r="C87" s="73">
        <v>234791.77304486668</v>
      </c>
      <c r="D87" s="73">
        <v>238588.40080053252</v>
      </c>
      <c r="E87" s="73">
        <v>3796.6277556658315</v>
      </c>
      <c r="F87" s="73">
        <v>17233.623075118492</v>
      </c>
      <c r="G87" s="73">
        <v>1.6170190745739177</v>
      </c>
      <c r="H87" s="72">
        <v>7.6418235595967872</v>
      </c>
      <c r="I87" s="72">
        <v>7.4928312210972479</v>
      </c>
      <c r="J87" s="72">
        <v>7.7855211675152702</v>
      </c>
      <c r="L87" s="21"/>
    </row>
    <row r="88" spans="1:12" ht="16.8">
      <c r="A88" s="65" t="s">
        <v>96</v>
      </c>
      <c r="B88" s="73">
        <v>142623.43203507332</v>
      </c>
      <c r="C88" s="73">
        <v>157721.45217164588</v>
      </c>
      <c r="D88" s="73">
        <v>158420.3055185175</v>
      </c>
      <c r="E88" s="73">
        <v>698.85334687161958</v>
      </c>
      <c r="F88" s="73">
        <v>15796.873483444186</v>
      </c>
      <c r="G88" s="73">
        <v>0.44309340121411367</v>
      </c>
      <c r="H88" s="72">
        <v>11.614463730571771</v>
      </c>
      <c r="I88" s="72">
        <v>9.6814460844610011</v>
      </c>
      <c r="J88" s="72">
        <v>11.075931393629261</v>
      </c>
      <c r="L88" s="21"/>
    </row>
    <row r="89" spans="1:12" ht="16.2">
      <c r="A89" s="28" t="s">
        <v>97</v>
      </c>
      <c r="B89" s="75">
        <v>3351.2926119068024</v>
      </c>
      <c r="C89" s="75">
        <v>3878.5608703602502</v>
      </c>
      <c r="D89" s="75">
        <v>3742.7240187488833</v>
      </c>
      <c r="E89" s="75">
        <v>-135.83685161136691</v>
      </c>
      <c r="F89" s="75">
        <v>391.43140684208083</v>
      </c>
      <c r="G89" s="75">
        <v>-3.5022488018539235</v>
      </c>
      <c r="H89" s="111">
        <v>14.560957306713789</v>
      </c>
      <c r="I89" s="111">
        <v>9.5971326647725306</v>
      </c>
      <c r="J89" s="111">
        <v>11.680012824047807</v>
      </c>
      <c r="L89" s="21"/>
    </row>
    <row r="90" spans="1:12" ht="16.2">
      <c r="A90" s="28" t="s">
        <v>98</v>
      </c>
      <c r="B90" s="75">
        <v>79739.398034873491</v>
      </c>
      <c r="C90" s="75">
        <v>84828.287837350232</v>
      </c>
      <c r="D90" s="75">
        <v>86233.117515346006</v>
      </c>
      <c r="E90" s="75">
        <v>1404.8296779957745</v>
      </c>
      <c r="F90" s="75">
        <v>6493.719480472515</v>
      </c>
      <c r="G90" s="75">
        <v>1.6560863289960537</v>
      </c>
      <c r="H90" s="111">
        <v>11.723484872255511</v>
      </c>
      <c r="I90" s="111">
        <v>6.3484717613857811</v>
      </c>
      <c r="J90" s="111">
        <v>8.1436775803505981</v>
      </c>
      <c r="L90" s="21"/>
    </row>
    <row r="91" spans="1:12" ht="16.2">
      <c r="A91" s="28" t="s">
        <v>99</v>
      </c>
      <c r="B91" s="75">
        <v>59532.741388293034</v>
      </c>
      <c r="C91" s="75">
        <v>69014.603463935404</v>
      </c>
      <c r="D91" s="75">
        <v>68444.463984422619</v>
      </c>
      <c r="E91" s="75">
        <v>-570.13947951278533</v>
      </c>
      <c r="F91" s="75">
        <v>8911.7225961295844</v>
      </c>
      <c r="G91" s="75">
        <v>-0.82611425828262952</v>
      </c>
      <c r="H91" s="111">
        <v>11.299488230101119</v>
      </c>
      <c r="I91" s="111">
        <v>14.080918333788901</v>
      </c>
      <c r="J91" s="111">
        <v>14.969447716180696</v>
      </c>
      <c r="L91" s="21"/>
    </row>
    <row r="92" spans="1:12" ht="16.2">
      <c r="A92" s="28" t="s">
        <v>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  <c r="J92" s="75">
        <v>0</v>
      </c>
      <c r="L92" s="21"/>
    </row>
    <row r="93" spans="1:12" ht="17.399999999999999" thickBot="1">
      <c r="A93" s="67" t="s">
        <v>14</v>
      </c>
      <c r="B93" s="79">
        <v>78731.34569034072</v>
      </c>
      <c r="C93" s="79">
        <v>77070.3208732208</v>
      </c>
      <c r="D93" s="79">
        <v>80168.095282015012</v>
      </c>
      <c r="E93" s="79">
        <v>3097.7744087942119</v>
      </c>
      <c r="F93" s="79">
        <v>1436.7495916742919</v>
      </c>
      <c r="G93" s="79">
        <v>4.0194128864339262</v>
      </c>
      <c r="H93" s="109">
        <v>6.4966129219030222E-2</v>
      </c>
      <c r="I93" s="109">
        <v>3.2755058616437509</v>
      </c>
      <c r="J93" s="109">
        <v>1.8248762028343748</v>
      </c>
      <c r="L93" s="21"/>
    </row>
    <row r="94" spans="1:12">
      <c r="A94" s="87"/>
      <c r="H94" s="1"/>
      <c r="I94" s="1"/>
      <c r="J94" s="1"/>
    </row>
    <row r="95" spans="1:12">
      <c r="A95" s="87"/>
      <c r="B95" s="21"/>
      <c r="C95" s="21"/>
      <c r="D95" s="21"/>
      <c r="H95" s="1"/>
      <c r="I95" s="1"/>
      <c r="J95" s="1"/>
    </row>
    <row r="96" spans="1:12">
      <c r="A96" s="87"/>
      <c r="H96" s="1"/>
      <c r="I96" s="1"/>
      <c r="J96" s="1"/>
    </row>
    <row r="97" spans="1:4">
      <c r="A97" s="87"/>
      <c r="C97" s="21"/>
      <c r="D97" s="21"/>
    </row>
    <row r="98" spans="1:4">
      <c r="A98" s="87"/>
      <c r="C98" s="21"/>
      <c r="D98" s="21"/>
    </row>
    <row r="99" spans="1:4">
      <c r="A99" s="87"/>
    </row>
    <row r="100" spans="1:4">
      <c r="A100" s="87"/>
    </row>
    <row r="101" spans="1:4">
      <c r="A101" s="87"/>
    </row>
    <row r="102" spans="1:4">
      <c r="A102" s="87"/>
    </row>
    <row r="103" spans="1:4">
      <c r="A103" s="87"/>
    </row>
    <row r="104" spans="1:4">
      <c r="A104" s="87"/>
    </row>
    <row r="105" spans="1:4">
      <c r="A105" s="87"/>
    </row>
    <row r="106" spans="1:4">
      <c r="A106" s="87"/>
    </row>
    <row r="107" spans="1:4">
      <c r="A107" s="87"/>
    </row>
    <row r="108" spans="1:4">
      <c r="A108" s="87"/>
    </row>
    <row r="109" spans="1:4">
      <c r="A109" s="87"/>
    </row>
    <row r="110" spans="1:4">
      <c r="A110" s="87"/>
    </row>
    <row r="111" spans="1:4">
      <c r="A111" s="87"/>
    </row>
    <row r="112" spans="1:4">
      <c r="A112" s="87"/>
    </row>
    <row r="113" spans="1:1">
      <c r="A113" s="87"/>
    </row>
    <row r="114" spans="1:1">
      <c r="A114" s="87"/>
    </row>
    <row r="115" spans="1:1">
      <c r="A115" s="87"/>
    </row>
    <row r="116" spans="1:1">
      <c r="A116" s="87"/>
    </row>
    <row r="117" spans="1:1">
      <c r="A117" s="87"/>
    </row>
    <row r="118" spans="1:1">
      <c r="A118" s="87"/>
    </row>
    <row r="119" spans="1:1">
      <c r="A119" s="87"/>
    </row>
    <row r="120" spans="1:1">
      <c r="A120" s="87"/>
    </row>
    <row r="121" spans="1:1">
      <c r="A121" s="87"/>
    </row>
    <row r="122" spans="1:1">
      <c r="A122" s="87"/>
    </row>
    <row r="123" spans="1:1">
      <c r="A123" s="87"/>
    </row>
    <row r="124" spans="1:1">
      <c r="A124" s="87"/>
    </row>
    <row r="125" spans="1:1">
      <c r="A125" s="87"/>
    </row>
    <row r="126" spans="1:1">
      <c r="A126" s="87"/>
    </row>
    <row r="127" spans="1:1">
      <c r="A127" s="87"/>
    </row>
    <row r="128" spans="1:1">
      <c r="A128" s="87"/>
    </row>
    <row r="129" spans="1:1">
      <c r="A129" s="87"/>
    </row>
    <row r="130" spans="1:1">
      <c r="A130" s="87"/>
    </row>
    <row r="131" spans="1:1">
      <c r="A131" s="87"/>
    </row>
    <row r="132" spans="1:1">
      <c r="A132" s="87"/>
    </row>
    <row r="133" spans="1:1">
      <c r="A133" s="87"/>
    </row>
    <row r="134" spans="1:1">
      <c r="A134" s="87"/>
    </row>
    <row r="135" spans="1:1">
      <c r="A135" s="87"/>
    </row>
    <row r="136" spans="1:1">
      <c r="A136" s="87"/>
    </row>
    <row r="137" spans="1:1">
      <c r="A137" s="87"/>
    </row>
    <row r="138" spans="1:1">
      <c r="A138" s="87"/>
    </row>
    <row r="139" spans="1:1">
      <c r="A139" s="87"/>
    </row>
    <row r="140" spans="1:1">
      <c r="A140" s="87"/>
    </row>
    <row r="141" spans="1:1">
      <c r="A141" s="87"/>
    </row>
    <row r="142" spans="1:1">
      <c r="A142" s="87"/>
    </row>
    <row r="143" spans="1:1">
      <c r="A143" s="87"/>
    </row>
    <row r="144" spans="1:1">
      <c r="A144" s="87"/>
    </row>
    <row r="145" spans="1:1">
      <c r="A145" s="87"/>
    </row>
    <row r="146" spans="1:1">
      <c r="A146" s="87"/>
    </row>
    <row r="147" spans="1:1">
      <c r="A147" s="87"/>
    </row>
    <row r="148" spans="1:1">
      <c r="A148" s="87"/>
    </row>
    <row r="149" spans="1:1">
      <c r="A149" s="87"/>
    </row>
    <row r="150" spans="1:1">
      <c r="A150" s="87"/>
    </row>
    <row r="151" spans="1:1">
      <c r="A151" s="87"/>
    </row>
    <row r="152" spans="1:1">
      <c r="A152" s="87"/>
    </row>
    <row r="153" spans="1:1">
      <c r="A153" s="87"/>
    </row>
    <row r="154" spans="1:1">
      <c r="A154" s="87"/>
    </row>
    <row r="155" spans="1:1">
      <c r="A155" s="87"/>
    </row>
    <row r="156" spans="1:1">
      <c r="A156" s="87"/>
    </row>
    <row r="157" spans="1:1">
      <c r="A157" s="87"/>
    </row>
    <row r="158" spans="1:1">
      <c r="A158" s="87"/>
    </row>
    <row r="159" spans="1:1">
      <c r="A159" s="87"/>
    </row>
    <row r="160" spans="1:1">
      <c r="A160" s="87"/>
    </row>
    <row r="161" spans="1:1">
      <c r="A161" s="87"/>
    </row>
    <row r="162" spans="1:1">
      <c r="A162" s="87"/>
    </row>
    <row r="163" spans="1:1">
      <c r="A163" s="87"/>
    </row>
    <row r="164" spans="1:1">
      <c r="A164" s="87"/>
    </row>
    <row r="165" spans="1:1">
      <c r="A165" s="87"/>
    </row>
    <row r="166" spans="1:1">
      <c r="A166" s="87"/>
    </row>
    <row r="167" spans="1:1">
      <c r="A167" s="87"/>
    </row>
    <row r="168" spans="1:1">
      <c r="A168" s="87"/>
    </row>
    <row r="169" spans="1:1">
      <c r="A169" s="87"/>
    </row>
    <row r="170" spans="1:1">
      <c r="A170" s="87"/>
    </row>
    <row r="171" spans="1:1">
      <c r="A171" s="87"/>
    </row>
    <row r="172" spans="1:1">
      <c r="A172" s="87"/>
    </row>
    <row r="173" spans="1:1">
      <c r="A173" s="87"/>
    </row>
    <row r="174" spans="1:1">
      <c r="A174" s="87"/>
    </row>
    <row r="175" spans="1:1">
      <c r="A175" s="87"/>
    </row>
    <row r="176" spans="1:1">
      <c r="A176" s="87"/>
    </row>
    <row r="177" spans="1:1">
      <c r="A177" s="87"/>
    </row>
    <row r="178" spans="1:1">
      <c r="A178" s="87"/>
    </row>
    <row r="179" spans="1:1">
      <c r="A179" s="87"/>
    </row>
    <row r="180" spans="1:1">
      <c r="A180" s="87"/>
    </row>
    <row r="181" spans="1:1">
      <c r="A181" s="87"/>
    </row>
    <row r="182" spans="1:1">
      <c r="A182" s="87"/>
    </row>
    <row r="183" spans="1:1">
      <c r="A183" s="87"/>
    </row>
    <row r="184" spans="1:1">
      <c r="A184" s="87"/>
    </row>
    <row r="185" spans="1:1">
      <c r="A185" s="87"/>
    </row>
    <row r="186" spans="1:1">
      <c r="A186" s="87"/>
    </row>
    <row r="187" spans="1:1">
      <c r="A187" s="87"/>
    </row>
    <row r="188" spans="1:1">
      <c r="A188" s="87"/>
    </row>
    <row r="189" spans="1:1">
      <c r="A189" s="87"/>
    </row>
    <row r="190" spans="1:1">
      <c r="A190" s="87"/>
    </row>
    <row r="191" spans="1:1">
      <c r="A191" s="87"/>
    </row>
    <row r="192" spans="1:1">
      <c r="A192" s="87"/>
    </row>
    <row r="193" spans="1:1">
      <c r="A193" s="87"/>
    </row>
    <row r="194" spans="1:1">
      <c r="A194" s="87"/>
    </row>
    <row r="195" spans="1:1">
      <c r="A195" s="87"/>
    </row>
    <row r="196" spans="1:1">
      <c r="A196" s="87"/>
    </row>
    <row r="197" spans="1:1">
      <c r="A197" s="87"/>
    </row>
    <row r="198" spans="1:1">
      <c r="A198" s="87"/>
    </row>
    <row r="199" spans="1:1">
      <c r="A199" s="87"/>
    </row>
    <row r="200" spans="1:1">
      <c r="A200" s="87"/>
    </row>
    <row r="201" spans="1:1">
      <c r="A201" s="87"/>
    </row>
    <row r="202" spans="1:1">
      <c r="A202" s="87"/>
    </row>
    <row r="203" spans="1:1">
      <c r="A203" s="87"/>
    </row>
    <row r="204" spans="1:1">
      <c r="A204" s="87"/>
    </row>
    <row r="205" spans="1:1">
      <c r="A205" s="87"/>
    </row>
    <row r="206" spans="1:1">
      <c r="A206" s="87"/>
    </row>
    <row r="207" spans="1:1">
      <c r="A207" s="87"/>
    </row>
    <row r="208" spans="1:1">
      <c r="A208" s="87"/>
    </row>
    <row r="209" spans="1:1">
      <c r="A209" s="87"/>
    </row>
    <row r="210" spans="1:1">
      <c r="A210" s="87"/>
    </row>
    <row r="211" spans="1:1">
      <c r="A211" s="87"/>
    </row>
    <row r="212" spans="1:1">
      <c r="A212" s="87"/>
    </row>
    <row r="213" spans="1:1">
      <c r="A213" s="87"/>
    </row>
    <row r="214" spans="1:1">
      <c r="A214" s="87"/>
    </row>
    <row r="215" spans="1:1">
      <c r="A215" s="87"/>
    </row>
    <row r="216" spans="1:1">
      <c r="A216" s="87"/>
    </row>
    <row r="217" spans="1:1">
      <c r="A217" s="87"/>
    </row>
    <row r="218" spans="1:1">
      <c r="A218" s="87"/>
    </row>
    <row r="219" spans="1:1">
      <c r="A219" s="87"/>
    </row>
    <row r="220" spans="1:1">
      <c r="A220" s="87"/>
    </row>
    <row r="221" spans="1:1">
      <c r="A221" s="87"/>
    </row>
    <row r="222" spans="1:1">
      <c r="A222" s="87"/>
    </row>
    <row r="223" spans="1:1">
      <c r="A223" s="87"/>
    </row>
    <row r="224" spans="1:1">
      <c r="A224" s="87"/>
    </row>
    <row r="225" spans="1:1">
      <c r="A225" s="87"/>
    </row>
    <row r="226" spans="1:1">
      <c r="A226" s="87"/>
    </row>
    <row r="227" spans="1:1">
      <c r="A227" s="87"/>
    </row>
    <row r="228" spans="1:1">
      <c r="A228" s="87"/>
    </row>
    <row r="229" spans="1:1">
      <c r="A229" s="87"/>
    </row>
    <row r="230" spans="1:1">
      <c r="A230" s="87"/>
    </row>
    <row r="231" spans="1:1">
      <c r="A231" s="87"/>
    </row>
    <row r="232" spans="1:1">
      <c r="A232" s="87"/>
    </row>
    <row r="233" spans="1:1">
      <c r="A233" s="87"/>
    </row>
    <row r="234" spans="1:1">
      <c r="A234" s="87"/>
    </row>
    <row r="235" spans="1:1">
      <c r="A235" s="87"/>
    </row>
    <row r="236" spans="1:1">
      <c r="A236" s="87"/>
    </row>
    <row r="237" spans="1:1">
      <c r="A237" s="87"/>
    </row>
    <row r="238" spans="1:1">
      <c r="A238" s="87"/>
    </row>
    <row r="239" spans="1:1">
      <c r="A239" s="87"/>
    </row>
    <row r="240" spans="1:1">
      <c r="A240" s="87"/>
    </row>
    <row r="241" spans="1:1">
      <c r="A241" s="87"/>
    </row>
    <row r="242" spans="1:1">
      <c r="A242" s="87"/>
    </row>
    <row r="243" spans="1:1">
      <c r="A243" s="87"/>
    </row>
    <row r="244" spans="1:1">
      <c r="A244" s="87"/>
    </row>
    <row r="245" spans="1:1">
      <c r="A245" s="87"/>
    </row>
    <row r="246" spans="1:1">
      <c r="A246" s="87"/>
    </row>
    <row r="247" spans="1:1">
      <c r="A247" s="87"/>
    </row>
    <row r="248" spans="1:1">
      <c r="A248" s="87"/>
    </row>
    <row r="249" spans="1:1">
      <c r="A249" s="87"/>
    </row>
    <row r="250" spans="1:1">
      <c r="A250" s="87"/>
    </row>
    <row r="251" spans="1:1">
      <c r="A251" s="87"/>
    </row>
    <row r="252" spans="1:1">
      <c r="A252" s="87"/>
    </row>
    <row r="253" spans="1:1">
      <c r="A253" s="87"/>
    </row>
    <row r="254" spans="1:1">
      <c r="A254" s="87"/>
    </row>
    <row r="255" spans="1:1">
      <c r="A255" s="87"/>
    </row>
    <row r="256" spans="1:1">
      <c r="A256" s="87"/>
    </row>
    <row r="257" spans="1:1">
      <c r="A257" s="87"/>
    </row>
    <row r="258" spans="1:1">
      <c r="A258" s="87"/>
    </row>
    <row r="259" spans="1:1">
      <c r="A259" s="87"/>
    </row>
    <row r="260" spans="1:1">
      <c r="A260" s="87"/>
    </row>
    <row r="261" spans="1:1">
      <c r="A261" s="87"/>
    </row>
    <row r="262" spans="1:1">
      <c r="A262" s="87"/>
    </row>
    <row r="263" spans="1:1">
      <c r="A263" s="87"/>
    </row>
    <row r="264" spans="1:1">
      <c r="A264" s="87"/>
    </row>
    <row r="265" spans="1:1">
      <c r="A265" s="87"/>
    </row>
    <row r="266" spans="1:1">
      <c r="A266" s="87"/>
    </row>
    <row r="267" spans="1:1">
      <c r="A267" s="87"/>
    </row>
    <row r="268" spans="1:1">
      <c r="A268" s="87"/>
    </row>
    <row r="269" spans="1:1">
      <c r="A269" s="87"/>
    </row>
    <row r="270" spans="1:1">
      <c r="A270" s="87"/>
    </row>
    <row r="271" spans="1:1">
      <c r="A271" s="87"/>
    </row>
    <row r="272" spans="1:1">
      <c r="A272" s="87"/>
    </row>
    <row r="273" spans="1:1">
      <c r="A273" s="87"/>
    </row>
    <row r="274" spans="1:1">
      <c r="A274" s="87"/>
    </row>
    <row r="275" spans="1:1">
      <c r="A275" s="87"/>
    </row>
    <row r="276" spans="1:1">
      <c r="A276" s="87"/>
    </row>
    <row r="277" spans="1:1">
      <c r="A277" s="87"/>
    </row>
    <row r="278" spans="1:1">
      <c r="A278" s="87"/>
    </row>
    <row r="279" spans="1:1">
      <c r="A279" s="87"/>
    </row>
    <row r="280" spans="1:1">
      <c r="A280" s="87"/>
    </row>
    <row r="281" spans="1:1">
      <c r="A281" s="87"/>
    </row>
    <row r="282" spans="1:1">
      <c r="A282" s="87"/>
    </row>
    <row r="283" spans="1:1">
      <c r="A283" s="87"/>
    </row>
    <row r="284" spans="1:1">
      <c r="A284" s="87"/>
    </row>
    <row r="285" spans="1:1">
      <c r="A285" s="87"/>
    </row>
    <row r="286" spans="1:1">
      <c r="A286" s="87"/>
    </row>
    <row r="287" spans="1:1">
      <c r="A287" s="87"/>
    </row>
    <row r="288" spans="1:1">
      <c r="A288" s="87"/>
    </row>
    <row r="289" spans="1:1">
      <c r="A289" s="87"/>
    </row>
    <row r="290" spans="1:1">
      <c r="A290" s="87"/>
    </row>
    <row r="291" spans="1:1">
      <c r="A291" s="87"/>
    </row>
    <row r="292" spans="1:1">
      <c r="A292" s="87"/>
    </row>
    <row r="293" spans="1:1">
      <c r="A293" s="87"/>
    </row>
    <row r="294" spans="1:1">
      <c r="A294" s="87"/>
    </row>
    <row r="295" spans="1:1">
      <c r="A295" s="87"/>
    </row>
    <row r="296" spans="1:1">
      <c r="A296" s="87"/>
    </row>
    <row r="297" spans="1:1">
      <c r="A297" s="87"/>
    </row>
    <row r="298" spans="1:1">
      <c r="A298" s="87"/>
    </row>
    <row r="299" spans="1:1">
      <c r="A299" s="87"/>
    </row>
    <row r="300" spans="1:1">
      <c r="A300" s="87"/>
    </row>
    <row r="301" spans="1:1">
      <c r="A301" s="87"/>
    </row>
    <row r="302" spans="1:1">
      <c r="A302" s="87"/>
    </row>
    <row r="303" spans="1:1">
      <c r="A303" s="87"/>
    </row>
    <row r="304" spans="1:1">
      <c r="A304" s="87"/>
    </row>
    <row r="305" spans="1:1">
      <c r="A305" s="87"/>
    </row>
    <row r="306" spans="1:1">
      <c r="A306" s="87"/>
    </row>
    <row r="307" spans="1:1">
      <c r="A307" s="87"/>
    </row>
    <row r="308" spans="1:1">
      <c r="A308" s="87"/>
    </row>
    <row r="309" spans="1:1">
      <c r="A309" s="87"/>
    </row>
    <row r="310" spans="1:1">
      <c r="A310" s="87"/>
    </row>
    <row r="311" spans="1:1">
      <c r="A311" s="87"/>
    </row>
    <row r="312" spans="1:1">
      <c r="A312" s="87"/>
    </row>
    <row r="313" spans="1:1">
      <c r="A313" s="87"/>
    </row>
    <row r="314" spans="1:1">
      <c r="A314" s="87"/>
    </row>
    <row r="315" spans="1:1">
      <c r="A315" s="87"/>
    </row>
    <row r="316" spans="1:1">
      <c r="A316" s="87"/>
    </row>
    <row r="317" spans="1:1">
      <c r="A317" s="87"/>
    </row>
    <row r="318" spans="1:1">
      <c r="A318" s="87"/>
    </row>
    <row r="319" spans="1:1">
      <c r="A319" s="87"/>
    </row>
    <row r="320" spans="1:1">
      <c r="A320" s="87"/>
    </row>
    <row r="321" spans="1:1">
      <c r="A321" s="87"/>
    </row>
    <row r="322" spans="1:1">
      <c r="A322" s="87"/>
    </row>
    <row r="323" spans="1:1">
      <c r="A323" s="87"/>
    </row>
    <row r="324" spans="1:1">
      <c r="A324" s="87"/>
    </row>
    <row r="325" spans="1:1">
      <c r="A325" s="87"/>
    </row>
    <row r="326" spans="1:1">
      <c r="A326" s="87"/>
    </row>
    <row r="327" spans="1:1">
      <c r="A327" s="87"/>
    </row>
    <row r="328" spans="1:1">
      <c r="A328" s="87"/>
    </row>
    <row r="329" spans="1:1">
      <c r="A329" s="87"/>
    </row>
    <row r="330" spans="1:1">
      <c r="A330" s="87"/>
    </row>
    <row r="331" spans="1:1">
      <c r="A331" s="87"/>
    </row>
    <row r="332" spans="1:1">
      <c r="A332" s="87"/>
    </row>
    <row r="333" spans="1:1">
      <c r="A333" s="87"/>
    </row>
    <row r="334" spans="1:1">
      <c r="A334" s="87"/>
    </row>
    <row r="335" spans="1:1">
      <c r="A335" s="87"/>
    </row>
    <row r="336" spans="1:1">
      <c r="A336" s="87"/>
    </row>
    <row r="337" spans="1:1">
      <c r="A337" s="87"/>
    </row>
    <row r="338" spans="1:1">
      <c r="A338" s="87"/>
    </row>
    <row r="339" spans="1:1">
      <c r="A339" s="87"/>
    </row>
    <row r="340" spans="1:1">
      <c r="A340" s="87"/>
    </row>
    <row r="341" spans="1:1">
      <c r="A341" s="87"/>
    </row>
    <row r="342" spans="1:1">
      <c r="A342" s="87"/>
    </row>
    <row r="343" spans="1:1">
      <c r="A343" s="87"/>
    </row>
    <row r="344" spans="1:1">
      <c r="A344" s="87"/>
    </row>
    <row r="345" spans="1:1">
      <c r="A345" s="87"/>
    </row>
    <row r="346" spans="1:1">
      <c r="A346" s="87"/>
    </row>
    <row r="347" spans="1:1">
      <c r="A347" s="87"/>
    </row>
    <row r="348" spans="1:1">
      <c r="A348" s="87"/>
    </row>
    <row r="349" spans="1:1">
      <c r="A349" s="87"/>
    </row>
    <row r="350" spans="1:1">
      <c r="A350" s="87"/>
    </row>
    <row r="351" spans="1:1">
      <c r="A351" s="87"/>
    </row>
    <row r="352" spans="1:1">
      <c r="A352" s="87"/>
    </row>
    <row r="353" spans="1:1">
      <c r="A353" s="87"/>
    </row>
    <row r="354" spans="1:1">
      <c r="A354" s="87"/>
    </row>
    <row r="355" spans="1:1">
      <c r="A355" s="87"/>
    </row>
    <row r="356" spans="1:1">
      <c r="A356" s="87"/>
    </row>
    <row r="357" spans="1:1">
      <c r="A357" s="87"/>
    </row>
    <row r="358" spans="1:1">
      <c r="A358" s="87"/>
    </row>
    <row r="359" spans="1:1">
      <c r="A359" s="87"/>
    </row>
    <row r="360" spans="1:1">
      <c r="A360" s="87"/>
    </row>
    <row r="361" spans="1:1">
      <c r="A361" s="87"/>
    </row>
    <row r="362" spans="1:1">
      <c r="A362" s="87"/>
    </row>
    <row r="363" spans="1:1">
      <c r="A363" s="87"/>
    </row>
    <row r="364" spans="1:1">
      <c r="A364" s="87"/>
    </row>
    <row r="365" spans="1:1">
      <c r="A365" s="87"/>
    </row>
    <row r="366" spans="1:1">
      <c r="A366" s="87"/>
    </row>
    <row r="367" spans="1:1">
      <c r="A367" s="87"/>
    </row>
    <row r="368" spans="1:1">
      <c r="A368" s="87"/>
    </row>
    <row r="369" spans="1:1">
      <c r="A369" s="87"/>
    </row>
    <row r="370" spans="1:1">
      <c r="A370" s="87"/>
    </row>
    <row r="371" spans="1:1">
      <c r="A371" s="87"/>
    </row>
    <row r="372" spans="1:1">
      <c r="A372" s="87"/>
    </row>
    <row r="373" spans="1:1">
      <c r="A373" s="87"/>
    </row>
    <row r="374" spans="1:1">
      <c r="A374" s="87"/>
    </row>
    <row r="375" spans="1:1">
      <c r="A375" s="87"/>
    </row>
    <row r="376" spans="1:1">
      <c r="A376" s="87"/>
    </row>
    <row r="377" spans="1:1">
      <c r="A377" s="87"/>
    </row>
    <row r="378" spans="1:1">
      <c r="A378" s="87"/>
    </row>
    <row r="379" spans="1:1">
      <c r="A379" s="87"/>
    </row>
    <row r="380" spans="1:1">
      <c r="A380" s="87"/>
    </row>
    <row r="381" spans="1:1">
      <c r="A381" s="87"/>
    </row>
    <row r="382" spans="1:1">
      <c r="A382" s="87"/>
    </row>
    <row r="383" spans="1:1">
      <c r="A383" s="87"/>
    </row>
    <row r="384" spans="1:1">
      <c r="A384" s="87"/>
    </row>
    <row r="385" spans="1:1">
      <c r="A385" s="87"/>
    </row>
    <row r="386" spans="1:1">
      <c r="A386" s="87"/>
    </row>
    <row r="387" spans="1:1">
      <c r="A387" s="87"/>
    </row>
    <row r="388" spans="1:1">
      <c r="A388" s="87"/>
    </row>
    <row r="389" spans="1:1">
      <c r="A389" s="87"/>
    </row>
    <row r="390" spans="1:1">
      <c r="A390" s="87"/>
    </row>
    <row r="391" spans="1:1">
      <c r="A391" s="87"/>
    </row>
    <row r="392" spans="1:1">
      <c r="A392" s="87"/>
    </row>
    <row r="393" spans="1:1">
      <c r="A393" s="87"/>
    </row>
    <row r="394" spans="1:1">
      <c r="A394" s="87"/>
    </row>
    <row r="395" spans="1:1">
      <c r="A395" s="87"/>
    </row>
    <row r="396" spans="1:1">
      <c r="A396" s="87"/>
    </row>
    <row r="397" spans="1:1">
      <c r="A397" s="87"/>
    </row>
    <row r="398" spans="1:1">
      <c r="A398" s="87"/>
    </row>
    <row r="399" spans="1:1">
      <c r="A399" s="87"/>
    </row>
    <row r="400" spans="1:1">
      <c r="A400" s="87"/>
    </row>
    <row r="401" spans="1:1">
      <c r="A401" s="87"/>
    </row>
    <row r="402" spans="1:1">
      <c r="A402" s="87"/>
    </row>
    <row r="403" spans="1:1">
      <c r="A403" s="87"/>
    </row>
    <row r="404" spans="1:1">
      <c r="A404" s="87"/>
    </row>
    <row r="405" spans="1:1">
      <c r="A405" s="87"/>
    </row>
    <row r="406" spans="1:1">
      <c r="A406" s="87"/>
    </row>
    <row r="407" spans="1:1">
      <c r="A407" s="87"/>
    </row>
    <row r="408" spans="1:1">
      <c r="A408" s="87"/>
    </row>
    <row r="409" spans="1:1">
      <c r="A409" s="87"/>
    </row>
    <row r="410" spans="1:1">
      <c r="A410" s="87"/>
    </row>
    <row r="411" spans="1:1">
      <c r="A411" s="87"/>
    </row>
    <row r="412" spans="1:1">
      <c r="A412" s="87"/>
    </row>
    <row r="413" spans="1:1">
      <c r="A413" s="87"/>
    </row>
    <row r="414" spans="1:1">
      <c r="A414" s="87"/>
    </row>
    <row r="415" spans="1:1">
      <c r="A415" s="87"/>
    </row>
    <row r="416" spans="1:1">
      <c r="A416" s="87"/>
    </row>
    <row r="417" spans="1:1">
      <c r="A417" s="87"/>
    </row>
    <row r="418" spans="1:1">
      <c r="A418" s="87"/>
    </row>
    <row r="419" spans="1:1">
      <c r="A419" s="87"/>
    </row>
    <row r="420" spans="1:1">
      <c r="A420" s="87"/>
    </row>
    <row r="421" spans="1:1">
      <c r="A421" s="87"/>
    </row>
    <row r="422" spans="1:1">
      <c r="A422" s="87"/>
    </row>
    <row r="423" spans="1:1">
      <c r="A423" s="87"/>
    </row>
    <row r="424" spans="1:1">
      <c r="A424" s="87"/>
    </row>
    <row r="425" spans="1:1">
      <c r="A425" s="87"/>
    </row>
    <row r="426" spans="1:1">
      <c r="A426" s="87"/>
    </row>
    <row r="427" spans="1:1">
      <c r="A427" s="87"/>
    </row>
    <row r="428" spans="1:1">
      <c r="A428" s="87"/>
    </row>
    <row r="429" spans="1:1">
      <c r="A429" s="87"/>
    </row>
    <row r="430" spans="1:1">
      <c r="A430" s="87"/>
    </row>
    <row r="431" spans="1:1">
      <c r="A431" s="87"/>
    </row>
    <row r="432" spans="1:1">
      <c r="A432" s="87"/>
    </row>
    <row r="433" spans="1:1">
      <c r="A433" s="87"/>
    </row>
    <row r="434" spans="1:1">
      <c r="A434" s="87"/>
    </row>
    <row r="435" spans="1:1">
      <c r="A435" s="87"/>
    </row>
    <row r="436" spans="1:1">
      <c r="A436" s="87"/>
    </row>
    <row r="437" spans="1:1">
      <c r="A437" s="87"/>
    </row>
    <row r="438" spans="1:1">
      <c r="A438" s="87"/>
    </row>
    <row r="439" spans="1:1">
      <c r="A439" s="87"/>
    </row>
    <row r="440" spans="1:1">
      <c r="A440" s="87"/>
    </row>
    <row r="441" spans="1:1">
      <c r="A441" s="87"/>
    </row>
    <row r="442" spans="1:1">
      <c r="A442" s="87"/>
    </row>
    <row r="443" spans="1:1">
      <c r="A443" s="87"/>
    </row>
    <row r="444" spans="1:1">
      <c r="A444" s="87"/>
    </row>
    <row r="445" spans="1:1">
      <c r="A445" s="87"/>
    </row>
    <row r="446" spans="1:1">
      <c r="A446" s="87"/>
    </row>
    <row r="447" spans="1:1">
      <c r="A447" s="87"/>
    </row>
    <row r="448" spans="1:1">
      <c r="A448" s="87"/>
    </row>
    <row r="449" spans="1:1">
      <c r="A449" s="87"/>
    </row>
    <row r="450" spans="1:1">
      <c r="A450" s="87"/>
    </row>
    <row r="451" spans="1:1">
      <c r="A451" s="87"/>
    </row>
    <row r="452" spans="1:1">
      <c r="A452" s="87"/>
    </row>
    <row r="453" spans="1:1">
      <c r="A453" s="87"/>
    </row>
    <row r="454" spans="1:1">
      <c r="A454" s="87"/>
    </row>
    <row r="455" spans="1:1">
      <c r="A455" s="87"/>
    </row>
    <row r="456" spans="1:1">
      <c r="A456" s="87"/>
    </row>
    <row r="457" spans="1:1">
      <c r="A457" s="87"/>
    </row>
    <row r="458" spans="1:1">
      <c r="A458" s="87"/>
    </row>
    <row r="459" spans="1:1">
      <c r="A459" s="87"/>
    </row>
    <row r="460" spans="1:1">
      <c r="A460" s="87"/>
    </row>
    <row r="461" spans="1:1">
      <c r="A461" s="87"/>
    </row>
    <row r="462" spans="1:1">
      <c r="A462" s="87"/>
    </row>
    <row r="463" spans="1:1">
      <c r="A463" s="87"/>
    </row>
    <row r="464" spans="1:1">
      <c r="A464" s="87"/>
    </row>
    <row r="465" spans="1:1">
      <c r="A465" s="87"/>
    </row>
    <row r="466" spans="1:1">
      <c r="A466" s="87"/>
    </row>
    <row r="467" spans="1:1">
      <c r="A467" s="87"/>
    </row>
    <row r="468" spans="1:1">
      <c r="A468" s="87"/>
    </row>
    <row r="469" spans="1:1">
      <c r="A469" s="87"/>
    </row>
    <row r="470" spans="1:1">
      <c r="A470" s="87"/>
    </row>
    <row r="471" spans="1:1">
      <c r="A471" s="87"/>
    </row>
    <row r="472" spans="1:1">
      <c r="A472" s="87"/>
    </row>
    <row r="473" spans="1:1">
      <c r="A473" s="87"/>
    </row>
    <row r="474" spans="1:1">
      <c r="A474" s="87"/>
    </row>
    <row r="475" spans="1:1">
      <c r="A475" s="87"/>
    </row>
    <row r="476" spans="1:1">
      <c r="A476" s="87"/>
    </row>
    <row r="477" spans="1:1">
      <c r="A477" s="87"/>
    </row>
    <row r="478" spans="1:1">
      <c r="A478" s="87"/>
    </row>
    <row r="479" spans="1:1">
      <c r="A479" s="87"/>
    </row>
    <row r="480" spans="1:1">
      <c r="A480" s="87"/>
    </row>
    <row r="481" spans="1:1">
      <c r="A481" s="87"/>
    </row>
    <row r="482" spans="1:1">
      <c r="A482" s="87"/>
    </row>
    <row r="483" spans="1:1">
      <c r="A483" s="87"/>
    </row>
    <row r="484" spans="1:1">
      <c r="A484" s="87"/>
    </row>
    <row r="485" spans="1:1">
      <c r="A485" s="87"/>
    </row>
    <row r="486" spans="1:1">
      <c r="A486" s="87"/>
    </row>
    <row r="487" spans="1:1">
      <c r="A487" s="87"/>
    </row>
    <row r="488" spans="1:1">
      <c r="A488" s="87"/>
    </row>
    <row r="489" spans="1:1">
      <c r="A489" s="87"/>
    </row>
    <row r="490" spans="1:1">
      <c r="A490" s="87"/>
    </row>
    <row r="491" spans="1:1">
      <c r="A491" s="87"/>
    </row>
    <row r="492" spans="1:1">
      <c r="A492" s="87"/>
    </row>
    <row r="493" spans="1:1">
      <c r="A493" s="87"/>
    </row>
    <row r="494" spans="1:1">
      <c r="A494" s="87"/>
    </row>
    <row r="495" spans="1:1">
      <c r="A495" s="87"/>
    </row>
    <row r="496" spans="1:1">
      <c r="A496" s="87"/>
    </row>
    <row r="497" spans="1:1">
      <c r="A497" s="87"/>
    </row>
    <row r="498" spans="1:1">
      <c r="A498" s="87"/>
    </row>
    <row r="499" spans="1:1">
      <c r="A499" s="87"/>
    </row>
    <row r="500" spans="1:1">
      <c r="A500" s="87"/>
    </row>
    <row r="501" spans="1:1">
      <c r="A501" s="87"/>
    </row>
    <row r="502" spans="1:1">
      <c r="A502" s="87"/>
    </row>
    <row r="503" spans="1:1">
      <c r="A503" s="87"/>
    </row>
    <row r="504" spans="1:1">
      <c r="A504" s="87"/>
    </row>
    <row r="505" spans="1:1">
      <c r="A505" s="87"/>
    </row>
    <row r="506" spans="1:1">
      <c r="A506" s="87"/>
    </row>
    <row r="507" spans="1:1">
      <c r="A507" s="87"/>
    </row>
    <row r="508" spans="1:1">
      <c r="A508" s="87"/>
    </row>
    <row r="509" spans="1:1">
      <c r="A509" s="87"/>
    </row>
    <row r="510" spans="1:1">
      <c r="A510" s="87"/>
    </row>
    <row r="511" spans="1:1">
      <c r="A511" s="87"/>
    </row>
    <row r="512" spans="1:1">
      <c r="A512" s="87"/>
    </row>
    <row r="513" spans="1:1">
      <c r="A513" s="87"/>
    </row>
    <row r="514" spans="1:1">
      <c r="A514" s="87"/>
    </row>
    <row r="515" spans="1:1">
      <c r="A515" s="87"/>
    </row>
    <row r="516" spans="1:1">
      <c r="A516" s="87"/>
    </row>
    <row r="517" spans="1:1">
      <c r="A517" s="87"/>
    </row>
    <row r="518" spans="1:1">
      <c r="A518" s="87"/>
    </row>
    <row r="519" spans="1:1">
      <c r="A519" s="87"/>
    </row>
    <row r="520" spans="1:1">
      <c r="A520" s="87"/>
    </row>
    <row r="521" spans="1:1">
      <c r="A521" s="87"/>
    </row>
    <row r="522" spans="1:1">
      <c r="A522" s="87"/>
    </row>
    <row r="523" spans="1:1">
      <c r="A523" s="87"/>
    </row>
    <row r="524" spans="1:1">
      <c r="A524" s="87"/>
    </row>
    <row r="525" spans="1:1">
      <c r="A525" s="87"/>
    </row>
    <row r="526" spans="1:1">
      <c r="A526" s="87"/>
    </row>
    <row r="527" spans="1:1">
      <c r="A527" s="87"/>
    </row>
    <row r="528" spans="1:1">
      <c r="A528" s="87"/>
    </row>
    <row r="529" spans="1:1">
      <c r="A529" s="87"/>
    </row>
    <row r="530" spans="1:1">
      <c r="A530" s="87"/>
    </row>
    <row r="531" spans="1:1">
      <c r="A531" s="87"/>
    </row>
    <row r="532" spans="1:1">
      <c r="A532" s="87"/>
    </row>
    <row r="533" spans="1:1">
      <c r="A533" s="87"/>
    </row>
    <row r="534" spans="1:1">
      <c r="A534" s="87"/>
    </row>
    <row r="535" spans="1:1">
      <c r="A535" s="87"/>
    </row>
    <row r="536" spans="1:1">
      <c r="A536" s="87"/>
    </row>
    <row r="537" spans="1:1">
      <c r="A537" s="87"/>
    </row>
    <row r="538" spans="1:1">
      <c r="A538" s="87"/>
    </row>
    <row r="539" spans="1:1">
      <c r="A539" s="87"/>
    </row>
    <row r="540" spans="1:1">
      <c r="A540" s="87"/>
    </row>
    <row r="541" spans="1:1">
      <c r="A541" s="87"/>
    </row>
    <row r="542" spans="1:1">
      <c r="A542" s="87"/>
    </row>
    <row r="543" spans="1:1">
      <c r="A543" s="87"/>
    </row>
    <row r="544" spans="1:1">
      <c r="A544" s="87"/>
    </row>
    <row r="545" spans="1:1">
      <c r="A545" s="87"/>
    </row>
    <row r="546" spans="1:1">
      <c r="A546" s="87"/>
    </row>
    <row r="547" spans="1:1">
      <c r="A547" s="87"/>
    </row>
    <row r="548" spans="1:1">
      <c r="A548" s="87"/>
    </row>
    <row r="549" spans="1:1">
      <c r="A549" s="87"/>
    </row>
    <row r="550" spans="1:1">
      <c r="A550" s="87"/>
    </row>
    <row r="551" spans="1:1">
      <c r="A551" s="87"/>
    </row>
    <row r="552" spans="1:1">
      <c r="A552" s="87"/>
    </row>
    <row r="553" spans="1:1">
      <c r="A553" s="87"/>
    </row>
    <row r="554" spans="1:1">
      <c r="A554" s="87"/>
    </row>
    <row r="555" spans="1:1">
      <c r="A555" s="87"/>
    </row>
    <row r="556" spans="1:1">
      <c r="A556" s="87"/>
    </row>
    <row r="557" spans="1:1">
      <c r="A557" s="87"/>
    </row>
    <row r="558" spans="1:1">
      <c r="A558" s="87"/>
    </row>
    <row r="559" spans="1:1">
      <c r="A559" s="87"/>
    </row>
    <row r="560" spans="1:1">
      <c r="A560" s="87"/>
    </row>
    <row r="561" spans="1:1">
      <c r="A561" s="87"/>
    </row>
    <row r="562" spans="1:1">
      <c r="A562" s="87"/>
    </row>
    <row r="563" spans="1:1">
      <c r="A563" s="87"/>
    </row>
    <row r="564" spans="1:1">
      <c r="A564" s="87"/>
    </row>
    <row r="565" spans="1:1">
      <c r="A565" s="87"/>
    </row>
    <row r="566" spans="1:1">
      <c r="A566" s="87"/>
    </row>
    <row r="567" spans="1:1">
      <c r="A567" s="87"/>
    </row>
    <row r="568" spans="1:1">
      <c r="A568" s="87"/>
    </row>
    <row r="569" spans="1:1">
      <c r="A569" s="87"/>
    </row>
    <row r="570" spans="1:1">
      <c r="A570" s="87"/>
    </row>
    <row r="571" spans="1:1">
      <c r="A571" s="87"/>
    </row>
    <row r="572" spans="1:1">
      <c r="A572" s="87"/>
    </row>
    <row r="573" spans="1:1">
      <c r="A573" s="87"/>
    </row>
    <row r="574" spans="1:1">
      <c r="A574" s="87"/>
    </row>
    <row r="575" spans="1:1">
      <c r="A575" s="87"/>
    </row>
    <row r="576" spans="1:1">
      <c r="A576" s="87"/>
    </row>
    <row r="577" spans="1:1">
      <c r="A577" s="87"/>
    </row>
    <row r="578" spans="1:1">
      <c r="A578" s="87"/>
    </row>
    <row r="579" spans="1:1">
      <c r="A579" s="87"/>
    </row>
    <row r="580" spans="1:1">
      <c r="A580" s="87"/>
    </row>
    <row r="581" spans="1:1">
      <c r="A581" s="87"/>
    </row>
    <row r="582" spans="1:1">
      <c r="A582" s="87"/>
    </row>
    <row r="583" spans="1:1">
      <c r="A583" s="87"/>
    </row>
    <row r="584" spans="1:1">
      <c r="A584" s="87"/>
    </row>
    <row r="585" spans="1:1">
      <c r="A585" s="87"/>
    </row>
    <row r="586" spans="1:1">
      <c r="A586" s="87"/>
    </row>
    <row r="587" spans="1:1">
      <c r="A587" s="87"/>
    </row>
    <row r="588" spans="1:1">
      <c r="A588" s="87"/>
    </row>
    <row r="589" spans="1:1">
      <c r="A589" s="87"/>
    </row>
    <row r="590" spans="1:1">
      <c r="A590" s="87"/>
    </row>
    <row r="591" spans="1:1">
      <c r="A591" s="87"/>
    </row>
    <row r="592" spans="1:1">
      <c r="A592" s="87"/>
    </row>
    <row r="593" spans="1:1">
      <c r="A593" s="87"/>
    </row>
    <row r="594" spans="1:1">
      <c r="A594" s="87"/>
    </row>
    <row r="595" spans="1:1">
      <c r="A595" s="87"/>
    </row>
    <row r="596" spans="1:1">
      <c r="A596" s="87"/>
    </row>
    <row r="597" spans="1:1">
      <c r="A597" s="87"/>
    </row>
    <row r="598" spans="1:1">
      <c r="A598" s="87"/>
    </row>
    <row r="599" spans="1:1">
      <c r="A599" s="87"/>
    </row>
    <row r="600" spans="1:1">
      <c r="A600" s="87"/>
    </row>
    <row r="601" spans="1:1">
      <c r="A601" s="87"/>
    </row>
    <row r="602" spans="1:1">
      <c r="A602" s="87"/>
    </row>
    <row r="603" spans="1:1">
      <c r="A603" s="87"/>
    </row>
    <row r="604" spans="1:1">
      <c r="A604" s="87"/>
    </row>
    <row r="605" spans="1:1">
      <c r="A605" s="87"/>
    </row>
    <row r="606" spans="1:1">
      <c r="A606" s="87"/>
    </row>
    <row r="607" spans="1:1">
      <c r="A607" s="87"/>
    </row>
    <row r="608" spans="1:1">
      <c r="A608" s="87"/>
    </row>
    <row r="609" spans="1:1">
      <c r="A609" s="87"/>
    </row>
    <row r="610" spans="1:1">
      <c r="A610" s="87"/>
    </row>
    <row r="611" spans="1:1">
      <c r="A611" s="87"/>
    </row>
    <row r="612" spans="1:1">
      <c r="A612" s="87"/>
    </row>
    <row r="613" spans="1:1">
      <c r="A613" s="87"/>
    </row>
    <row r="614" spans="1:1">
      <c r="A614" s="87"/>
    </row>
    <row r="615" spans="1:1">
      <c r="A615" s="87"/>
    </row>
    <row r="616" spans="1:1">
      <c r="A616" s="87"/>
    </row>
    <row r="617" spans="1:1">
      <c r="A617" s="87"/>
    </row>
    <row r="618" spans="1:1">
      <c r="A618" s="87"/>
    </row>
    <row r="619" spans="1:1">
      <c r="A619" s="87"/>
    </row>
    <row r="620" spans="1:1">
      <c r="A620" s="87"/>
    </row>
    <row r="621" spans="1:1">
      <c r="A621" s="87"/>
    </row>
    <row r="622" spans="1:1">
      <c r="A622" s="87"/>
    </row>
    <row r="623" spans="1:1">
      <c r="A623" s="87"/>
    </row>
    <row r="624" spans="1:1">
      <c r="A624" s="87"/>
    </row>
    <row r="625" spans="1:1">
      <c r="A625" s="87"/>
    </row>
    <row r="626" spans="1:1">
      <c r="A626" s="87"/>
    </row>
    <row r="627" spans="1:1">
      <c r="A627" s="87"/>
    </row>
    <row r="628" spans="1:1">
      <c r="A628" s="87"/>
    </row>
    <row r="629" spans="1:1">
      <c r="A629" s="87"/>
    </row>
    <row r="630" spans="1:1">
      <c r="A630" s="87"/>
    </row>
    <row r="631" spans="1:1">
      <c r="A631" s="87"/>
    </row>
    <row r="632" spans="1:1">
      <c r="A632" s="87"/>
    </row>
    <row r="633" spans="1:1">
      <c r="A633" s="87"/>
    </row>
    <row r="634" spans="1:1">
      <c r="A634" s="87"/>
    </row>
    <row r="635" spans="1:1">
      <c r="A635" s="87"/>
    </row>
    <row r="636" spans="1:1">
      <c r="A636" s="87"/>
    </row>
    <row r="637" spans="1:1">
      <c r="A637" s="87"/>
    </row>
    <row r="638" spans="1:1">
      <c r="A638" s="87"/>
    </row>
    <row r="639" spans="1:1">
      <c r="A639" s="87"/>
    </row>
    <row r="640" spans="1:1">
      <c r="A640" s="87"/>
    </row>
    <row r="641" spans="1:1">
      <c r="A641" s="87"/>
    </row>
    <row r="642" spans="1:1">
      <c r="A642" s="87"/>
    </row>
    <row r="643" spans="1:1">
      <c r="A643" s="87"/>
    </row>
    <row r="644" spans="1:1">
      <c r="A644" s="87"/>
    </row>
    <row r="645" spans="1:1">
      <c r="A645" s="87"/>
    </row>
    <row r="646" spans="1:1">
      <c r="A646" s="87"/>
    </row>
    <row r="647" spans="1:1">
      <c r="A647" s="87"/>
    </row>
    <row r="648" spans="1:1">
      <c r="A648" s="87"/>
    </row>
    <row r="649" spans="1:1">
      <c r="A649" s="87"/>
    </row>
    <row r="650" spans="1:1">
      <c r="A650" s="87"/>
    </row>
    <row r="651" spans="1:1">
      <c r="A651" s="87"/>
    </row>
    <row r="652" spans="1:1">
      <c r="A652" s="87"/>
    </row>
    <row r="653" spans="1:1">
      <c r="A653" s="87"/>
    </row>
    <row r="654" spans="1:1">
      <c r="A654" s="87"/>
    </row>
    <row r="655" spans="1:1">
      <c r="A655" s="87"/>
    </row>
    <row r="656" spans="1:1">
      <c r="A656" s="87"/>
    </row>
    <row r="657" spans="1:1">
      <c r="A657" s="87"/>
    </row>
    <row r="658" spans="1:1">
      <c r="A658" s="87"/>
    </row>
    <row r="659" spans="1:1">
      <c r="A659" s="87"/>
    </row>
    <row r="660" spans="1:1">
      <c r="A660" s="87"/>
    </row>
    <row r="661" spans="1:1">
      <c r="A661" s="87"/>
    </row>
    <row r="662" spans="1:1">
      <c r="A662" s="87"/>
    </row>
    <row r="663" spans="1:1">
      <c r="A663" s="87"/>
    </row>
    <row r="664" spans="1:1">
      <c r="A664" s="87"/>
    </row>
    <row r="665" spans="1:1">
      <c r="A665" s="87"/>
    </row>
    <row r="666" spans="1:1">
      <c r="A666" s="87"/>
    </row>
    <row r="667" spans="1:1">
      <c r="A667" s="87"/>
    </row>
    <row r="668" spans="1:1">
      <c r="A668" s="87"/>
    </row>
    <row r="669" spans="1:1">
      <c r="A669" s="87"/>
    </row>
    <row r="670" spans="1:1">
      <c r="A670" s="87"/>
    </row>
    <row r="671" spans="1:1">
      <c r="A671" s="87"/>
    </row>
    <row r="672" spans="1:1">
      <c r="A672" s="87"/>
    </row>
    <row r="673" spans="1:1">
      <c r="A673" s="87"/>
    </row>
    <row r="674" spans="1:1">
      <c r="A674" s="87"/>
    </row>
    <row r="675" spans="1:1">
      <c r="A675" s="87"/>
    </row>
    <row r="676" spans="1:1">
      <c r="A676" s="87"/>
    </row>
    <row r="677" spans="1:1">
      <c r="A677" s="87"/>
    </row>
    <row r="678" spans="1:1">
      <c r="A678" s="87"/>
    </row>
    <row r="679" spans="1:1">
      <c r="A679" s="87"/>
    </row>
    <row r="680" spans="1:1">
      <c r="A680" s="87"/>
    </row>
    <row r="681" spans="1:1">
      <c r="A681" s="87"/>
    </row>
    <row r="682" spans="1:1">
      <c r="A682" s="87"/>
    </row>
    <row r="683" spans="1:1">
      <c r="A683" s="87"/>
    </row>
    <row r="684" spans="1:1">
      <c r="A684" s="87"/>
    </row>
    <row r="685" spans="1:1">
      <c r="A685" s="87"/>
    </row>
    <row r="686" spans="1:1">
      <c r="A686" s="87"/>
    </row>
    <row r="687" spans="1:1">
      <c r="A687" s="87"/>
    </row>
    <row r="688" spans="1:1">
      <c r="A688" s="87"/>
    </row>
    <row r="689" spans="1:1">
      <c r="A689" s="87"/>
    </row>
    <row r="690" spans="1:1">
      <c r="A690" s="87"/>
    </row>
    <row r="691" spans="1:1">
      <c r="A691" s="87"/>
    </row>
    <row r="692" spans="1:1">
      <c r="A692" s="87"/>
    </row>
    <row r="693" spans="1:1">
      <c r="A693" s="87"/>
    </row>
    <row r="694" spans="1:1">
      <c r="A694" s="87"/>
    </row>
    <row r="695" spans="1:1">
      <c r="A695" s="87"/>
    </row>
    <row r="696" spans="1:1">
      <c r="A696" s="87"/>
    </row>
    <row r="697" spans="1:1">
      <c r="A697" s="87"/>
    </row>
    <row r="698" spans="1:1">
      <c r="A698" s="87"/>
    </row>
    <row r="699" spans="1:1">
      <c r="A699" s="87"/>
    </row>
    <row r="700" spans="1:1">
      <c r="A700" s="87"/>
    </row>
    <row r="701" spans="1:1">
      <c r="A701" s="87"/>
    </row>
    <row r="702" spans="1:1">
      <c r="A702" s="87"/>
    </row>
    <row r="703" spans="1:1">
      <c r="A703" s="87"/>
    </row>
    <row r="704" spans="1:1">
      <c r="A704" s="87"/>
    </row>
    <row r="705" spans="1:1">
      <c r="A705" s="87"/>
    </row>
    <row r="706" spans="1:1">
      <c r="A706" s="87"/>
    </row>
    <row r="707" spans="1:1">
      <c r="A707" s="87"/>
    </row>
    <row r="708" spans="1:1">
      <c r="A708" s="87"/>
    </row>
    <row r="709" spans="1:1">
      <c r="A709" s="87"/>
    </row>
    <row r="710" spans="1:1">
      <c r="A710" s="87"/>
    </row>
    <row r="711" spans="1:1">
      <c r="A711" s="87"/>
    </row>
    <row r="712" spans="1:1">
      <c r="A712" s="87"/>
    </row>
    <row r="713" spans="1:1">
      <c r="A713" s="87"/>
    </row>
    <row r="714" spans="1:1">
      <c r="A714" s="87"/>
    </row>
    <row r="715" spans="1:1">
      <c r="A715" s="87"/>
    </row>
    <row r="716" spans="1:1">
      <c r="A716" s="87"/>
    </row>
    <row r="717" spans="1:1">
      <c r="A717" s="87"/>
    </row>
    <row r="718" spans="1:1">
      <c r="A718" s="87"/>
    </row>
    <row r="719" spans="1:1">
      <c r="A719" s="87"/>
    </row>
    <row r="720" spans="1:1">
      <c r="A720" s="87"/>
    </row>
    <row r="721" spans="1:1">
      <c r="A721" s="87"/>
    </row>
    <row r="722" spans="1:1">
      <c r="A722" s="87"/>
    </row>
    <row r="723" spans="1:1">
      <c r="A723" s="87"/>
    </row>
    <row r="724" spans="1:1">
      <c r="A724" s="87"/>
    </row>
    <row r="725" spans="1:1">
      <c r="A725" s="87"/>
    </row>
    <row r="726" spans="1:1">
      <c r="A726" s="87"/>
    </row>
    <row r="727" spans="1:1">
      <c r="A727" s="87"/>
    </row>
    <row r="728" spans="1:1">
      <c r="A728" s="87"/>
    </row>
    <row r="729" spans="1:1">
      <c r="A729" s="87"/>
    </row>
    <row r="730" spans="1:1">
      <c r="A730" s="87"/>
    </row>
    <row r="731" spans="1:1">
      <c r="A731" s="87"/>
    </row>
    <row r="732" spans="1:1">
      <c r="A732" s="87"/>
    </row>
    <row r="733" spans="1:1">
      <c r="A733" s="87"/>
    </row>
    <row r="734" spans="1:1">
      <c r="A734" s="87"/>
    </row>
    <row r="735" spans="1:1">
      <c r="A735" s="87"/>
    </row>
    <row r="736" spans="1:1">
      <c r="A736" s="87"/>
    </row>
    <row r="737" spans="1:1">
      <c r="A737" s="87"/>
    </row>
    <row r="738" spans="1:1">
      <c r="A738" s="87"/>
    </row>
    <row r="739" spans="1:1">
      <c r="A739" s="87"/>
    </row>
    <row r="740" spans="1:1">
      <c r="A740" s="87"/>
    </row>
    <row r="741" spans="1:1">
      <c r="A741" s="87"/>
    </row>
    <row r="742" spans="1:1">
      <c r="A742" s="87"/>
    </row>
    <row r="743" spans="1:1">
      <c r="A743" s="87"/>
    </row>
    <row r="744" spans="1:1">
      <c r="A744" s="87"/>
    </row>
    <row r="745" spans="1:1">
      <c r="A745" s="87"/>
    </row>
    <row r="746" spans="1:1">
      <c r="A746" s="87"/>
    </row>
    <row r="747" spans="1:1">
      <c r="A747" s="87"/>
    </row>
    <row r="748" spans="1:1">
      <c r="A748" s="87"/>
    </row>
    <row r="749" spans="1:1">
      <c r="A749" s="87"/>
    </row>
    <row r="750" spans="1:1">
      <c r="A750" s="87"/>
    </row>
    <row r="751" spans="1:1">
      <c r="A751" s="87"/>
    </row>
    <row r="752" spans="1:1">
      <c r="A752" s="87"/>
    </row>
    <row r="753" spans="1:1">
      <c r="A753" s="87"/>
    </row>
    <row r="754" spans="1:1">
      <c r="A754" s="87"/>
    </row>
    <row r="755" spans="1:1">
      <c r="A755" s="87"/>
    </row>
    <row r="756" spans="1:1">
      <c r="A756" s="87"/>
    </row>
    <row r="757" spans="1:1">
      <c r="A757" s="87"/>
    </row>
    <row r="758" spans="1:1">
      <c r="A758" s="87"/>
    </row>
    <row r="759" spans="1:1">
      <c r="A759" s="87"/>
    </row>
    <row r="760" spans="1:1">
      <c r="A760" s="87"/>
    </row>
    <row r="761" spans="1:1">
      <c r="A761" s="87"/>
    </row>
    <row r="762" spans="1:1">
      <c r="A762" s="87"/>
    </row>
    <row r="763" spans="1:1">
      <c r="A763" s="87"/>
    </row>
    <row r="764" spans="1:1">
      <c r="A764" s="87"/>
    </row>
    <row r="765" spans="1:1">
      <c r="A765" s="87"/>
    </row>
    <row r="766" spans="1:1">
      <c r="A766" s="87"/>
    </row>
    <row r="767" spans="1:1">
      <c r="A767" s="87"/>
    </row>
    <row r="768" spans="1:1">
      <c r="A768" s="87"/>
    </row>
    <row r="769" spans="1:1">
      <c r="A769" s="87"/>
    </row>
    <row r="770" spans="1:1">
      <c r="A770" s="87"/>
    </row>
    <row r="771" spans="1:1">
      <c r="A771" s="87"/>
    </row>
    <row r="772" spans="1:1">
      <c r="A772" s="87"/>
    </row>
    <row r="773" spans="1:1">
      <c r="A773" s="87"/>
    </row>
    <row r="774" spans="1:1">
      <c r="A774" s="87"/>
    </row>
    <row r="775" spans="1:1">
      <c r="A775" s="87"/>
    </row>
    <row r="776" spans="1:1">
      <c r="A776" s="87"/>
    </row>
    <row r="777" spans="1:1">
      <c r="A777" s="87"/>
    </row>
    <row r="778" spans="1:1">
      <c r="A778" s="87"/>
    </row>
    <row r="779" spans="1:1">
      <c r="A779" s="87"/>
    </row>
    <row r="780" spans="1:1">
      <c r="A780" s="87"/>
    </row>
    <row r="781" spans="1:1">
      <c r="A781" s="87"/>
    </row>
    <row r="782" spans="1:1">
      <c r="A782" s="87"/>
    </row>
    <row r="783" spans="1:1">
      <c r="A783" s="87"/>
    </row>
    <row r="784" spans="1:1">
      <c r="A784" s="87"/>
    </row>
    <row r="785" spans="1:1">
      <c r="A785" s="87"/>
    </row>
    <row r="786" spans="1:1">
      <c r="A786" s="87"/>
    </row>
    <row r="787" spans="1:1">
      <c r="A787" s="87"/>
    </row>
    <row r="788" spans="1:1">
      <c r="A788" s="87"/>
    </row>
    <row r="789" spans="1:1">
      <c r="A789" s="87"/>
    </row>
    <row r="790" spans="1:1">
      <c r="A790" s="87"/>
    </row>
    <row r="791" spans="1:1">
      <c r="A791" s="87"/>
    </row>
    <row r="792" spans="1:1">
      <c r="A792" s="87"/>
    </row>
    <row r="793" spans="1:1">
      <c r="A793" s="87"/>
    </row>
    <row r="794" spans="1:1">
      <c r="A794" s="87"/>
    </row>
    <row r="795" spans="1:1">
      <c r="A795" s="87"/>
    </row>
    <row r="796" spans="1:1">
      <c r="A796" s="87"/>
    </row>
    <row r="797" spans="1:1">
      <c r="A797" s="87"/>
    </row>
    <row r="798" spans="1:1">
      <c r="A798" s="87"/>
    </row>
    <row r="799" spans="1:1">
      <c r="A799" s="87"/>
    </row>
    <row r="800" spans="1:1">
      <c r="A800" s="87"/>
    </row>
    <row r="801" spans="1:1">
      <c r="A801" s="87"/>
    </row>
    <row r="802" spans="1:1">
      <c r="A802" s="87"/>
    </row>
    <row r="803" spans="1:1">
      <c r="A803" s="87"/>
    </row>
    <row r="804" spans="1:1">
      <c r="A804" s="87"/>
    </row>
    <row r="805" spans="1:1">
      <c r="A805" s="87"/>
    </row>
    <row r="806" spans="1:1">
      <c r="A806" s="87"/>
    </row>
    <row r="807" spans="1:1">
      <c r="A807" s="87"/>
    </row>
    <row r="808" spans="1:1">
      <c r="A808" s="87"/>
    </row>
    <row r="809" spans="1:1">
      <c r="A809" s="87"/>
    </row>
    <row r="810" spans="1:1">
      <c r="A810" s="87"/>
    </row>
    <row r="811" spans="1:1">
      <c r="A811" s="87"/>
    </row>
    <row r="812" spans="1:1">
      <c r="A812" s="87"/>
    </row>
    <row r="813" spans="1:1">
      <c r="A813" s="87"/>
    </row>
    <row r="814" spans="1:1">
      <c r="A814" s="87"/>
    </row>
    <row r="815" spans="1:1">
      <c r="A815" s="87"/>
    </row>
    <row r="816" spans="1:1">
      <c r="A816" s="87"/>
    </row>
    <row r="817" spans="1:1">
      <c r="A817" s="87"/>
    </row>
    <row r="818" spans="1:1">
      <c r="A818" s="87"/>
    </row>
    <row r="819" spans="1:1">
      <c r="A819" s="87"/>
    </row>
    <row r="820" spans="1:1">
      <c r="A820" s="87"/>
    </row>
    <row r="821" spans="1:1">
      <c r="A821" s="87"/>
    </row>
    <row r="822" spans="1:1">
      <c r="A822" s="87"/>
    </row>
    <row r="823" spans="1:1">
      <c r="A823" s="87"/>
    </row>
    <row r="824" spans="1:1">
      <c r="A824" s="87"/>
    </row>
    <row r="825" spans="1:1">
      <c r="A825" s="87"/>
    </row>
    <row r="826" spans="1:1">
      <c r="A826" s="87"/>
    </row>
    <row r="827" spans="1:1">
      <c r="A827" s="87"/>
    </row>
    <row r="828" spans="1:1">
      <c r="A828" s="87"/>
    </row>
    <row r="829" spans="1:1">
      <c r="A829" s="87"/>
    </row>
    <row r="830" spans="1:1">
      <c r="A830" s="87"/>
    </row>
    <row r="831" spans="1:1">
      <c r="A831" s="87"/>
    </row>
    <row r="832" spans="1:1">
      <c r="A832" s="87"/>
    </row>
    <row r="833" spans="1:1">
      <c r="A833" s="87"/>
    </row>
    <row r="834" spans="1:1">
      <c r="A834" s="87"/>
    </row>
    <row r="835" spans="1:1">
      <c r="A835" s="87"/>
    </row>
    <row r="836" spans="1:1">
      <c r="A836" s="87"/>
    </row>
    <row r="837" spans="1:1">
      <c r="A837" s="87"/>
    </row>
    <row r="838" spans="1:1">
      <c r="A838" s="87"/>
    </row>
    <row r="839" spans="1:1">
      <c r="A839" s="87"/>
    </row>
    <row r="840" spans="1:1">
      <c r="A840" s="87"/>
    </row>
    <row r="841" spans="1:1">
      <c r="A841" s="87"/>
    </row>
    <row r="842" spans="1:1">
      <c r="A842" s="87"/>
    </row>
    <row r="843" spans="1:1">
      <c r="A843" s="87"/>
    </row>
    <row r="844" spans="1:1">
      <c r="A844" s="87"/>
    </row>
    <row r="845" spans="1:1">
      <c r="A845" s="87"/>
    </row>
    <row r="846" spans="1:1">
      <c r="A846" s="87"/>
    </row>
    <row r="847" spans="1:1">
      <c r="A847" s="87"/>
    </row>
    <row r="848" spans="1:1">
      <c r="A848" s="87"/>
    </row>
    <row r="849" spans="1:1">
      <c r="A849" s="87"/>
    </row>
    <row r="850" spans="1:1">
      <c r="A850" s="87"/>
    </row>
    <row r="851" spans="1:1">
      <c r="A851" s="87"/>
    </row>
    <row r="852" spans="1:1">
      <c r="A852" s="87"/>
    </row>
    <row r="853" spans="1:1">
      <c r="A853" s="87"/>
    </row>
    <row r="854" spans="1:1">
      <c r="A854" s="87"/>
    </row>
    <row r="855" spans="1:1">
      <c r="A855" s="87"/>
    </row>
    <row r="856" spans="1:1">
      <c r="A856" s="87"/>
    </row>
    <row r="857" spans="1:1">
      <c r="A857" s="87"/>
    </row>
    <row r="858" spans="1:1">
      <c r="A858" s="87"/>
    </row>
    <row r="859" spans="1:1">
      <c r="A859" s="87"/>
    </row>
    <row r="860" spans="1:1">
      <c r="A860" s="87"/>
    </row>
    <row r="861" spans="1:1">
      <c r="A861" s="87"/>
    </row>
    <row r="862" spans="1:1">
      <c r="A862" s="87"/>
    </row>
    <row r="863" spans="1:1">
      <c r="A863" s="87"/>
    </row>
    <row r="864" spans="1:1">
      <c r="A864" s="87"/>
    </row>
    <row r="865" spans="1:1">
      <c r="A865" s="87"/>
    </row>
    <row r="866" spans="1:1">
      <c r="A866" s="87"/>
    </row>
    <row r="867" spans="1:1">
      <c r="A867" s="87"/>
    </row>
    <row r="868" spans="1:1">
      <c r="A868" s="87"/>
    </row>
    <row r="869" spans="1:1">
      <c r="A869" s="87"/>
    </row>
    <row r="870" spans="1:1">
      <c r="A870" s="87"/>
    </row>
    <row r="871" spans="1:1">
      <c r="A871" s="87"/>
    </row>
    <row r="872" spans="1:1">
      <c r="A872" s="87"/>
    </row>
    <row r="873" spans="1:1">
      <c r="A873" s="87"/>
    </row>
    <row r="874" spans="1:1">
      <c r="A874" s="87"/>
    </row>
    <row r="875" spans="1:1">
      <c r="A875" s="87"/>
    </row>
    <row r="876" spans="1:1">
      <c r="A876" s="87"/>
    </row>
    <row r="877" spans="1:1">
      <c r="A877" s="87"/>
    </row>
    <row r="878" spans="1:1">
      <c r="A878" s="87"/>
    </row>
    <row r="879" spans="1:1">
      <c r="A879" s="87"/>
    </row>
    <row r="880" spans="1:1">
      <c r="A880" s="87"/>
    </row>
    <row r="881" spans="1:1">
      <c r="A881" s="87"/>
    </row>
    <row r="882" spans="1:1">
      <c r="A882" s="87"/>
    </row>
    <row r="883" spans="1:1">
      <c r="A883" s="87"/>
    </row>
    <row r="884" spans="1:1">
      <c r="A884" s="87"/>
    </row>
    <row r="885" spans="1:1">
      <c r="A885" s="87"/>
    </row>
    <row r="886" spans="1:1">
      <c r="A886" s="87"/>
    </row>
    <row r="887" spans="1:1">
      <c r="A887" s="87"/>
    </row>
    <row r="888" spans="1:1">
      <c r="A888" s="87"/>
    </row>
    <row r="889" spans="1:1">
      <c r="A889" s="87"/>
    </row>
    <row r="890" spans="1:1">
      <c r="A890" s="87"/>
    </row>
    <row r="891" spans="1:1">
      <c r="A891" s="87"/>
    </row>
    <row r="892" spans="1:1">
      <c r="A892" s="87"/>
    </row>
    <row r="893" spans="1:1">
      <c r="A893" s="87"/>
    </row>
    <row r="894" spans="1:1">
      <c r="A894" s="87"/>
    </row>
    <row r="895" spans="1:1">
      <c r="A895" s="87"/>
    </row>
    <row r="896" spans="1:1">
      <c r="A896" s="87"/>
    </row>
    <row r="897" spans="1:1">
      <c r="A897" s="87"/>
    </row>
    <row r="898" spans="1:1">
      <c r="A898" s="87"/>
    </row>
    <row r="899" spans="1:1">
      <c r="A899" s="87"/>
    </row>
    <row r="900" spans="1:1">
      <c r="A900" s="87"/>
    </row>
    <row r="901" spans="1:1">
      <c r="A901" s="87"/>
    </row>
    <row r="902" spans="1:1">
      <c r="A902" s="87"/>
    </row>
    <row r="903" spans="1:1">
      <c r="A903" s="87"/>
    </row>
    <row r="904" spans="1:1">
      <c r="A904" s="87"/>
    </row>
    <row r="905" spans="1:1">
      <c r="A905" s="87"/>
    </row>
    <row r="906" spans="1:1">
      <c r="A906" s="87"/>
    </row>
    <row r="907" spans="1:1">
      <c r="A907" s="87"/>
    </row>
    <row r="908" spans="1:1">
      <c r="A908" s="87"/>
    </row>
    <row r="909" spans="1:1">
      <c r="A909" s="87"/>
    </row>
    <row r="910" spans="1:1">
      <c r="A910" s="87"/>
    </row>
    <row r="911" spans="1:1">
      <c r="A911" s="87"/>
    </row>
    <row r="912" spans="1:1">
      <c r="A912" s="87"/>
    </row>
    <row r="913" spans="1:1">
      <c r="A913" s="87"/>
    </row>
    <row r="914" spans="1:1">
      <c r="A914" s="87"/>
    </row>
    <row r="915" spans="1:1">
      <c r="A915" s="87"/>
    </row>
    <row r="916" spans="1:1">
      <c r="A916" s="87"/>
    </row>
    <row r="917" spans="1:1">
      <c r="A917" s="87"/>
    </row>
    <row r="918" spans="1:1">
      <c r="A918" s="87"/>
    </row>
    <row r="919" spans="1:1">
      <c r="A919" s="87"/>
    </row>
    <row r="920" spans="1:1">
      <c r="A920" s="87"/>
    </row>
    <row r="921" spans="1:1">
      <c r="A921" s="87"/>
    </row>
    <row r="922" spans="1:1">
      <c r="A922" s="87"/>
    </row>
    <row r="923" spans="1:1">
      <c r="A923" s="87"/>
    </row>
    <row r="924" spans="1:1">
      <c r="A924" s="87"/>
    </row>
    <row r="925" spans="1:1">
      <c r="A925" s="87"/>
    </row>
    <row r="926" spans="1:1">
      <c r="A926" s="87"/>
    </row>
    <row r="927" spans="1:1">
      <c r="A927" s="87"/>
    </row>
    <row r="928" spans="1:1">
      <c r="A928" s="87"/>
    </row>
    <row r="929" spans="1:1">
      <c r="A929" s="87"/>
    </row>
    <row r="930" spans="1:1">
      <c r="A930" s="87"/>
    </row>
    <row r="931" spans="1:1">
      <c r="A931" s="87"/>
    </row>
    <row r="932" spans="1:1">
      <c r="A932" s="87"/>
    </row>
    <row r="933" spans="1:1">
      <c r="A933" s="87"/>
    </row>
    <row r="934" spans="1:1">
      <c r="A934" s="87"/>
    </row>
    <row r="935" spans="1:1">
      <c r="A935" s="87"/>
    </row>
    <row r="936" spans="1:1">
      <c r="A936" s="87"/>
    </row>
    <row r="937" spans="1:1">
      <c r="A937" s="87"/>
    </row>
    <row r="938" spans="1:1">
      <c r="A938" s="87"/>
    </row>
    <row r="939" spans="1:1">
      <c r="A939" s="87"/>
    </row>
    <row r="940" spans="1:1">
      <c r="A940" s="87"/>
    </row>
    <row r="941" spans="1:1">
      <c r="A941" s="87"/>
    </row>
    <row r="942" spans="1:1">
      <c r="A942" s="87"/>
    </row>
    <row r="943" spans="1:1">
      <c r="A943" s="87"/>
    </row>
    <row r="944" spans="1:1">
      <c r="A944" s="87"/>
    </row>
    <row r="945" spans="1:1">
      <c r="A945" s="87"/>
    </row>
    <row r="946" spans="1:1">
      <c r="A946" s="87"/>
    </row>
    <row r="947" spans="1:1">
      <c r="A947" s="87"/>
    </row>
    <row r="948" spans="1:1">
      <c r="A948" s="87"/>
    </row>
    <row r="949" spans="1:1">
      <c r="A949" s="87"/>
    </row>
    <row r="950" spans="1:1">
      <c r="A950" s="87"/>
    </row>
    <row r="951" spans="1:1">
      <c r="A951" s="87"/>
    </row>
    <row r="952" spans="1:1">
      <c r="A952" s="87"/>
    </row>
    <row r="953" spans="1:1">
      <c r="A953" s="87"/>
    </row>
    <row r="954" spans="1:1">
      <c r="A954" s="87"/>
    </row>
    <row r="955" spans="1:1">
      <c r="A955" s="87"/>
    </row>
    <row r="956" spans="1:1">
      <c r="A956" s="87"/>
    </row>
    <row r="957" spans="1:1">
      <c r="A957" s="87"/>
    </row>
    <row r="958" spans="1:1">
      <c r="A958" s="87"/>
    </row>
    <row r="959" spans="1:1">
      <c r="A959" s="87"/>
    </row>
    <row r="960" spans="1:1">
      <c r="A960" s="87"/>
    </row>
    <row r="961" spans="1:1">
      <c r="A961" s="87"/>
    </row>
    <row r="962" spans="1:1">
      <c r="A962" s="87"/>
    </row>
    <row r="963" spans="1:1">
      <c r="A963" s="87"/>
    </row>
    <row r="964" spans="1:1">
      <c r="A964" s="87"/>
    </row>
    <row r="965" spans="1:1">
      <c r="A965" s="87"/>
    </row>
    <row r="966" spans="1:1">
      <c r="A966" s="87"/>
    </row>
    <row r="967" spans="1:1">
      <c r="A967" s="87"/>
    </row>
    <row r="968" spans="1:1">
      <c r="A968" s="87"/>
    </row>
    <row r="969" spans="1:1">
      <c r="A969" s="87"/>
    </row>
    <row r="970" spans="1:1">
      <c r="A970" s="87"/>
    </row>
    <row r="971" spans="1:1">
      <c r="A971" s="87"/>
    </row>
    <row r="972" spans="1:1">
      <c r="A972" s="87"/>
    </row>
    <row r="973" spans="1:1">
      <c r="A973" s="87"/>
    </row>
    <row r="974" spans="1:1">
      <c r="A974" s="87"/>
    </row>
    <row r="975" spans="1:1">
      <c r="A975" s="87"/>
    </row>
    <row r="976" spans="1:1">
      <c r="A976" s="87"/>
    </row>
    <row r="977" spans="1:1">
      <c r="A977" s="87"/>
    </row>
    <row r="978" spans="1:1">
      <c r="A978" s="87"/>
    </row>
    <row r="979" spans="1:1">
      <c r="A979" s="87"/>
    </row>
    <row r="980" spans="1:1">
      <c r="A980" s="87"/>
    </row>
    <row r="981" spans="1:1">
      <c r="A981" s="87"/>
    </row>
    <row r="982" spans="1:1">
      <c r="A982" s="87"/>
    </row>
    <row r="983" spans="1:1">
      <c r="A983" s="87"/>
    </row>
    <row r="984" spans="1:1">
      <c r="A984" s="87"/>
    </row>
    <row r="985" spans="1:1">
      <c r="A985" s="87"/>
    </row>
    <row r="986" spans="1:1">
      <c r="A986" s="87"/>
    </row>
    <row r="987" spans="1:1">
      <c r="A987" s="87"/>
    </row>
    <row r="988" spans="1:1">
      <c r="A988" s="87"/>
    </row>
    <row r="989" spans="1:1">
      <c r="A989" s="87"/>
    </row>
    <row r="990" spans="1:1">
      <c r="A990" s="87"/>
    </row>
    <row r="991" spans="1:1">
      <c r="A991" s="87"/>
    </row>
    <row r="992" spans="1:1">
      <c r="A992" s="87"/>
    </row>
    <row r="993" spans="1:1">
      <c r="A993" s="87"/>
    </row>
    <row r="994" spans="1:1">
      <c r="A994" s="87"/>
    </row>
    <row r="995" spans="1:1">
      <c r="A995" s="87"/>
    </row>
    <row r="996" spans="1:1">
      <c r="A996" s="87"/>
    </row>
    <row r="997" spans="1:1">
      <c r="A997" s="87"/>
    </row>
    <row r="998" spans="1:1">
      <c r="A998" s="87"/>
    </row>
    <row r="999" spans="1:1">
      <c r="A999" s="87"/>
    </row>
    <row r="1000" spans="1:1">
      <c r="A1000" s="87"/>
    </row>
    <row r="1001" spans="1:1">
      <c r="A1001" s="87"/>
    </row>
    <row r="1002" spans="1:1">
      <c r="A1002" s="87"/>
    </row>
    <row r="1003" spans="1:1">
      <c r="A1003" s="87"/>
    </row>
    <row r="1004" spans="1:1">
      <c r="A1004" s="87"/>
    </row>
    <row r="1005" spans="1:1">
      <c r="A1005" s="87"/>
    </row>
    <row r="1006" spans="1:1">
      <c r="A1006" s="87"/>
    </row>
    <row r="1007" spans="1:1">
      <c r="A1007" s="87"/>
    </row>
    <row r="1008" spans="1:1">
      <c r="A1008" s="87"/>
    </row>
    <row r="1009" spans="1:1">
      <c r="A1009" s="87"/>
    </row>
    <row r="1010" spans="1:1">
      <c r="A1010" s="87"/>
    </row>
    <row r="1011" spans="1:1">
      <c r="A1011" s="87"/>
    </row>
    <row r="1012" spans="1:1">
      <c r="A1012" s="87"/>
    </row>
    <row r="1013" spans="1:1">
      <c r="A1013" s="87"/>
    </row>
    <row r="1014" spans="1:1">
      <c r="A1014" s="87"/>
    </row>
    <row r="1015" spans="1:1">
      <c r="A1015" s="87"/>
    </row>
    <row r="1016" spans="1:1">
      <c r="A1016" s="87"/>
    </row>
    <row r="1017" spans="1:1">
      <c r="A1017" s="87"/>
    </row>
    <row r="1018" spans="1:1">
      <c r="A1018" s="87"/>
    </row>
    <row r="1019" spans="1:1">
      <c r="A1019" s="87"/>
    </row>
    <row r="1020" spans="1:1">
      <c r="A1020" s="87"/>
    </row>
    <row r="1021" spans="1:1">
      <c r="A1021" s="87"/>
    </row>
    <row r="1022" spans="1:1">
      <c r="A1022" s="87"/>
    </row>
    <row r="1023" spans="1:1">
      <c r="A1023" s="87"/>
    </row>
    <row r="1024" spans="1:1">
      <c r="A1024" s="87"/>
    </row>
    <row r="1025" spans="1:1">
      <c r="A1025" s="87"/>
    </row>
    <row r="1026" spans="1:1">
      <c r="A1026" s="87"/>
    </row>
    <row r="1027" spans="1:1">
      <c r="A1027" s="87"/>
    </row>
    <row r="1028" spans="1:1">
      <c r="A1028" s="87"/>
    </row>
    <row r="1029" spans="1:1">
      <c r="A1029" s="87"/>
    </row>
    <row r="1030" spans="1:1">
      <c r="A1030" s="87"/>
    </row>
    <row r="1031" spans="1:1">
      <c r="A1031" s="87"/>
    </row>
    <row r="1032" spans="1:1">
      <c r="A1032" s="87"/>
    </row>
    <row r="1033" spans="1:1">
      <c r="A1033" s="87"/>
    </row>
    <row r="1034" spans="1:1">
      <c r="A1034" s="87"/>
    </row>
    <row r="1035" spans="1:1">
      <c r="A1035" s="87"/>
    </row>
    <row r="1036" spans="1:1">
      <c r="A1036" s="87"/>
    </row>
    <row r="1037" spans="1:1">
      <c r="A1037" s="87"/>
    </row>
    <row r="1038" spans="1:1">
      <c r="A1038" s="87"/>
    </row>
    <row r="1039" spans="1:1">
      <c r="A1039" s="87"/>
    </row>
    <row r="1040" spans="1:1">
      <c r="A1040" s="87"/>
    </row>
    <row r="1041" spans="1:1">
      <c r="A1041" s="87"/>
    </row>
    <row r="1042" spans="1:1">
      <c r="A1042" s="87"/>
    </row>
    <row r="1043" spans="1:1">
      <c r="A1043" s="87"/>
    </row>
    <row r="1044" spans="1:1">
      <c r="A1044" s="87"/>
    </row>
    <row r="1045" spans="1:1">
      <c r="A1045" s="87"/>
    </row>
    <row r="1046" spans="1:1">
      <c r="A1046" s="87"/>
    </row>
    <row r="1047" spans="1:1">
      <c r="A1047" s="87"/>
    </row>
    <row r="1048" spans="1:1">
      <c r="A1048" s="87"/>
    </row>
    <row r="1049" spans="1:1">
      <c r="A1049" s="87"/>
    </row>
    <row r="1050" spans="1:1">
      <c r="A1050" s="87"/>
    </row>
    <row r="1051" spans="1:1">
      <c r="A1051" s="87"/>
    </row>
    <row r="1052" spans="1:1">
      <c r="A1052" s="87"/>
    </row>
    <row r="1053" spans="1:1">
      <c r="A1053" s="87"/>
    </row>
    <row r="1054" spans="1:1">
      <c r="A1054" s="87"/>
    </row>
    <row r="1055" spans="1:1">
      <c r="A1055" s="87"/>
    </row>
    <row r="1056" spans="1:1">
      <c r="A1056" s="87"/>
    </row>
    <row r="1057" spans="1:1">
      <c r="A1057" s="87"/>
    </row>
    <row r="1058" spans="1:1">
      <c r="A1058" s="87"/>
    </row>
    <row r="1059" spans="1:1">
      <c r="A1059" s="87"/>
    </row>
    <row r="1060" spans="1:1">
      <c r="A1060" s="87"/>
    </row>
    <row r="1061" spans="1:1">
      <c r="A1061" s="87"/>
    </row>
    <row r="1062" spans="1:1">
      <c r="A1062" s="87"/>
    </row>
    <row r="1063" spans="1:1">
      <c r="A1063" s="87"/>
    </row>
    <row r="1064" spans="1:1">
      <c r="A1064" s="87"/>
    </row>
    <row r="1065" spans="1:1">
      <c r="A1065" s="87"/>
    </row>
    <row r="1066" spans="1:1">
      <c r="A1066" s="87"/>
    </row>
    <row r="1067" spans="1:1">
      <c r="A1067" s="87"/>
    </row>
    <row r="1068" spans="1:1">
      <c r="A1068" s="87"/>
    </row>
    <row r="1069" spans="1:1">
      <c r="A1069" s="87"/>
    </row>
    <row r="1070" spans="1:1">
      <c r="A1070" s="87"/>
    </row>
    <row r="1071" spans="1:1">
      <c r="A1071" s="87"/>
    </row>
    <row r="1072" spans="1:1">
      <c r="A1072" s="87"/>
    </row>
    <row r="1073" spans="1:1">
      <c r="A1073" s="87"/>
    </row>
    <row r="1074" spans="1:1">
      <c r="A1074" s="87"/>
    </row>
    <row r="1075" spans="1:1">
      <c r="A1075" s="87"/>
    </row>
    <row r="1076" spans="1:1">
      <c r="A1076" s="87"/>
    </row>
    <row r="1077" spans="1:1">
      <c r="A1077" s="87"/>
    </row>
    <row r="1078" spans="1:1">
      <c r="A1078" s="87"/>
    </row>
    <row r="1079" spans="1:1">
      <c r="A1079" s="87"/>
    </row>
    <row r="1080" spans="1:1">
      <c r="A1080" s="87"/>
    </row>
    <row r="1081" spans="1:1">
      <c r="A1081" s="87"/>
    </row>
    <row r="1082" spans="1:1">
      <c r="A1082" s="87"/>
    </row>
    <row r="1083" spans="1:1">
      <c r="A1083" s="87"/>
    </row>
    <row r="1084" spans="1:1">
      <c r="A1084" s="87"/>
    </row>
    <row r="1085" spans="1:1">
      <c r="A1085" s="87"/>
    </row>
    <row r="1086" spans="1:1">
      <c r="A1086" s="87"/>
    </row>
    <row r="1087" spans="1:1">
      <c r="A1087" s="87"/>
    </row>
    <row r="1088" spans="1:1">
      <c r="A1088" s="87"/>
    </row>
    <row r="1089" spans="1:1">
      <c r="A1089" s="87"/>
    </row>
    <row r="1090" spans="1:1">
      <c r="A1090" s="87"/>
    </row>
    <row r="1091" spans="1:1">
      <c r="A1091" s="87"/>
    </row>
    <row r="1092" spans="1:1">
      <c r="A1092" s="87"/>
    </row>
    <row r="1093" spans="1:1">
      <c r="A1093" s="87"/>
    </row>
    <row r="1094" spans="1:1">
      <c r="A1094" s="87"/>
    </row>
    <row r="1095" spans="1:1">
      <c r="A1095" s="87"/>
    </row>
    <row r="1096" spans="1:1">
      <c r="A1096" s="87"/>
    </row>
    <row r="1097" spans="1:1">
      <c r="A1097" s="87"/>
    </row>
    <row r="1098" spans="1:1">
      <c r="A1098" s="87"/>
    </row>
    <row r="1099" spans="1:1">
      <c r="A1099" s="87"/>
    </row>
    <row r="1100" spans="1:1">
      <c r="A1100" s="87"/>
    </row>
    <row r="1101" spans="1:1">
      <c r="A1101" s="87"/>
    </row>
    <row r="1102" spans="1:1">
      <c r="A1102" s="87"/>
    </row>
    <row r="1103" spans="1:1">
      <c r="A1103" s="87"/>
    </row>
    <row r="1104" spans="1:1">
      <c r="A1104" s="87"/>
    </row>
    <row r="1105" spans="1:1">
      <c r="A1105" s="87"/>
    </row>
    <row r="1106" spans="1:1">
      <c r="A1106" s="87"/>
    </row>
    <row r="1107" spans="1:1">
      <c r="A1107" s="87"/>
    </row>
    <row r="1108" spans="1:1">
      <c r="A1108" s="87"/>
    </row>
    <row r="1109" spans="1:1">
      <c r="A1109" s="87"/>
    </row>
    <row r="1110" spans="1:1">
      <c r="A1110" s="87"/>
    </row>
    <row r="1111" spans="1:1">
      <c r="A1111" s="87"/>
    </row>
    <row r="1112" spans="1:1">
      <c r="A1112" s="87"/>
    </row>
    <row r="1113" spans="1:1">
      <c r="A1113" s="87"/>
    </row>
    <row r="1114" spans="1:1">
      <c r="A1114" s="87"/>
    </row>
    <row r="1115" spans="1:1">
      <c r="A1115" s="87"/>
    </row>
    <row r="1116" spans="1:1">
      <c r="A1116" s="87"/>
    </row>
    <row r="1117" spans="1:1">
      <c r="A1117" s="87"/>
    </row>
    <row r="1118" spans="1:1">
      <c r="A1118" s="87"/>
    </row>
    <row r="1119" spans="1:1">
      <c r="A1119" s="87"/>
    </row>
    <row r="1120" spans="1:1">
      <c r="A1120" s="87"/>
    </row>
    <row r="1121" spans="1:1">
      <c r="A1121" s="87"/>
    </row>
    <row r="1122" spans="1:1">
      <c r="A1122" s="87"/>
    </row>
    <row r="1123" spans="1:1">
      <c r="A1123" s="87"/>
    </row>
    <row r="1124" spans="1:1">
      <c r="A1124" s="87"/>
    </row>
    <row r="1125" spans="1:1">
      <c r="A1125" s="87"/>
    </row>
    <row r="1126" spans="1:1">
      <c r="A1126" s="87"/>
    </row>
    <row r="1127" spans="1:1">
      <c r="A1127" s="87"/>
    </row>
    <row r="1128" spans="1:1">
      <c r="A1128" s="87"/>
    </row>
    <row r="1129" spans="1:1">
      <c r="A1129" s="87"/>
    </row>
    <row r="1130" spans="1:1">
      <c r="A1130" s="87"/>
    </row>
    <row r="1131" spans="1:1">
      <c r="A1131" s="87"/>
    </row>
    <row r="1132" spans="1:1">
      <c r="A1132" s="87"/>
    </row>
    <row r="1133" spans="1:1">
      <c r="A1133" s="87"/>
    </row>
    <row r="1134" spans="1:1">
      <c r="A1134" s="87"/>
    </row>
    <row r="1135" spans="1:1">
      <c r="A1135" s="87"/>
    </row>
    <row r="1136" spans="1:1">
      <c r="A1136" s="87"/>
    </row>
    <row r="1137" spans="1:1">
      <c r="A1137" s="87"/>
    </row>
    <row r="1138" spans="1:1">
      <c r="A1138" s="87"/>
    </row>
    <row r="1139" spans="1:1">
      <c r="A1139" s="87"/>
    </row>
    <row r="1140" spans="1:1">
      <c r="A1140" s="87"/>
    </row>
    <row r="1141" spans="1:1">
      <c r="A1141" s="87"/>
    </row>
    <row r="1142" spans="1:1">
      <c r="A1142" s="87"/>
    </row>
    <row r="1143" spans="1:1">
      <c r="A1143" s="87"/>
    </row>
    <row r="1144" spans="1:1">
      <c r="A1144" s="87"/>
    </row>
    <row r="1145" spans="1:1">
      <c r="A1145" s="87"/>
    </row>
    <row r="1146" spans="1:1">
      <c r="A1146" s="87"/>
    </row>
    <row r="1147" spans="1:1">
      <c r="A1147" s="87"/>
    </row>
    <row r="1148" spans="1:1">
      <c r="A1148" s="87"/>
    </row>
    <row r="1149" spans="1:1">
      <c r="A1149" s="87"/>
    </row>
    <row r="1150" spans="1:1">
      <c r="A1150" s="87"/>
    </row>
    <row r="1151" spans="1:1">
      <c r="A1151" s="87"/>
    </row>
    <row r="1152" spans="1:1">
      <c r="A1152" s="87"/>
    </row>
    <row r="1153" spans="1:1">
      <c r="A1153" s="87"/>
    </row>
    <row r="1154" spans="1:1">
      <c r="A1154" s="87"/>
    </row>
    <row r="1155" spans="1:1">
      <c r="A1155" s="87"/>
    </row>
    <row r="1156" spans="1:1">
      <c r="A1156" s="87"/>
    </row>
    <row r="1157" spans="1:1">
      <c r="A1157" s="87"/>
    </row>
    <row r="1158" spans="1:1">
      <c r="A1158" s="87"/>
    </row>
    <row r="1159" spans="1:1">
      <c r="A1159" s="87"/>
    </row>
    <row r="1160" spans="1:1">
      <c r="A1160" s="87"/>
    </row>
    <row r="1161" spans="1:1">
      <c r="A1161" s="87"/>
    </row>
    <row r="1162" spans="1:1">
      <c r="A1162" s="87"/>
    </row>
    <row r="1163" spans="1:1">
      <c r="A1163" s="87"/>
    </row>
    <row r="1164" spans="1:1">
      <c r="A1164" s="87"/>
    </row>
    <row r="1165" spans="1:1">
      <c r="A1165" s="87"/>
    </row>
    <row r="1166" spans="1:1">
      <c r="A1166" s="87"/>
    </row>
    <row r="1167" spans="1:1">
      <c r="A1167" s="87"/>
    </row>
    <row r="1168" spans="1:1">
      <c r="A1168" s="87"/>
    </row>
    <row r="1169" spans="1:1">
      <c r="A1169" s="87"/>
    </row>
    <row r="1170" spans="1:1">
      <c r="A1170" s="87"/>
    </row>
    <row r="1171" spans="1:1">
      <c r="A1171" s="87"/>
    </row>
    <row r="1172" spans="1:1">
      <c r="A1172" s="87"/>
    </row>
    <row r="1173" spans="1:1">
      <c r="A1173" s="87"/>
    </row>
    <row r="1174" spans="1:1">
      <c r="A1174" s="87"/>
    </row>
    <row r="1175" spans="1:1">
      <c r="A1175" s="87"/>
    </row>
    <row r="1176" spans="1:1">
      <c r="A1176" s="87"/>
    </row>
    <row r="1177" spans="1:1">
      <c r="A1177" s="87"/>
    </row>
    <row r="1178" spans="1:1">
      <c r="A1178" s="87"/>
    </row>
    <row r="1179" spans="1:1">
      <c r="A1179" s="87"/>
    </row>
    <row r="1180" spans="1:1">
      <c r="A1180" s="87"/>
    </row>
    <row r="1181" spans="1:1">
      <c r="A1181" s="87"/>
    </row>
    <row r="1182" spans="1:1">
      <c r="A1182" s="87"/>
    </row>
    <row r="1183" spans="1:1">
      <c r="A1183" s="87"/>
    </row>
    <row r="1184" spans="1:1">
      <c r="A1184" s="87"/>
    </row>
    <row r="1185" spans="1:1">
      <c r="A1185" s="87"/>
    </row>
    <row r="1186" spans="1:1">
      <c r="A1186" s="87"/>
    </row>
    <row r="1187" spans="1:1">
      <c r="A1187" s="87"/>
    </row>
    <row r="1188" spans="1:1">
      <c r="A1188" s="87"/>
    </row>
    <row r="1189" spans="1:1">
      <c r="A1189" s="87"/>
    </row>
    <row r="1190" spans="1:1">
      <c r="A1190" s="87"/>
    </row>
    <row r="1191" spans="1:1">
      <c r="A1191" s="87"/>
    </row>
    <row r="1192" spans="1:1">
      <c r="A1192" s="87"/>
    </row>
    <row r="1193" spans="1:1">
      <c r="A1193" s="87"/>
    </row>
    <row r="1194" spans="1:1">
      <c r="A1194" s="87"/>
    </row>
    <row r="1195" spans="1:1">
      <c r="A1195" s="87"/>
    </row>
    <row r="1196" spans="1:1">
      <c r="A1196" s="87"/>
    </row>
    <row r="1197" spans="1:1">
      <c r="A1197" s="87"/>
    </row>
    <row r="1198" spans="1:1">
      <c r="A1198" s="87"/>
    </row>
    <row r="1199" spans="1:1">
      <c r="A1199" s="87"/>
    </row>
    <row r="1200" spans="1:1">
      <c r="A1200" s="87"/>
    </row>
    <row r="1201" spans="1:1">
      <c r="A1201" s="87"/>
    </row>
    <row r="1202" spans="1:1">
      <c r="A1202" s="87"/>
    </row>
    <row r="1203" spans="1:1">
      <c r="A1203" s="87"/>
    </row>
    <row r="1204" spans="1:1">
      <c r="A1204" s="87"/>
    </row>
    <row r="1205" spans="1:1">
      <c r="A1205" s="87"/>
    </row>
    <row r="1206" spans="1:1">
      <c r="A1206" s="87"/>
    </row>
    <row r="1207" spans="1:1">
      <c r="A1207" s="87"/>
    </row>
    <row r="1208" spans="1:1">
      <c r="A1208" s="87"/>
    </row>
    <row r="1209" spans="1:1">
      <c r="A1209" s="87"/>
    </row>
    <row r="1210" spans="1:1">
      <c r="A1210" s="87"/>
    </row>
    <row r="1211" spans="1:1">
      <c r="A1211" s="87"/>
    </row>
    <row r="1212" spans="1:1">
      <c r="A1212" s="87"/>
    </row>
    <row r="1213" spans="1:1">
      <c r="A1213" s="87"/>
    </row>
    <row r="1214" spans="1:1">
      <c r="A1214" s="87"/>
    </row>
    <row r="1215" spans="1:1">
      <c r="A1215" s="87"/>
    </row>
    <row r="1216" spans="1:1">
      <c r="A1216" s="87"/>
    </row>
    <row r="1217" spans="1:1">
      <c r="A1217" s="87"/>
    </row>
    <row r="1218" spans="1:1">
      <c r="A1218" s="87"/>
    </row>
    <row r="1219" spans="1:1">
      <c r="A1219" s="87"/>
    </row>
    <row r="1220" spans="1:1">
      <c r="A1220" s="87"/>
    </row>
    <row r="1221" spans="1:1">
      <c r="A1221" s="87"/>
    </row>
    <row r="1222" spans="1:1">
      <c r="A1222" s="87"/>
    </row>
    <row r="1223" spans="1:1">
      <c r="A1223" s="87"/>
    </row>
    <row r="1224" spans="1:1">
      <c r="A1224" s="87"/>
    </row>
    <row r="1225" spans="1:1">
      <c r="A1225" s="87"/>
    </row>
    <row r="1226" spans="1:1">
      <c r="A1226" s="87"/>
    </row>
    <row r="1227" spans="1:1">
      <c r="A1227" s="87"/>
    </row>
    <row r="1228" spans="1:1">
      <c r="A1228" s="87"/>
    </row>
    <row r="1229" spans="1:1">
      <c r="A1229" s="87"/>
    </row>
    <row r="1230" spans="1:1">
      <c r="A1230" s="87"/>
    </row>
    <row r="1231" spans="1:1">
      <c r="A1231" s="87"/>
    </row>
    <row r="1232" spans="1:1">
      <c r="A1232" s="87"/>
    </row>
    <row r="1233" spans="1:1">
      <c r="A1233" s="87"/>
    </row>
    <row r="1234" spans="1:1">
      <c r="A1234" s="87"/>
    </row>
    <row r="1235" spans="1:1">
      <c r="A1235" s="87"/>
    </row>
    <row r="1236" spans="1:1">
      <c r="A1236" s="87"/>
    </row>
    <row r="1237" spans="1:1">
      <c r="A1237" s="87"/>
    </row>
    <row r="1238" spans="1:1">
      <c r="A1238" s="87"/>
    </row>
    <row r="1239" spans="1:1">
      <c r="A1239" s="87"/>
    </row>
    <row r="1240" spans="1:1">
      <c r="A1240" s="87"/>
    </row>
    <row r="1241" spans="1:1">
      <c r="A1241" s="87"/>
    </row>
    <row r="1242" spans="1:1">
      <c r="A1242" s="87"/>
    </row>
    <row r="1243" spans="1:1">
      <c r="A1243" s="87"/>
    </row>
    <row r="1244" spans="1:1">
      <c r="A1244" s="87"/>
    </row>
    <row r="1245" spans="1:1">
      <c r="A1245" s="87"/>
    </row>
    <row r="1246" spans="1:1">
      <c r="A1246" s="87"/>
    </row>
    <row r="1247" spans="1:1">
      <c r="A1247" s="87"/>
    </row>
    <row r="1248" spans="1:1">
      <c r="A1248" s="87"/>
    </row>
    <row r="1249" spans="1:1">
      <c r="A1249" s="87"/>
    </row>
    <row r="1250" spans="1:1">
      <c r="A1250" s="87"/>
    </row>
    <row r="1251" spans="1:1">
      <c r="A1251" s="87"/>
    </row>
    <row r="1252" spans="1:1">
      <c r="A1252" s="87"/>
    </row>
    <row r="1253" spans="1:1">
      <c r="A1253" s="87"/>
    </row>
    <row r="1254" spans="1:1">
      <c r="A1254" s="87"/>
    </row>
    <row r="1255" spans="1:1">
      <c r="A1255" s="87"/>
    </row>
    <row r="1256" spans="1:1">
      <c r="A1256" s="87"/>
    </row>
    <row r="1257" spans="1:1">
      <c r="A1257" s="87"/>
    </row>
    <row r="1258" spans="1:1">
      <c r="A1258" s="87"/>
    </row>
    <row r="1259" spans="1:1">
      <c r="A1259" s="87"/>
    </row>
    <row r="1260" spans="1:1">
      <c r="A1260" s="87"/>
    </row>
    <row r="1261" spans="1:1">
      <c r="A1261" s="87"/>
    </row>
    <row r="1262" spans="1:1">
      <c r="A1262" s="87"/>
    </row>
    <row r="1263" spans="1:1">
      <c r="A1263" s="87"/>
    </row>
    <row r="1264" spans="1:1">
      <c r="A1264" s="87"/>
    </row>
    <row r="1265" spans="1:1">
      <c r="A1265" s="87"/>
    </row>
    <row r="1266" spans="1:1">
      <c r="A1266" s="87"/>
    </row>
    <row r="1267" spans="1:1">
      <c r="A1267" s="87"/>
    </row>
    <row r="1268" spans="1:1">
      <c r="A1268" s="87"/>
    </row>
    <row r="1269" spans="1:1">
      <c r="A1269" s="87"/>
    </row>
    <row r="1270" spans="1:1">
      <c r="A1270" s="87"/>
    </row>
    <row r="1271" spans="1:1">
      <c r="A1271" s="87"/>
    </row>
    <row r="1272" spans="1:1">
      <c r="A1272" s="87"/>
    </row>
    <row r="1273" spans="1:1">
      <c r="A1273" s="87"/>
    </row>
    <row r="1274" spans="1:1">
      <c r="A1274" s="87"/>
    </row>
    <row r="1275" spans="1:1">
      <c r="A1275" s="87"/>
    </row>
    <row r="1276" spans="1:1">
      <c r="A1276" s="87"/>
    </row>
    <row r="1277" spans="1:1">
      <c r="A1277" s="87"/>
    </row>
    <row r="1278" spans="1:1">
      <c r="A1278" s="87"/>
    </row>
    <row r="1279" spans="1:1">
      <c r="A1279" s="87"/>
    </row>
    <row r="1280" spans="1:1">
      <c r="A1280" s="87"/>
    </row>
    <row r="1281" spans="1:1">
      <c r="A1281" s="87"/>
    </row>
    <row r="1282" spans="1:1">
      <c r="A1282" s="87"/>
    </row>
    <row r="1283" spans="1:1">
      <c r="A1283" s="87"/>
    </row>
    <row r="1284" spans="1:1">
      <c r="A1284" s="87"/>
    </row>
    <row r="1285" spans="1:1">
      <c r="A1285" s="87"/>
    </row>
    <row r="1286" spans="1:1">
      <c r="A1286" s="87"/>
    </row>
    <row r="1287" spans="1:1">
      <c r="A1287" s="87"/>
    </row>
    <row r="1288" spans="1:1">
      <c r="A1288" s="87"/>
    </row>
    <row r="1289" spans="1:1">
      <c r="A1289" s="87"/>
    </row>
    <row r="1290" spans="1:1">
      <c r="A1290" s="87"/>
    </row>
    <row r="1291" spans="1:1">
      <c r="A1291" s="87"/>
    </row>
    <row r="1292" spans="1:1">
      <c r="A1292" s="87"/>
    </row>
    <row r="1293" spans="1:1">
      <c r="A1293" s="87"/>
    </row>
    <row r="1294" spans="1:1">
      <c r="A1294" s="87"/>
    </row>
    <row r="1295" spans="1:1">
      <c r="A1295" s="87"/>
    </row>
    <row r="1296" spans="1:1">
      <c r="A1296" s="87"/>
    </row>
    <row r="1297" spans="1:1">
      <c r="A1297" s="87"/>
    </row>
    <row r="1298" spans="1:1">
      <c r="A1298" s="87"/>
    </row>
    <row r="1299" spans="1:1">
      <c r="A1299" s="87"/>
    </row>
    <row r="1300" spans="1:1">
      <c r="A1300" s="87"/>
    </row>
    <row r="1301" spans="1:1">
      <c r="A1301" s="87"/>
    </row>
    <row r="1302" spans="1:1">
      <c r="A1302" s="87"/>
    </row>
    <row r="1303" spans="1:1">
      <c r="A1303" s="87"/>
    </row>
    <row r="1304" spans="1:1">
      <c r="A1304" s="87"/>
    </row>
    <row r="1305" spans="1:1">
      <c r="A1305" s="87"/>
    </row>
    <row r="1306" spans="1:1">
      <c r="A1306" s="87"/>
    </row>
    <row r="1307" spans="1:1">
      <c r="A1307" s="87"/>
    </row>
    <row r="1308" spans="1:1">
      <c r="A1308" s="87"/>
    </row>
    <row r="1309" spans="1:1">
      <c r="A1309" s="87"/>
    </row>
    <row r="1310" spans="1:1">
      <c r="A1310" s="87"/>
    </row>
    <row r="1311" spans="1:1">
      <c r="A1311" s="87"/>
    </row>
    <row r="1312" spans="1:1">
      <c r="A1312" s="87"/>
    </row>
    <row r="1313" spans="1:1">
      <c r="A1313" s="87"/>
    </row>
    <row r="1314" spans="1:1">
      <c r="A1314" s="87"/>
    </row>
    <row r="1315" spans="1:1">
      <c r="A1315" s="87"/>
    </row>
    <row r="1316" spans="1:1">
      <c r="A1316" s="87"/>
    </row>
    <row r="1317" spans="1:1">
      <c r="A1317" s="87"/>
    </row>
    <row r="1318" spans="1:1">
      <c r="A1318" s="87"/>
    </row>
    <row r="1319" spans="1:1">
      <c r="A1319" s="87"/>
    </row>
    <row r="1320" spans="1:1">
      <c r="A1320" s="87"/>
    </row>
    <row r="1321" spans="1:1">
      <c r="A1321" s="87"/>
    </row>
    <row r="1322" spans="1:1">
      <c r="A1322" s="87"/>
    </row>
    <row r="1323" spans="1:1">
      <c r="A1323" s="87"/>
    </row>
    <row r="1324" spans="1:1">
      <c r="A1324" s="87"/>
    </row>
    <row r="1325" spans="1:1">
      <c r="A1325" s="87"/>
    </row>
    <row r="1326" spans="1:1">
      <c r="A1326" s="87"/>
    </row>
    <row r="1327" spans="1:1">
      <c r="A1327" s="87"/>
    </row>
    <row r="1328" spans="1:1">
      <c r="A1328" s="87"/>
    </row>
    <row r="1329" spans="1:1">
      <c r="A1329" s="87"/>
    </row>
    <row r="1330" spans="1:1">
      <c r="A1330" s="87"/>
    </row>
    <row r="1331" spans="1:1">
      <c r="A1331" s="87"/>
    </row>
    <row r="1332" spans="1:1">
      <c r="A1332" s="87"/>
    </row>
    <row r="1333" spans="1:1">
      <c r="A1333" s="87"/>
    </row>
    <row r="1334" spans="1:1">
      <c r="A1334" s="87"/>
    </row>
    <row r="1335" spans="1:1">
      <c r="A1335" s="87"/>
    </row>
    <row r="1336" spans="1:1">
      <c r="A1336" s="87"/>
    </row>
    <row r="1337" spans="1:1">
      <c r="A1337" s="87"/>
    </row>
    <row r="1338" spans="1:1">
      <c r="A1338" s="87"/>
    </row>
    <row r="1339" spans="1:1">
      <c r="A1339" s="87"/>
    </row>
    <row r="1340" spans="1:1">
      <c r="A1340" s="87"/>
    </row>
    <row r="1341" spans="1:1">
      <c r="A1341" s="87"/>
    </row>
    <row r="1342" spans="1:1">
      <c r="A1342" s="87"/>
    </row>
    <row r="1343" spans="1:1">
      <c r="A1343" s="87"/>
    </row>
    <row r="1344" spans="1:1">
      <c r="A1344" s="87"/>
    </row>
    <row r="1345" spans="1:1">
      <c r="A1345" s="87"/>
    </row>
    <row r="1346" spans="1:1">
      <c r="A1346" s="87"/>
    </row>
    <row r="1347" spans="1:1">
      <c r="A1347" s="87"/>
    </row>
    <row r="1348" spans="1:1">
      <c r="A1348" s="87"/>
    </row>
    <row r="1349" spans="1:1">
      <c r="A1349" s="87"/>
    </row>
    <row r="1350" spans="1:1">
      <c r="A1350" s="87"/>
    </row>
    <row r="1351" spans="1:1">
      <c r="A1351" s="87"/>
    </row>
    <row r="1352" spans="1:1">
      <c r="A1352" s="87"/>
    </row>
    <row r="1353" spans="1:1">
      <c r="A1353" s="87"/>
    </row>
    <row r="1354" spans="1:1">
      <c r="A1354" s="87"/>
    </row>
    <row r="1355" spans="1:1">
      <c r="A1355" s="87"/>
    </row>
    <row r="1356" spans="1:1">
      <c r="A1356" s="87"/>
    </row>
    <row r="1357" spans="1:1">
      <c r="A1357" s="87"/>
    </row>
    <row r="1358" spans="1:1">
      <c r="A1358" s="87"/>
    </row>
    <row r="1359" spans="1:1">
      <c r="A1359" s="87"/>
    </row>
    <row r="1360" spans="1:1">
      <c r="A1360" s="87"/>
    </row>
    <row r="1361" spans="1:1">
      <c r="A1361" s="87"/>
    </row>
    <row r="1362" spans="1:1">
      <c r="A1362" s="87"/>
    </row>
    <row r="1363" spans="1:1">
      <c r="A1363" s="87"/>
    </row>
    <row r="1364" spans="1:1">
      <c r="A1364" s="87"/>
    </row>
    <row r="1365" spans="1:1">
      <c r="A1365" s="87"/>
    </row>
    <row r="1366" spans="1:1">
      <c r="A1366" s="87"/>
    </row>
    <row r="1367" spans="1:1">
      <c r="A1367" s="87"/>
    </row>
    <row r="1368" spans="1:1">
      <c r="A1368" s="87"/>
    </row>
    <row r="1369" spans="1:1">
      <c r="A1369" s="87"/>
    </row>
    <row r="1370" spans="1:1">
      <c r="A1370" s="87"/>
    </row>
    <row r="1371" spans="1:1">
      <c r="A1371" s="87"/>
    </row>
    <row r="1372" spans="1:1">
      <c r="A1372" s="87"/>
    </row>
    <row r="1373" spans="1:1">
      <c r="A1373" s="87"/>
    </row>
    <row r="1374" spans="1:1">
      <c r="A1374" s="87"/>
    </row>
    <row r="1375" spans="1:1">
      <c r="A1375" s="87"/>
    </row>
    <row r="1376" spans="1:1">
      <c r="A1376" s="87"/>
    </row>
    <row r="1377" spans="1:1">
      <c r="A1377" s="87"/>
    </row>
    <row r="1378" spans="1:1">
      <c r="A1378" s="87"/>
    </row>
    <row r="1379" spans="1:1">
      <c r="A1379" s="87"/>
    </row>
    <row r="1380" spans="1:1">
      <c r="A1380" s="87"/>
    </row>
    <row r="1381" spans="1:1">
      <c r="A1381" s="87"/>
    </row>
    <row r="1382" spans="1:1">
      <c r="A1382" s="87"/>
    </row>
    <row r="1383" spans="1:1">
      <c r="A1383" s="87"/>
    </row>
    <row r="1384" spans="1:1">
      <c r="A1384" s="87"/>
    </row>
    <row r="1385" spans="1:1">
      <c r="A1385" s="87"/>
    </row>
    <row r="1386" spans="1:1">
      <c r="A1386" s="87"/>
    </row>
    <row r="1387" spans="1:1">
      <c r="A1387" s="87"/>
    </row>
    <row r="1388" spans="1:1">
      <c r="A1388" s="87"/>
    </row>
    <row r="1389" spans="1:1">
      <c r="A1389" s="87"/>
    </row>
    <row r="1390" spans="1:1">
      <c r="A1390" s="87"/>
    </row>
    <row r="1391" spans="1:1">
      <c r="A1391" s="87"/>
    </row>
    <row r="1392" spans="1:1">
      <c r="A1392" s="87"/>
    </row>
    <row r="1393" spans="1:1">
      <c r="A1393" s="87"/>
    </row>
    <row r="1394" spans="1:1">
      <c r="A1394" s="87"/>
    </row>
    <row r="1395" spans="1:1">
      <c r="A1395" s="87"/>
    </row>
    <row r="1396" spans="1:1">
      <c r="A1396" s="87"/>
    </row>
    <row r="1397" spans="1:1">
      <c r="A1397" s="87"/>
    </row>
    <row r="1398" spans="1:1">
      <c r="A1398" s="87"/>
    </row>
    <row r="1399" spans="1:1">
      <c r="A1399" s="87"/>
    </row>
    <row r="1400" spans="1:1">
      <c r="A1400" s="87"/>
    </row>
    <row r="1401" spans="1:1">
      <c r="A1401" s="87"/>
    </row>
    <row r="1402" spans="1:1">
      <c r="A1402" s="87"/>
    </row>
    <row r="1403" spans="1:1">
      <c r="A1403" s="87"/>
    </row>
    <row r="1404" spans="1:1">
      <c r="A1404" s="87"/>
    </row>
    <row r="1405" spans="1:1">
      <c r="A1405" s="87"/>
    </row>
    <row r="1406" spans="1:1">
      <c r="A1406" s="87"/>
    </row>
    <row r="1407" spans="1:1">
      <c r="A1407" s="87"/>
    </row>
    <row r="1408" spans="1:1">
      <c r="A1408" s="87"/>
    </row>
    <row r="1409" spans="1:1">
      <c r="A1409" s="87"/>
    </row>
    <row r="1410" spans="1:1">
      <c r="A1410" s="87"/>
    </row>
    <row r="1411" spans="1:1">
      <c r="A1411" s="87"/>
    </row>
    <row r="1412" spans="1:1">
      <c r="A1412" s="87"/>
    </row>
    <row r="1413" spans="1:1">
      <c r="A1413" s="87"/>
    </row>
    <row r="1414" spans="1:1">
      <c r="A1414" s="87"/>
    </row>
    <row r="1415" spans="1:1">
      <c r="A1415" s="87"/>
    </row>
    <row r="1416" spans="1:1">
      <c r="A1416" s="87"/>
    </row>
    <row r="1417" spans="1:1">
      <c r="A1417" s="87"/>
    </row>
    <row r="1418" spans="1:1">
      <c r="A1418" s="87"/>
    </row>
    <row r="1419" spans="1:1">
      <c r="A1419" s="87"/>
    </row>
    <row r="1420" spans="1:1">
      <c r="A1420" s="87"/>
    </row>
    <row r="1421" spans="1:1">
      <c r="A1421" s="87"/>
    </row>
    <row r="1422" spans="1:1">
      <c r="A1422" s="87"/>
    </row>
    <row r="1423" spans="1:1">
      <c r="A1423" s="87"/>
    </row>
    <row r="1424" spans="1:1">
      <c r="A1424" s="87"/>
    </row>
    <row r="1425" spans="1:1">
      <c r="A1425" s="87"/>
    </row>
    <row r="1426" spans="1:1">
      <c r="A1426" s="87"/>
    </row>
    <row r="1427" spans="1:1">
      <c r="A1427" s="87"/>
    </row>
    <row r="1428" spans="1:1">
      <c r="A1428" s="87"/>
    </row>
    <row r="1429" spans="1:1">
      <c r="A1429" s="87"/>
    </row>
    <row r="1430" spans="1:1">
      <c r="A1430" s="87"/>
    </row>
    <row r="1431" spans="1:1">
      <c r="A1431" s="87"/>
    </row>
    <row r="1432" spans="1:1">
      <c r="A1432" s="87"/>
    </row>
    <row r="1433" spans="1:1">
      <c r="A1433" s="87"/>
    </row>
    <row r="1434" spans="1:1">
      <c r="A1434" s="87"/>
    </row>
    <row r="1435" spans="1:1">
      <c r="A1435" s="87"/>
    </row>
    <row r="1436" spans="1:1">
      <c r="A1436" s="87"/>
    </row>
    <row r="1437" spans="1:1">
      <c r="A1437" s="87"/>
    </row>
    <row r="1438" spans="1:1">
      <c r="A1438" s="87"/>
    </row>
    <row r="1439" spans="1:1">
      <c r="A1439" s="87"/>
    </row>
    <row r="1440" spans="1:1">
      <c r="A1440" s="87"/>
    </row>
    <row r="1441" spans="1:1">
      <c r="A1441" s="87"/>
    </row>
    <row r="1442" spans="1:1">
      <c r="A1442" s="87"/>
    </row>
    <row r="1443" spans="1:1">
      <c r="A1443" s="87"/>
    </row>
    <row r="1444" spans="1:1">
      <c r="A1444" s="87"/>
    </row>
    <row r="1445" spans="1:1">
      <c r="A1445" s="87"/>
    </row>
    <row r="1446" spans="1:1">
      <c r="A1446" s="87"/>
    </row>
    <row r="1447" spans="1:1">
      <c r="A1447" s="87"/>
    </row>
    <row r="1448" spans="1:1">
      <c r="A1448" s="87"/>
    </row>
    <row r="1449" spans="1:1">
      <c r="A1449" s="87"/>
    </row>
    <row r="1450" spans="1:1">
      <c r="A1450" s="87"/>
    </row>
    <row r="1451" spans="1:1">
      <c r="A1451" s="87"/>
    </row>
    <row r="1452" spans="1:1">
      <c r="A1452" s="87"/>
    </row>
    <row r="1453" spans="1:1">
      <c r="A1453" s="87"/>
    </row>
    <row r="1454" spans="1:1">
      <c r="A1454" s="87"/>
    </row>
    <row r="1455" spans="1:1">
      <c r="A1455" s="87"/>
    </row>
    <row r="1456" spans="1:1">
      <c r="A1456" s="87"/>
    </row>
    <row r="1457" spans="1:1">
      <c r="A1457" s="87"/>
    </row>
    <row r="1458" spans="1:1">
      <c r="A1458" s="87"/>
    </row>
    <row r="1459" spans="1:1">
      <c r="A1459" s="87"/>
    </row>
    <row r="1460" spans="1:1">
      <c r="A1460" s="87"/>
    </row>
    <row r="1461" spans="1:1">
      <c r="A1461" s="87"/>
    </row>
    <row r="1462" spans="1:1">
      <c r="A1462" s="87"/>
    </row>
    <row r="1463" spans="1:1">
      <c r="A1463" s="87"/>
    </row>
    <row r="1464" spans="1:1">
      <c r="A1464" s="87"/>
    </row>
    <row r="1465" spans="1:1">
      <c r="A1465" s="87"/>
    </row>
    <row r="1466" spans="1:1">
      <c r="A1466" s="87"/>
    </row>
    <row r="1467" spans="1:1">
      <c r="A1467" s="87"/>
    </row>
    <row r="1468" spans="1:1">
      <c r="A1468" s="87"/>
    </row>
    <row r="1469" spans="1:1">
      <c r="A1469" s="87"/>
    </row>
    <row r="1470" spans="1:1">
      <c r="A1470" s="87"/>
    </row>
    <row r="1471" spans="1:1">
      <c r="A1471" s="87"/>
    </row>
    <row r="1472" spans="1:1">
      <c r="A1472" s="87"/>
    </row>
    <row r="1473" spans="1:1">
      <c r="A1473" s="87"/>
    </row>
    <row r="1474" spans="1:1">
      <c r="A1474" s="87"/>
    </row>
    <row r="1475" spans="1:1">
      <c r="A1475" s="87"/>
    </row>
    <row r="1476" spans="1:1">
      <c r="A1476" s="87"/>
    </row>
    <row r="1477" spans="1:1">
      <c r="A1477" s="87"/>
    </row>
    <row r="1478" spans="1:1">
      <c r="A1478" s="87"/>
    </row>
    <row r="1479" spans="1:1">
      <c r="A1479" s="87"/>
    </row>
    <row r="1480" spans="1:1">
      <c r="A1480" s="87"/>
    </row>
    <row r="1481" spans="1:1">
      <c r="A1481" s="87"/>
    </row>
    <row r="1482" spans="1:1">
      <c r="A1482" s="87"/>
    </row>
    <row r="1483" spans="1:1">
      <c r="A1483" s="87"/>
    </row>
    <row r="1484" spans="1:1">
      <c r="A1484" s="87"/>
    </row>
    <row r="1485" spans="1:1">
      <c r="A1485" s="87"/>
    </row>
    <row r="1486" spans="1:1">
      <c r="A1486" s="87"/>
    </row>
    <row r="1487" spans="1:1">
      <c r="A1487" s="87"/>
    </row>
    <row r="1488" spans="1:1">
      <c r="A1488" s="87"/>
    </row>
    <row r="1489" spans="1:1">
      <c r="A1489" s="87"/>
    </row>
    <row r="1490" spans="1:1">
      <c r="A1490" s="87"/>
    </row>
    <row r="1491" spans="1:1">
      <c r="A1491" s="87"/>
    </row>
    <row r="1492" spans="1:1">
      <c r="A1492" s="87"/>
    </row>
    <row r="1493" spans="1:1">
      <c r="A1493" s="87"/>
    </row>
    <row r="1494" spans="1:1">
      <c r="A1494" s="87"/>
    </row>
    <row r="1495" spans="1:1">
      <c r="A1495" s="87"/>
    </row>
    <row r="1496" spans="1:1">
      <c r="A1496" s="87"/>
    </row>
    <row r="1497" spans="1:1">
      <c r="A1497" s="87"/>
    </row>
    <row r="1498" spans="1:1">
      <c r="A1498" s="87"/>
    </row>
    <row r="1499" spans="1:1">
      <c r="A1499" s="87"/>
    </row>
    <row r="1500" spans="1:1">
      <c r="A1500" s="87"/>
    </row>
    <row r="1501" spans="1:1">
      <c r="A1501" s="87"/>
    </row>
    <row r="1502" spans="1:1">
      <c r="A1502" s="87"/>
    </row>
    <row r="1503" spans="1:1">
      <c r="A1503" s="87"/>
    </row>
    <row r="1504" spans="1:1">
      <c r="A1504" s="87"/>
    </row>
    <row r="1505" spans="1:1">
      <c r="A1505" s="87"/>
    </row>
    <row r="1506" spans="1:1">
      <c r="A1506" s="87"/>
    </row>
    <row r="1507" spans="1:1">
      <c r="A1507" s="87"/>
    </row>
    <row r="1508" spans="1:1">
      <c r="A1508" s="87"/>
    </row>
    <row r="1509" spans="1:1">
      <c r="A1509" s="87"/>
    </row>
    <row r="1510" spans="1:1">
      <c r="A1510" s="87"/>
    </row>
    <row r="1511" spans="1:1">
      <c r="A1511" s="87"/>
    </row>
    <row r="1512" spans="1:1">
      <c r="A1512" s="87"/>
    </row>
    <row r="1513" spans="1:1">
      <c r="A1513" s="87"/>
    </row>
    <row r="1514" spans="1:1">
      <c r="A1514" s="87"/>
    </row>
    <row r="1515" spans="1:1">
      <c r="A1515" s="87"/>
    </row>
    <row r="1516" spans="1:1">
      <c r="A1516" s="87"/>
    </row>
    <row r="1517" spans="1:1">
      <c r="A1517" s="87"/>
    </row>
    <row r="1518" spans="1:1">
      <c r="A1518" s="87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0" ma:contentTypeDescription="Create a new document." ma:contentTypeScope="" ma:versionID="9297dd36c3b6f3cd029fb97e98b85f52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e8a9718dbc26a7fe1c432363e75cc4f2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E3B914B-9298-4999-ACCF-6C24E846D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2025-02-28T12:43:28Z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