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5/"/>
    </mc:Choice>
  </mc:AlternateContent>
  <xr:revisionPtr revIDLastSave="734" documentId="8_{7E904A5E-3A3B-44AA-8278-A5383603C321}" xr6:coauthVersionLast="47" xr6:coauthVersionMax="47" xr10:uidLastSave="{0990BD0B-68C2-4D71-8FAA-84907495A724}"/>
  <bookViews>
    <workbookView xWindow="-108" yWindow="-108" windowWidth="23256" windowHeight="12456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<sst xmlns="http://schemas.openxmlformats.org/spreadsheetml/2006/main" count="174" uniqueCount="116">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</sst>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464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49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7" borderId="0" applyNumberFormat="0" applyBorder="0" applyAlignment="0" applyProtection="0"/>
    <xf numFmtId="0" fontId="41" fillId="16" borderId="0" applyNumberFormat="0" applyBorder="0" applyAlignment="0" applyProtection="0"/>
    <xf numFmtId="0" fontId="57" fillId="44" borderId="0" applyNumberFormat="0" applyBorder="0" applyAlignment="0" applyProtection="0"/>
    <xf numFmtId="0" fontId="41" fillId="20" borderId="0" applyNumberFormat="0" applyBorder="0" applyAlignment="0" applyProtection="0"/>
    <xf numFmtId="0" fontId="57" fillId="45" borderId="0" applyNumberFormat="0" applyBorder="0" applyAlignment="0" applyProtection="0"/>
    <xf numFmtId="0" fontId="41" fillId="24" borderId="0" applyNumberFormat="0" applyBorder="0" applyAlignment="0" applyProtection="0"/>
    <xf numFmtId="0" fontId="57" fillId="48" borderId="0" applyNumberFormat="0" applyBorder="0" applyAlignment="0" applyProtection="0"/>
    <xf numFmtId="0" fontId="41" fillId="28" borderId="0" applyNumberFormat="0" applyBorder="0" applyAlignment="0" applyProtection="0"/>
    <xf numFmtId="0" fontId="57" fillId="49" borderId="0" applyNumberFormat="0" applyBorder="0" applyAlignment="0" applyProtection="0"/>
    <xf numFmtId="0" fontId="41" fillId="32" borderId="0" applyNumberFormat="0" applyBorder="0" applyAlignment="0" applyProtection="0"/>
    <xf numFmtId="0" fontId="57" fillId="50" borderId="0" applyNumberFormat="0" applyBorder="0" applyAlignment="0" applyProtection="0"/>
    <xf numFmtId="0" fontId="41" fillId="36" borderId="0" applyNumberFormat="0" applyBorder="0" applyAlignment="0" applyProtection="0"/>
    <xf numFmtId="0" fontId="57" fillId="51" borderId="0" applyNumberFormat="0" applyBorder="0" applyAlignment="0" applyProtection="0"/>
    <xf numFmtId="0" fontId="41" fillId="13" borderId="0" applyNumberFormat="0" applyBorder="0" applyAlignment="0" applyProtection="0"/>
    <xf numFmtId="0" fontId="57" fillId="52" borderId="0" applyNumberFormat="0" applyBorder="0" applyAlignment="0" applyProtection="0"/>
    <xf numFmtId="0" fontId="41" fillId="17" borderId="0" applyNumberFormat="0" applyBorder="0" applyAlignment="0" applyProtection="0"/>
    <xf numFmtId="0" fontId="57" fillId="53" borderId="0" applyNumberFormat="0" applyBorder="0" applyAlignment="0" applyProtection="0"/>
    <xf numFmtId="0" fontId="41" fillId="21" borderId="0" applyNumberFormat="0" applyBorder="0" applyAlignment="0" applyProtection="0"/>
    <xf numFmtId="0" fontId="57" fillId="48" borderId="0" applyNumberFormat="0" applyBorder="0" applyAlignment="0" applyProtection="0"/>
    <xf numFmtId="0" fontId="41" fillId="25" borderId="0" applyNumberFormat="0" applyBorder="0" applyAlignment="0" applyProtection="0"/>
    <xf numFmtId="0" fontId="57" fillId="49" borderId="0" applyNumberFormat="0" applyBorder="0" applyAlignment="0" applyProtection="0"/>
    <xf numFmtId="0" fontId="41" fillId="29" borderId="0" applyNumberFormat="0" applyBorder="0" applyAlignment="0" applyProtection="0"/>
    <xf numFmtId="0" fontId="57" fillId="54" borderId="0" applyNumberFormat="0" applyBorder="0" applyAlignment="0" applyProtection="0"/>
    <xf numFmtId="0" fontId="41" fillId="33" borderId="0" applyNumberFormat="0" applyBorder="0" applyAlignment="0" applyProtection="0"/>
    <xf numFmtId="0" fontId="48" fillId="38" borderId="0" applyNumberFormat="0" applyBorder="0" applyAlignment="0" applyProtection="0"/>
    <xf numFmtId="0" fontId="32" fillId="7" borderId="0" applyNumberFormat="0" applyBorder="0" applyAlignment="0" applyProtection="0"/>
    <xf numFmtId="0" fontId="52" fillId="55" borderId="48" applyNumberFormat="0" applyAlignment="0" applyProtection="0"/>
    <xf numFmtId="0" fontId="35" fillId="10" borderId="42" applyNumberFormat="0" applyAlignment="0" applyProtection="0"/>
    <xf numFmtId="0" fontId="54" fillId="56" borderId="49" applyNumberFormat="0" applyAlignment="0" applyProtection="0"/>
    <xf numFmtId="0" fontId="37" fillId="11" borderId="45" applyNumberFormat="0" applyAlignment="0" applyProtection="0"/>
    <xf numFmtId="1" fontId="61" fillId="57" borderId="20">
      <alignment horizontal="right" vertical="center"/>
    </xf>
    <xf numFmtId="0" fontId="62" fillId="57" borderId="20">
      <alignment horizontal="right" vertical="center"/>
    </xf>
    <xf numFmtId="0" fontId="16" fillId="57" borderId="50"/>
    <xf numFmtId="0" fontId="61" fillId="4" borderId="20">
      <alignment horizontal="center" vertical="center"/>
    </xf>
    <xf numFmtId="1" fontId="61" fillId="57" borderId="20">
      <alignment horizontal="right" vertical="center"/>
    </xf>
    <xf numFmtId="0" fontId="16" fillId="57" borderId="0"/>
    <xf numFmtId="0" fontId="63" fillId="57" borderId="20">
      <alignment horizontal="left" vertical="center"/>
    </xf>
    <xf numFmtId="0" fontId="63" fillId="57" borderId="20"/>
    <xf numFmtId="0" fontId="62" fillId="57" borderId="20">
      <alignment horizontal="right" vertical="center"/>
    </xf>
    <xf numFmtId="0" fontId="64" fillId="58" borderId="20">
      <alignment horizontal="left" vertical="center"/>
    </xf>
    <xf numFmtId="0" fontId="64" fillId="58" borderId="20">
      <alignment horizontal="left" vertical="center"/>
    </xf>
    <xf numFmtId="0" fontId="65" fillId="57" borderId="20">
      <alignment horizontal="left" vertical="center"/>
    </xf>
    <xf numFmtId="0" fontId="66" fillId="57" borderId="50"/>
    <xf numFmtId="0" fontId="61" fillId="59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39" borderId="0" applyNumberFormat="0" applyBorder="0" applyAlignment="0" applyProtection="0"/>
    <xf numFmtId="0" fontId="31" fillId="6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2" borderId="48" applyNumberFormat="0" applyAlignment="0" applyProtection="0"/>
    <xf numFmtId="0" fontId="33" fillId="9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0" borderId="0" applyNumberFormat="0" applyBorder="0" applyAlignment="0" applyProtection="0"/>
    <xf numFmtId="0" fontId="79" fillId="8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51" fillId="55" borderId="56" applyNumberFormat="0" applyAlignment="0" applyProtection="0"/>
    <xf numFmtId="0" fontId="34" fillId="10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59" borderId="55" applyNumberFormat="0" applyFont="0" applyAlignment="0" applyProtection="0"/>
    <xf numFmtId="0" fontId="16" fillId="0" borderId="0"/>
    <xf numFmtId="0" fontId="16" fillId="61" borderId="55" applyNumberFormat="0" applyFont="0" applyAlignment="0" applyProtection="0"/>
    <xf numFmtId="0" fontId="89" fillId="0" borderId="0"/>
    <xf numFmtId="0" fontId="2" fillId="61" borderId="55" applyNumberFormat="0" applyFont="0" applyAlignment="0" applyProtection="0"/>
    <xf numFmtId="0" fontId="89" fillId="0" borderId="0"/>
    <xf numFmtId="0" fontId="90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91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90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4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</cellStyleXfs>
  <cellXfs count="211">
    <xf numFmtId="0" fontId="0" fillId="0" borderId="0" xfId="0"/>
    <xf numFmtId="0" fontId="2" fillId="0" borderId="0" xfId="2"/>
    <xf numFmtId="166" fontId="2" fillId="0" borderId="0" xfId="1" applyFont="1"/>
    <xf numFmtId="0" fontId="8" fillId="2" borderId="4" xfId="3" applyFont="1" applyFill="1" applyBorder="1"/>
    <xf numFmtId="167" fontId="8" fillId="2" borderId="13" xfId="3" applyNumberFormat="1" applyFont="1" applyFill="1" applyBorder="1"/>
    <xf numFmtId="0" fontId="9" fillId="2" borderId="4" xfId="3" applyFont="1" applyFill="1" applyBorder="1"/>
    <xf numFmtId="167" fontId="10" fillId="3" borderId="13" xfId="3" applyNumberFormat="1" applyFont="1" applyFill="1" applyBorder="1" applyAlignment="1">
      <alignment horizontal="right"/>
    </xf>
    <xf numFmtId="167" fontId="10" fillId="3" borderId="0" xfId="3" applyNumberFormat="1" applyFont="1" applyFill="1" applyAlignment="1">
      <alignment horizontal="right"/>
    </xf>
    <xf numFmtId="167" fontId="10" fillId="3" borderId="14" xfId="3" applyNumberFormat="1" applyFont="1" applyFill="1" applyBorder="1" applyAlignment="1">
      <alignment horizontal="right"/>
    </xf>
    <xf numFmtId="0" fontId="11" fillId="2" borderId="4" xfId="3" applyFont="1" applyFill="1" applyBorder="1" applyAlignment="1">
      <alignment horizontal="left" indent="1"/>
    </xf>
    <xf numFmtId="167" fontId="12" fillId="3" borderId="13" xfId="3" applyNumberFormat="1" applyFont="1" applyFill="1" applyBorder="1" applyAlignment="1">
      <alignment horizontal="right"/>
    </xf>
    <xf numFmtId="167" fontId="12" fillId="3" borderId="1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left" indent="1"/>
    </xf>
    <xf numFmtId="0" fontId="14" fillId="2" borderId="4" xfId="3" applyFont="1" applyFill="1" applyBorder="1" applyAlignment="1">
      <alignment horizontal="left" indent="2"/>
    </xf>
    <xf numFmtId="0" fontId="9" fillId="2" borderId="4" xfId="3" applyFont="1" applyFill="1" applyBorder="1" applyAlignment="1">
      <alignment horizontal="left" indent="2"/>
    </xf>
    <xf numFmtId="0" fontId="15" fillId="0" borderId="0" xfId="2" applyFont="1"/>
    <xf numFmtId="0" fontId="9" fillId="2" borderId="16" xfId="3" applyFont="1" applyFill="1" applyBorder="1"/>
    <xf numFmtId="167" fontId="10" fillId="3" borderId="17" xfId="3" applyNumberFormat="1" applyFont="1" applyFill="1" applyBorder="1" applyAlignment="1">
      <alignment horizontal="right"/>
    </xf>
    <xf numFmtId="167" fontId="10" fillId="3" borderId="18" xfId="3" applyNumberFormat="1" applyFont="1" applyFill="1" applyBorder="1" applyAlignment="1">
      <alignment horizontal="right"/>
    </xf>
    <xf numFmtId="167" fontId="2" fillId="0" borderId="0" xfId="2" applyNumberFormat="1"/>
    <xf numFmtId="0" fontId="16" fillId="2" borderId="12" xfId="3" applyFont="1" applyFill="1" applyBorder="1"/>
    <xf numFmtId="167" fontId="16" fillId="3" borderId="21" xfId="3" applyNumberFormat="1" applyFont="1" applyFill="1" applyBorder="1"/>
    <xf numFmtId="0" fontId="9" fillId="2" borderId="12" xfId="3" applyFont="1" applyFill="1" applyBorder="1"/>
    <xf numFmtId="168" fontId="10" fillId="2" borderId="21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1"/>
    </xf>
    <xf numFmtId="168" fontId="12" fillId="2" borderId="21" xfId="4" applyNumberFormat="1" applyFont="1" applyFill="1" applyBorder="1" applyAlignment="1">
      <alignment horizontal="right"/>
    </xf>
    <xf numFmtId="0" fontId="11" fillId="2" borderId="22" xfId="3" applyFont="1" applyFill="1" applyBorder="1" applyAlignment="1">
      <alignment horizontal="left" indent="1"/>
    </xf>
    <xf numFmtId="169" fontId="12" fillId="2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2" borderId="4" xfId="3" applyFont="1" applyFill="1" applyBorder="1"/>
    <xf numFmtId="0" fontId="16" fillId="2" borderId="0" xfId="3" applyFont="1" applyFill="1"/>
    <xf numFmtId="0" fontId="16" fillId="2" borderId="14" xfId="3" applyFont="1" applyFill="1" applyBorder="1"/>
    <xf numFmtId="0" fontId="9" fillId="2" borderId="12" xfId="3" applyFont="1" applyFill="1" applyBorder="1" applyAlignment="1">
      <alignment horizontal="left" indent="2"/>
    </xf>
    <xf numFmtId="168" fontId="10" fillId="2" borderId="14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2"/>
    </xf>
    <xf numFmtId="168" fontId="12" fillId="2" borderId="14" xfId="4" applyNumberFormat="1" applyFont="1" applyFill="1" applyBorder="1" applyAlignment="1">
      <alignment horizontal="right"/>
    </xf>
    <xf numFmtId="0" fontId="14" fillId="2" borderId="12" xfId="3" applyFont="1" applyFill="1" applyBorder="1" applyAlignment="1">
      <alignment horizontal="left" indent="4"/>
    </xf>
    <xf numFmtId="0" fontId="14" fillId="2" borderId="12" xfId="3" applyFont="1" applyFill="1" applyBorder="1" applyAlignment="1">
      <alignment horizontal="left" indent="3"/>
    </xf>
    <xf numFmtId="0" fontId="9" fillId="2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2" fontId="21" fillId="4" borderId="27" xfId="5" applyNumberFormat="1" applyFont="1" applyFill="1" applyBorder="1" applyAlignment="1">
      <alignment horizontal="right"/>
    </xf>
    <xf numFmtId="2" fontId="6" fillId="4" borderId="28" xfId="5" applyNumberFormat="1" applyFont="1" applyFill="1" applyBorder="1" applyAlignment="1">
      <alignment horizontal="right"/>
    </xf>
    <xf numFmtId="2" fontId="22" fillId="4" borderId="28" xfId="5" applyNumberFormat="1" applyFont="1" applyFill="1" applyBorder="1" applyAlignment="1">
      <alignment horizontal="right"/>
    </xf>
    <xf numFmtId="2" fontId="21" fillId="4" borderId="28" xfId="5" applyNumberFormat="1" applyFont="1" applyFill="1" applyBorder="1" applyAlignment="1">
      <alignment horizontal="right"/>
    </xf>
    <xf numFmtId="168" fontId="6" fillId="4" borderId="28" xfId="1" applyNumberFormat="1" applyFont="1" applyFill="1" applyBorder="1" applyAlignment="1">
      <alignment horizontal="right"/>
    </xf>
    <xf numFmtId="2" fontId="23" fillId="4" borderId="28" xfId="5" applyNumberFormat="1" applyFont="1" applyFill="1" applyBorder="1" applyAlignment="1">
      <alignment horizontal="right"/>
    </xf>
    <xf numFmtId="171" fontId="6" fillId="4" borderId="28" xfId="5" applyNumberFormat="1" applyFont="1" applyFill="1" applyBorder="1" applyAlignment="1">
      <alignment horizontal="right"/>
    </xf>
    <xf numFmtId="167" fontId="24" fillId="4" borderId="28" xfId="5" applyNumberFormat="1" applyFont="1" applyFill="1" applyBorder="1" applyAlignment="1">
      <alignment horizontal="right"/>
    </xf>
    <xf numFmtId="167" fontId="6" fillId="4" borderId="28" xfId="5" applyNumberFormat="1" applyFont="1" applyFill="1" applyBorder="1" applyAlignment="1">
      <alignment horizontal="right"/>
    </xf>
    <xf numFmtId="167" fontId="6" fillId="4" borderId="29" xfId="5" applyNumberFormat="1" applyFont="1" applyFill="1" applyBorder="1" applyAlignment="1">
      <alignment horizontal="right"/>
    </xf>
    <xf numFmtId="0" fontId="25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2" borderId="12" xfId="3" applyFont="1" applyFill="1" applyBorder="1" applyAlignment="1">
      <alignment horizontal="left" indent="1"/>
    </xf>
    <xf numFmtId="0" fontId="9" fillId="2" borderId="12" xfId="3" applyFont="1" applyFill="1" applyBorder="1" applyAlignment="1">
      <alignment horizontal="left"/>
    </xf>
    <xf numFmtId="167" fontId="13" fillId="2" borderId="12" xfId="3" applyNumberFormat="1" applyFont="1" applyFill="1" applyBorder="1" applyAlignment="1">
      <alignment horizontal="left" indent="1"/>
    </xf>
    <xf numFmtId="167" fontId="10" fillId="3" borderId="21" xfId="3" applyNumberFormat="1" applyFont="1" applyFill="1" applyBorder="1" applyAlignment="1">
      <alignment horizontal="right"/>
    </xf>
    <xf numFmtId="167" fontId="13" fillId="2" borderId="22" xfId="3" applyNumberFormat="1" applyFont="1" applyFill="1" applyBorder="1" applyAlignment="1">
      <alignment horizontal="left" indent="1"/>
    </xf>
    <xf numFmtId="167" fontId="13" fillId="2" borderId="0" xfId="3" applyNumberFormat="1" applyFont="1" applyFill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2" borderId="4" xfId="3" applyNumberFormat="1" applyFont="1" applyFill="1" applyBorder="1" applyAlignment="1">
      <alignment horizontal="left" indent="1"/>
    </xf>
    <xf numFmtId="167" fontId="10" fillId="3" borderId="13" xfId="3" applyNumberFormat="1" applyFont="1" applyFill="1" applyBorder="1"/>
    <xf numFmtId="167" fontId="10" fillId="3" borderId="14" xfId="3" applyNumberFormat="1" applyFont="1" applyFill="1" applyBorder="1"/>
    <xf numFmtId="167" fontId="11" fillId="2" borderId="12" xfId="3" applyNumberFormat="1" applyFont="1" applyFill="1" applyBorder="1" applyAlignment="1">
      <alignment horizontal="left" indent="1"/>
    </xf>
    <xf numFmtId="167" fontId="12" fillId="3" borderId="14" xfId="3" applyNumberFormat="1" applyFont="1" applyFill="1" applyBorder="1"/>
    <xf numFmtId="167" fontId="9" fillId="2" borderId="12" xfId="3" applyNumberFormat="1" applyFont="1" applyFill="1" applyBorder="1" applyAlignment="1">
      <alignment horizontal="left" indent="2"/>
    </xf>
    <xf numFmtId="167" fontId="14" fillId="2" borderId="12" xfId="3" applyNumberFormat="1" applyFont="1" applyFill="1" applyBorder="1" applyAlignment="1">
      <alignment horizontal="left" indent="2"/>
    </xf>
    <xf numFmtId="167" fontId="13" fillId="2" borderId="17" xfId="3" applyNumberFormat="1" applyFont="1" applyFill="1" applyBorder="1" applyAlignment="1">
      <alignment horizontal="left" indent="1"/>
    </xf>
    <xf numFmtId="167" fontId="10" fillId="3" borderId="18" xfId="3" applyNumberFormat="1" applyFont="1" applyFill="1" applyBorder="1"/>
    <xf numFmtId="167" fontId="10" fillId="3" borderId="31" xfId="3" applyNumberFormat="1" applyFont="1" applyFill="1" applyBorder="1"/>
    <xf numFmtId="167" fontId="9" fillId="3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14" fillId="2" borderId="12" xfId="3" applyFont="1" applyFill="1" applyBorder="1"/>
    <xf numFmtId="167" fontId="6" fillId="3" borderId="14" xfId="3" applyNumberFormat="1" applyFont="1" applyFill="1" applyBorder="1"/>
    <xf numFmtId="0" fontId="27" fillId="0" borderId="0" xfId="2" applyFont="1"/>
    <xf numFmtId="0" fontId="16" fillId="0" borderId="15" xfId="3" applyFont="1" applyBorder="1"/>
    <xf numFmtId="166" fontId="2" fillId="0" borderId="0" xfId="1" applyFont="1" applyBorder="1"/>
    <xf numFmtId="169" fontId="85" fillId="2" borderId="17" xfId="385" applyNumberFormat="1" applyFont="1" applyFill="1" applyBorder="1" applyAlignment="1">
      <alignment horizontal="center"/>
    </xf>
    <xf numFmtId="169" fontId="85" fillId="2" borderId="13" xfId="385" applyNumberFormat="1" applyFont="1" applyFill="1" applyBorder="1" applyAlignment="1">
      <alignment horizontal="center"/>
    </xf>
    <xf numFmtId="169" fontId="84" fillId="2" borderId="13" xfId="385" applyNumberFormat="1" applyFont="1" applyFill="1" applyBorder="1" applyAlignment="1">
      <alignment horizontal="center"/>
    </xf>
    <xf numFmtId="0" fontId="42" fillId="0" borderId="0" xfId="898"/>
    <xf numFmtId="167" fontId="82" fillId="2" borderId="13" xfId="385" applyNumberFormat="1" applyFont="1" applyFill="1" applyBorder="1"/>
    <xf numFmtId="167" fontId="84" fillId="3" borderId="13" xfId="385" applyNumberFormat="1" applyFont="1" applyFill="1" applyBorder="1" applyAlignment="1">
      <alignment horizontal="center"/>
    </xf>
    <xf numFmtId="167" fontId="86" fillId="3" borderId="13" xfId="385" applyNumberFormat="1" applyFont="1" applyFill="1" applyBorder="1" applyAlignment="1">
      <alignment horizontal="center"/>
    </xf>
    <xf numFmtId="167" fontId="84" fillId="3" borderId="17" xfId="385" applyNumberFormat="1" applyFont="1" applyFill="1" applyBorder="1" applyAlignment="1">
      <alignment horizontal="center"/>
    </xf>
    <xf numFmtId="167" fontId="83" fillId="3" borderId="13" xfId="385" applyNumberFormat="1" applyFont="1" applyFill="1" applyBorder="1"/>
    <xf numFmtId="0" fontId="16" fillId="0" borderId="1" xfId="3" applyFont="1" applyBorder="1"/>
    <xf numFmtId="166" fontId="2" fillId="0" borderId="1" xfId="1" applyFont="1" applyBorder="1"/>
    <xf numFmtId="0" fontId="16" fillId="0" borderId="31" xfId="3" applyFont="1" applyBorder="1"/>
    <xf numFmtId="167" fontId="10" fillId="3" borderId="17" xfId="3" applyNumberFormat="1" applyFont="1" applyFill="1" applyBorder="1"/>
    <xf numFmtId="167" fontId="6" fillId="3" borderId="13" xfId="3" applyNumberFormat="1" applyFont="1" applyFill="1" applyBorder="1"/>
    <xf numFmtId="167" fontId="12" fillId="3" borderId="13" xfId="3" applyNumberFormat="1" applyFont="1" applyFill="1" applyBorder="1"/>
    <xf numFmtId="167" fontId="10" fillId="2" borderId="17" xfId="385" applyNumberFormat="1" applyFont="1" applyFill="1" applyBorder="1" applyAlignment="1">
      <alignment horizontal="right"/>
    </xf>
    <xf numFmtId="167" fontId="10" fillId="2" borderId="13" xfId="385" applyNumberFormat="1" applyFont="1" applyFill="1" applyBorder="1" applyAlignment="1">
      <alignment horizontal="right"/>
    </xf>
    <xf numFmtId="167" fontId="12" fillId="2" borderId="13" xfId="385" applyNumberFormat="1" applyFont="1" applyFill="1" applyBorder="1" applyAlignment="1">
      <alignment horizontal="right"/>
    </xf>
    <xf numFmtId="167" fontId="10" fillId="2" borderId="14" xfId="385" applyNumberFormat="1" applyFont="1" applyFill="1" applyBorder="1" applyAlignment="1">
      <alignment horizontal="right"/>
    </xf>
    <xf numFmtId="167" fontId="10" fillId="2" borderId="37" xfId="385" applyNumberFormat="1" applyFont="1" applyFill="1" applyBorder="1" applyAlignment="1">
      <alignment horizontal="right"/>
    </xf>
    <xf numFmtId="167" fontId="14" fillId="2" borderId="18" xfId="385" applyNumberFormat="1" applyFont="1" applyFill="1" applyBorder="1" applyAlignment="1">
      <alignment horizontal="center"/>
    </xf>
    <xf numFmtId="167" fontId="14" fillId="2" borderId="23" xfId="385" applyNumberFormat="1" applyFont="1" applyFill="1" applyBorder="1" applyAlignment="1">
      <alignment horizontal="center"/>
    </xf>
    <xf numFmtId="167" fontId="10" fillId="2" borderId="18" xfId="385" applyNumberFormat="1" applyFont="1" applyFill="1" applyBorder="1" applyAlignment="1">
      <alignment horizontal="center"/>
    </xf>
    <xf numFmtId="171" fontId="6" fillId="62" borderId="28" xfId="5" applyNumberFormat="1" applyFont="1" applyFill="1" applyBorder="1" applyAlignment="1">
      <alignment horizontal="right"/>
    </xf>
    <xf numFmtId="167" fontId="87" fillId="2" borderId="14" xfId="385" applyNumberFormat="1" applyFont="1" applyFill="1" applyBorder="1" applyAlignment="1">
      <alignment horizontal="center"/>
    </xf>
    <xf numFmtId="167" fontId="88" fillId="2" borderId="14" xfId="385" applyNumberFormat="1" applyFont="1" applyFill="1" applyBorder="1" applyAlignment="1">
      <alignment horizontal="center"/>
    </xf>
    <xf numFmtId="167" fontId="87" fillId="2" borderId="18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2" borderId="28" xfId="5" applyNumberFormat="1" applyFont="1" applyFill="1" applyBorder="1" applyAlignment="1">
      <alignment horizontal="right"/>
    </xf>
    <xf numFmtId="0" fontId="42" fillId="0" borderId="31" xfId="898" applyBorder="1"/>
    <xf numFmtId="169" fontId="84" fillId="2" borderId="14" xfId="385" applyNumberFormat="1" applyFont="1" applyFill="1" applyBorder="1" applyAlignment="1">
      <alignment horizontal="center"/>
    </xf>
    <xf numFmtId="169" fontId="85" fillId="2" borderId="14" xfId="385" applyNumberFormat="1" applyFont="1" applyFill="1" applyBorder="1" applyAlignment="1">
      <alignment horizontal="center"/>
    </xf>
    <xf numFmtId="169" fontId="85" fillId="2" borderId="18" xfId="385" applyNumberFormat="1" applyFont="1" applyFill="1" applyBorder="1" applyAlignment="1">
      <alignment horizontal="center"/>
    </xf>
    <xf numFmtId="167" fontId="83" fillId="3" borderId="37" xfId="385" applyNumberFormat="1" applyFont="1" applyFill="1" applyBorder="1"/>
    <xf numFmtId="0" fontId="40" fillId="5" borderId="0" xfId="0" applyFont="1" applyFill="1"/>
    <xf numFmtId="0" fontId="92" fillId="5" borderId="0" xfId="0" applyFont="1" applyFill="1"/>
    <xf numFmtId="168" fontId="6" fillId="63" borderId="14" xfId="4" applyNumberFormat="1" applyFont="1" applyFill="1" applyBorder="1" applyAlignment="1">
      <alignment horizontal="right"/>
    </xf>
    <xf numFmtId="168" fontId="10" fillId="63" borderId="18" xfId="4" applyNumberFormat="1" applyFont="1" applyFill="1" applyBorder="1" applyAlignment="1">
      <alignment horizontal="right"/>
    </xf>
    <xf numFmtId="168" fontId="10" fillId="63" borderId="14" xfId="4" applyNumberFormat="1" applyFont="1" applyFill="1" applyBorder="1" applyAlignment="1">
      <alignment horizontal="right"/>
    </xf>
    <xf numFmtId="168" fontId="12" fillId="63" borderId="14" xfId="4" applyNumberFormat="1" applyFont="1" applyFill="1" applyBorder="1" applyAlignment="1">
      <alignment horizontal="right"/>
    </xf>
    <xf numFmtId="167" fontId="95" fillId="2" borderId="13" xfId="3" applyNumberFormat="1" applyFont="1" applyFill="1" applyBorder="1"/>
    <xf numFmtId="167" fontId="96" fillId="2" borderId="13" xfId="385" applyNumberFormat="1" applyFont="1" applyFill="1" applyBorder="1"/>
    <xf numFmtId="0" fontId="81" fillId="64" borderId="6" xfId="385" applyFont="1" applyFill="1" applyBorder="1"/>
    <xf numFmtId="0" fontId="81" fillId="64" borderId="33" xfId="385" applyFont="1" applyFill="1" applyBorder="1"/>
    <xf numFmtId="0" fontId="81" fillId="64" borderId="7" xfId="385" applyFont="1" applyFill="1" applyBorder="1"/>
    <xf numFmtId="0" fontId="98" fillId="64" borderId="4" xfId="3" applyFont="1" applyFill="1" applyBorder="1"/>
    <xf numFmtId="167" fontId="7" fillId="64" borderId="33" xfId="3" applyNumberFormat="1" applyFont="1" applyFill="1" applyBorder="1" applyAlignment="1">
      <alignment horizontal="center"/>
    </xf>
    <xf numFmtId="0" fontId="7" fillId="64" borderId="8" xfId="3" applyFont="1" applyFill="1" applyBorder="1" applyAlignment="1">
      <alignment horizontal="center"/>
    </xf>
    <xf numFmtId="0" fontId="98" fillId="64" borderId="9" xfId="3" applyFont="1" applyFill="1" applyBorder="1"/>
    <xf numFmtId="17" fontId="7" fillId="64" borderId="10" xfId="3" applyNumberFormat="1" applyFont="1" applyFill="1" applyBorder="1" applyAlignment="1">
      <alignment horizontal="center"/>
    </xf>
    <xf numFmtId="0" fontId="98" fillId="64" borderId="19" xfId="3" applyFont="1" applyFill="1" applyBorder="1"/>
    <xf numFmtId="167" fontId="7" fillId="64" borderId="6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/>
    </xf>
    <xf numFmtId="17" fontId="7" fillId="64" borderId="11" xfId="3" applyNumberFormat="1" applyFont="1" applyFill="1" applyBorder="1" applyAlignment="1">
      <alignment horizontal="center"/>
    </xf>
    <xf numFmtId="0" fontId="7" fillId="64" borderId="11" xfId="3" applyFont="1" applyFill="1" applyBorder="1" applyAlignment="1">
      <alignment horizontal="center"/>
    </xf>
    <xf numFmtId="17" fontId="81" fillId="64" borderId="10" xfId="385" applyNumberFormat="1" applyFont="1" applyFill="1" applyBorder="1"/>
    <xf numFmtId="17" fontId="81" fillId="64" borderId="11" xfId="385" applyNumberFormat="1" applyFont="1" applyFill="1" applyBorder="1"/>
    <xf numFmtId="0" fontId="7" fillId="64" borderId="25" xfId="5" applyFont="1" applyFill="1" applyBorder="1"/>
    <xf numFmtId="0" fontId="6" fillId="64" borderId="12" xfId="5" applyFont="1" applyFill="1" applyBorder="1"/>
    <xf numFmtId="0" fontId="93" fillId="64" borderId="12" xfId="5" applyFont="1" applyFill="1" applyBorder="1" applyAlignment="1">
      <alignment horizontal="center"/>
    </xf>
    <xf numFmtId="0" fontId="6" fillId="64" borderId="12" xfId="5" applyFont="1" applyFill="1" applyBorder="1" applyAlignment="1">
      <alignment horizontal="left"/>
    </xf>
    <xf numFmtId="0" fontId="5" fillId="64" borderId="12" xfId="5" applyFont="1" applyFill="1" applyBorder="1"/>
    <xf numFmtId="0" fontId="6" fillId="64" borderId="22" xfId="5" applyFont="1" applyFill="1" applyBorder="1"/>
    <xf numFmtId="170" fontId="7" fillId="64" borderId="26" xfId="5" applyNumberFormat="1" applyFont="1" applyFill="1" applyBorder="1"/>
    <xf numFmtId="0" fontId="97" fillId="64" borderId="0" xfId="3" applyFont="1" applyFill="1" applyAlignment="1">
      <alignment horizontal="center" vertical="center"/>
    </xf>
    <xf numFmtId="0" fontId="97" fillId="64" borderId="33" xfId="3" applyFont="1" applyFill="1" applyBorder="1" applyAlignment="1">
      <alignment horizontal="center" vertical="center"/>
    </xf>
    <xf numFmtId="0" fontId="98" fillId="64" borderId="34" xfId="3" applyFont="1" applyFill="1" applyBorder="1"/>
    <xf numFmtId="0" fontId="7" fillId="64" borderId="7" xfId="3" applyFont="1" applyFill="1" applyBorder="1" applyAlignment="1">
      <alignment horizontal="center"/>
    </xf>
    <xf numFmtId="0" fontId="7" fillId="64" borderId="20" xfId="3" applyFont="1" applyFill="1" applyBorder="1" applyAlignment="1">
      <alignment horizontal="center"/>
    </xf>
    <xf numFmtId="0" fontId="98" fillId="64" borderId="35" xfId="3" applyFont="1" applyFill="1" applyBorder="1"/>
    <xf numFmtId="17" fontId="7" fillId="64" borderId="36" xfId="3" applyNumberFormat="1" applyFont="1" applyFill="1" applyBorder="1" applyAlignment="1">
      <alignment horizontal="center"/>
    </xf>
    <xf numFmtId="17" fontId="7" fillId="64" borderId="38" xfId="3" applyNumberFormat="1" applyFont="1" applyFill="1" applyBorder="1" applyAlignment="1">
      <alignment horizontal="center"/>
    </xf>
    <xf numFmtId="0" fontId="26" fillId="64" borderId="0" xfId="3" applyFont="1" applyFill="1" applyAlignment="1">
      <alignment horizontal="center" vertical="center"/>
    </xf>
    <xf numFmtId="0" fontId="26" fillId="64" borderId="13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60" xfId="3" applyFont="1" applyFill="1" applyBorder="1" applyAlignment="1">
      <alignment horizontal="center" vertical="center"/>
    </xf>
    <xf numFmtId="0" fontId="6" fillId="64" borderId="19" xfId="3" applyFont="1" applyFill="1" applyBorder="1"/>
    <xf numFmtId="0" fontId="5" fillId="64" borderId="7" xfId="3" applyFont="1" applyFill="1" applyBorder="1" applyAlignment="1">
      <alignment horizontal="center"/>
    </xf>
    <xf numFmtId="0" fontId="5" fillId="64" borderId="20" xfId="3" applyFont="1" applyFill="1" applyBorder="1" applyAlignment="1">
      <alignment horizontal="center"/>
    </xf>
    <xf numFmtId="0" fontId="6" fillId="64" borderId="9" xfId="3" applyFont="1" applyFill="1" applyBorder="1"/>
    <xf numFmtId="17" fontId="5" fillId="64" borderId="38" xfId="3" applyNumberFormat="1" applyFont="1" applyFill="1" applyBorder="1" applyAlignment="1">
      <alignment horizontal="center"/>
    </xf>
    <xf numFmtId="17" fontId="5" fillId="64" borderId="10" xfId="3" applyNumberFormat="1" applyFont="1" applyFill="1" applyBorder="1" applyAlignment="1">
      <alignment horizontal="center"/>
    </xf>
    <xf numFmtId="17" fontId="5" fillId="64" borderId="36" xfId="3" applyNumberFormat="1" applyFont="1" applyFill="1" applyBorder="1" applyAlignment="1">
      <alignment horizontal="center"/>
    </xf>
    <xf numFmtId="0" fontId="97" fillId="64" borderId="13" xfId="3" applyFont="1" applyFill="1" applyBorder="1" applyAlignment="1">
      <alignment horizontal="center" vertical="center"/>
    </xf>
    <xf numFmtId="0" fontId="97" fillId="64" borderId="60" xfId="3" applyFont="1" applyFill="1" applyBorder="1" applyAlignment="1">
      <alignment horizontal="center" vertical="center"/>
    </xf>
    <xf numFmtId="0" fontId="7" fillId="64" borderId="59" xfId="3" applyFont="1" applyFill="1" applyBorder="1" applyAlignment="1">
      <alignment horizontal="center"/>
    </xf>
    <xf numFmtId="165" fontId="0" fillId="0" borderId="0" xfId="0" applyNumberFormat="1"/>
    <xf numFmtId="0" fontId="3" fillId="0" borderId="33" xfId="2" applyFont="1" applyBorder="1" applyAlignment="1">
      <alignment horizontal="center"/>
    </xf>
    <xf numFmtId="0" fontId="7" fillId="64" borderId="6" xfId="3" applyFont="1" applyFill="1" applyBorder="1" applyAlignment="1">
      <alignment horizontal="center"/>
    </xf>
    <xf numFmtId="167" fontId="7" fillId="64" borderId="24" xfId="3" applyNumberFormat="1" applyFont="1" applyFill="1" applyBorder="1" applyAlignment="1">
      <alignment horizontal="center"/>
    </xf>
    <xf numFmtId="167" fontId="7" fillId="64" borderId="60" xfId="3" applyNumberFormat="1" applyFont="1" applyFill="1" applyBorder="1" applyAlignment="1">
      <alignment horizontal="center"/>
    </xf>
    <xf numFmtId="46" fontId="7" fillId="64" borderId="24" xfId="3" applyNumberFormat="1" applyFont="1" applyFill="1" applyBorder="1" applyAlignment="1">
      <alignment horizontal="center"/>
    </xf>
    <xf numFmtId="46" fontId="7" fillId="64" borderId="60" xfId="3" applyNumberFormat="1" applyFont="1" applyFill="1" applyBorder="1" applyAlignment="1">
      <alignment horizontal="center"/>
    </xf>
    <xf numFmtId="167" fontId="7" fillId="64" borderId="5" xfId="3" applyNumberFormat="1" applyFont="1" applyFill="1" applyBorder="1" applyAlignment="1">
      <alignment horizontal="center"/>
    </xf>
    <xf numFmtId="167" fontId="7" fillId="64" borderId="7" xfId="3" applyNumberFormat="1" applyFont="1" applyFill="1" applyBorder="1" applyAlignment="1">
      <alignment horizontal="center"/>
    </xf>
    <xf numFmtId="46" fontId="7" fillId="64" borderId="5" xfId="3" applyNumberFormat="1" applyFont="1" applyFill="1" applyBorder="1" applyAlignment="1">
      <alignment horizontal="center"/>
    </xf>
    <xf numFmtId="46" fontId="7" fillId="64" borderId="7" xfId="3" applyNumberFormat="1" applyFont="1" applyFill="1" applyBorder="1" applyAlignment="1">
      <alignment horizontal="center"/>
    </xf>
    <xf numFmtId="0" fontId="7" fillId="64" borderId="2" xfId="3" applyFont="1" applyFill="1" applyBorder="1" applyAlignment="1">
      <alignment horizontal="center"/>
    </xf>
    <xf numFmtId="0" fontId="7" fillId="64" borderId="3" xfId="3" applyFont="1" applyFill="1" applyBorder="1" applyAlignment="1">
      <alignment horizontal="center"/>
    </xf>
    <xf numFmtId="0" fontId="7" fillId="64" borderId="2" xfId="3" applyFont="1" applyFill="1" applyBorder="1" applyAlignment="1">
      <alignment horizontal="left" indent="20"/>
    </xf>
    <xf numFmtId="0" fontId="7" fillId="64" borderId="3" xfId="3" applyFont="1" applyFill="1" applyBorder="1" applyAlignment="1">
      <alignment horizontal="left" indent="20"/>
    </xf>
    <xf numFmtId="0" fontId="7" fillId="64" borderId="5" xfId="3" applyFont="1" applyFill="1" applyBorder="1" applyAlignment="1">
      <alignment horizontal="center" wrapText="1"/>
    </xf>
    <xf numFmtId="0" fontId="7" fillId="64" borderId="33" xfId="3" applyFont="1" applyFill="1" applyBorder="1" applyAlignment="1">
      <alignment horizontal="center" wrapText="1"/>
    </xf>
    <xf numFmtId="0" fontId="7" fillId="64" borderId="7" xfId="3" applyFont="1" applyFill="1" applyBorder="1" applyAlignment="1">
      <alignment horizontal="center" wrapText="1"/>
    </xf>
    <xf numFmtId="0" fontId="7" fillId="64" borderId="21" xfId="3" applyFont="1" applyFill="1" applyBorder="1" applyAlignment="1">
      <alignment horizontal="center"/>
    </xf>
    <xf numFmtId="0" fontId="7" fillId="64" borderId="0" xfId="3" applyFont="1" applyFill="1" applyAlignment="1">
      <alignment horizontal="center"/>
    </xf>
    <xf numFmtId="0" fontId="7" fillId="64" borderId="24" xfId="3" applyFont="1" applyFill="1" applyBorder="1" applyAlignment="1">
      <alignment horizontal="center"/>
    </xf>
    <xf numFmtId="0" fontId="7" fillId="64" borderId="33" xfId="3" applyFont="1" applyFill="1" applyBorder="1" applyAlignment="1">
      <alignment horizontal="center"/>
    </xf>
    <xf numFmtId="0" fontId="7" fillId="64" borderId="61" xfId="3" applyFont="1" applyFill="1" applyBorder="1" applyAlignment="1">
      <alignment horizontal="center"/>
    </xf>
    <xf numFmtId="167" fontId="7" fillId="64" borderId="6" xfId="3" applyNumberFormat="1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7" fillId="64" borderId="0" xfId="3" applyFont="1" applyFill="1" applyAlignment="1">
      <alignment horizontal="center" vertical="center"/>
    </xf>
    <xf numFmtId="0" fontId="7" fillId="64" borderId="5" xfId="3" applyFont="1" applyFill="1" applyBorder="1" applyAlignment="1">
      <alignment horizontal="center"/>
    </xf>
    <xf numFmtId="0" fontId="7" fillId="64" borderId="7" xfId="3" applyFont="1" applyFill="1" applyBorder="1" applyAlignment="1">
      <alignment horizontal="center"/>
    </xf>
    <xf numFmtId="0" fontId="97" fillId="64" borderId="30" xfId="3" applyFont="1" applyFill="1" applyBorder="1" applyAlignment="1">
      <alignment horizontal="center" vertical="center"/>
    </xf>
    <xf numFmtId="0" fontId="97" fillId="64" borderId="31" xfId="3" applyFont="1" applyFill="1" applyBorder="1" applyAlignment="1">
      <alignment horizontal="center" vertical="center"/>
    </xf>
    <xf numFmtId="0" fontId="97" fillId="64" borderId="32" xfId="3" applyFont="1" applyFill="1" applyBorder="1" applyAlignment="1">
      <alignment horizontal="center" vertical="center"/>
    </xf>
    <xf numFmtId="0" fontId="97" fillId="64" borderId="33" xfId="3" applyFont="1" applyFill="1" applyBorder="1" applyAlignment="1">
      <alignment horizontal="center" vertical="center"/>
    </xf>
    <xf numFmtId="0" fontId="26" fillId="64" borderId="5" xfId="3" applyFont="1" applyFill="1" applyBorder="1" applyAlignment="1">
      <alignment horizontal="center" vertical="center"/>
    </xf>
    <xf numFmtId="0" fontId="26" fillId="64" borderId="6" xfId="3" applyFont="1" applyFill="1" applyBorder="1" applyAlignment="1">
      <alignment horizontal="center" vertical="center"/>
    </xf>
    <xf numFmtId="0" fontId="26" fillId="64" borderId="7" xfId="3" applyFont="1" applyFill="1" applyBorder="1" applyAlignment="1">
      <alignment horizontal="center" vertical="center"/>
    </xf>
    <xf numFmtId="0" fontId="26" fillId="64" borderId="30" xfId="3" applyFont="1" applyFill="1" applyBorder="1" applyAlignment="1">
      <alignment horizontal="center" vertical="center"/>
    </xf>
    <xf numFmtId="0" fontId="26" fillId="64" borderId="31" xfId="3" applyFont="1" applyFill="1" applyBorder="1" applyAlignment="1">
      <alignment horizontal="center" vertical="center"/>
    </xf>
    <xf numFmtId="0" fontId="26" fillId="64" borderId="32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0" xfId="3" applyFont="1" applyFill="1" applyAlignment="1">
      <alignment horizontal="center" vertical="center"/>
    </xf>
    <xf numFmtId="0" fontId="5" fillId="64" borderId="5" xfId="3" applyFont="1" applyFill="1" applyBorder="1" applyAlignment="1">
      <alignment horizontal="center"/>
    </xf>
    <xf numFmtId="0" fontId="5" fillId="64" borderId="6" xfId="3" applyFont="1" applyFill="1" applyBorder="1" applyAlignment="1">
      <alignment horizontal="center"/>
    </xf>
    <xf numFmtId="0" fontId="5" fillId="64" borderId="7" xfId="3" applyFont="1" applyFill="1" applyBorder="1" applyAlignment="1">
      <alignment horizontal="center"/>
    </xf>
  </cellXfs>
  <cellStyles count="5349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BB4643"/>
      <color rgb="FFF02D06"/>
      <color rgb="FFCB716F"/>
      <color rgb="FFCD7775"/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65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927731" cy="1066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0.42625</cdr:y>
    </cdr:from>
    <cdr:to>
      <cdr:x>1</cdr:x>
      <cdr:y>0.50114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4477" y="3639989"/>
          <a:ext cx="3484282" cy="6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July 2025</a:t>
          </a:r>
          <a:endParaRPr lang="en-ZA" sz="2600" b="1">
            <a:solidFill>
              <a:srgbClr val="A43D3A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1.16731E-7</cdr:y>
    </cdr:from>
    <cdr:to>
      <cdr:x>1</cdr:x>
      <cdr:y>0.42787</cdr:y>
    </cdr:to>
    <cdr:pic>
      <cdr:nvPicPr>
        <cdr:cNvPr id="1025" name="Picture 1">
          <a:extLst xmlns:a="http://schemas.openxmlformats.org/drawingml/2006/main">
            <a:ext uri="{FF2B5EF4-FFF2-40B4-BE49-F238E27FC236}">
              <a16:creationId xmlns:a16="http://schemas.microsoft.com/office/drawing/2014/main" id="{9065CE16-1B50-C478-B42F-0B20334416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"/>
          <a:ext cx="6373091" cy="3665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171450</xdr:rowOff>
    </xdr:from>
    <xdr:to>
      <xdr:col>9</xdr:col>
      <xdr:colOff>581024</xdr:colOff>
      <xdr:row>32</xdr:row>
      <xdr:rowOff>21570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326E4-ACF5-455B-83EC-36E6F1BF3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48025"/>
          <a:ext cx="6238874" cy="25647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</xdr:rowOff>
    </xdr:from>
    <xdr:to>
      <xdr:col>9</xdr:col>
      <xdr:colOff>548639</xdr:colOff>
      <xdr:row>16</xdr:row>
      <xdr:rowOff>60961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54F6D8-3B6C-4CA5-9C21-0C7510C6C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5761"/>
          <a:ext cx="6172199" cy="2621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N51"/>
  <sheetViews>
    <sheetView zoomScale="98" zoomScaleNormal="98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M15" sqref="M15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2" width="9.109375" style="1"/>
    <col min="13" max="13" width="10.77734375" style="1" bestFit="1" customWidth="1"/>
    <col min="14" max="17" width="9.109375" style="1"/>
    <col min="18" max="18" width="9.109375" style="1" customWidth="1"/>
    <col min="19" max="16384" width="9.109375" style="1"/>
  </cols>
  <sheetData>
    <row r="1" spans="1:14" ht="19.8">
      <c r="A1" s="168" t="s">
        <v>113</v>
      </c>
      <c r="B1" s="168"/>
      <c r="C1" s="168"/>
      <c r="D1" s="168"/>
      <c r="E1" s="168"/>
      <c r="F1" s="168"/>
      <c r="G1" s="168"/>
      <c r="H1" s="84"/>
      <c r="I1" s="84"/>
      <c r="J1" s="84"/>
    </row>
    <row r="2" spans="1:14" ht="16.8">
      <c r="A2" s="169" t="s">
        <v>108</v>
      </c>
      <c r="B2" s="169"/>
      <c r="C2" s="169"/>
      <c r="D2" s="169"/>
      <c r="E2" s="169"/>
      <c r="F2" s="169"/>
      <c r="G2" s="169"/>
      <c r="H2" s="123"/>
      <c r="I2" s="124"/>
      <c r="J2" s="125"/>
    </row>
    <row r="3" spans="1:14" ht="15.75" customHeight="1">
      <c r="A3" s="126"/>
      <c r="B3" s="170" t="s">
        <v>105</v>
      </c>
      <c r="C3" s="171"/>
      <c r="D3" s="127"/>
      <c r="E3" s="172" t="s">
        <v>1</v>
      </c>
      <c r="F3" s="173"/>
      <c r="G3" s="128" t="s">
        <v>2</v>
      </c>
      <c r="H3" s="182" t="s">
        <v>112</v>
      </c>
      <c r="I3" s="183"/>
      <c r="J3" s="184"/>
    </row>
    <row r="4" spans="1:14" ht="17.399999999999999" thickBot="1">
      <c r="A4" s="129"/>
      <c r="B4" s="130">
        <v>45504</v>
      </c>
      <c r="C4" s="130">
        <v>45838</v>
      </c>
      <c r="D4" s="130">
        <v>45869</v>
      </c>
      <c r="E4" s="130" t="s">
        <v>3</v>
      </c>
      <c r="F4" s="130" t="s">
        <v>4</v>
      </c>
      <c r="G4" s="130" t="s">
        <v>3</v>
      </c>
      <c r="H4" s="130">
        <v>45808</v>
      </c>
      <c r="I4" s="130">
        <v>45838</v>
      </c>
      <c r="J4" s="130">
        <v>45869</v>
      </c>
    </row>
    <row r="5" spans="1:14" ht="13.8" thickTop="1">
      <c r="A5" s="3"/>
      <c r="B5" s="4"/>
      <c r="C5" s="4"/>
      <c r="D5" s="4"/>
      <c r="E5" s="4"/>
      <c r="F5" s="4"/>
      <c r="G5" s="121"/>
      <c r="H5" s="122"/>
      <c r="I5" s="122"/>
      <c r="J5" s="85"/>
      <c r="L5" s="19"/>
      <c r="M5" s="19"/>
    </row>
    <row r="6" spans="1:14" ht="16.8">
      <c r="A6" s="5" t="s">
        <v>5</v>
      </c>
      <c r="B6" s="6">
        <v>76903.293928534185</v>
      </c>
      <c r="C6" s="6">
        <v>84103.482814650313</v>
      </c>
      <c r="D6" s="6">
        <v>89202.564140780945</v>
      </c>
      <c r="E6" s="6">
        <v>5099.0813261306321</v>
      </c>
      <c r="F6" s="6">
        <v>12299.27021224676</v>
      </c>
      <c r="G6" s="6">
        <v>6.0628658356136356</v>
      </c>
      <c r="H6" s="86">
        <v>12.904572664383423</v>
      </c>
      <c r="I6" s="86">
        <v>15.182467727279999</v>
      </c>
      <c r="J6" s="86">
        <v>15.993164380808452</v>
      </c>
      <c r="L6" s="19"/>
      <c r="M6" s="19"/>
    </row>
    <row r="7" spans="1:14" ht="16.8">
      <c r="A7" s="5" t="s">
        <v>6</v>
      </c>
      <c r="B7" s="6">
        <v>145868.077631188</v>
      </c>
      <c r="C7" s="6">
        <v>157526.97425940051</v>
      </c>
      <c r="D7" s="6">
        <v>159373.72260566504</v>
      </c>
      <c r="E7" s="6">
        <v>1846.7483462645323</v>
      </c>
      <c r="F7" s="6">
        <v>13505.644974477036</v>
      </c>
      <c r="G7" s="6">
        <v>1.1723378519436807</v>
      </c>
      <c r="H7" s="86">
        <v>7.4110336646669168</v>
      </c>
      <c r="I7" s="86">
        <v>7.1313146730832102</v>
      </c>
      <c r="J7" s="86">
        <v>9.2588078171734054</v>
      </c>
      <c r="L7" s="19"/>
      <c r="M7" s="19"/>
    </row>
    <row r="8" spans="1:14" ht="16.2">
      <c r="A8" s="9" t="s">
        <v>7</v>
      </c>
      <c r="B8" s="10">
        <v>24901.991825620004</v>
      </c>
      <c r="C8" s="10">
        <v>30483.43343564</v>
      </c>
      <c r="D8" s="10">
        <v>32585.963359180008</v>
      </c>
      <c r="E8" s="10">
        <v>2102.5299235400089</v>
      </c>
      <c r="F8" s="10">
        <v>7683.9715335600049</v>
      </c>
      <c r="G8" s="10">
        <v>6.8972871050733318</v>
      </c>
      <c r="H8" s="87">
        <v>21.070761090030715</v>
      </c>
      <c r="I8" s="87">
        <v>15.28915791855465</v>
      </c>
      <c r="J8" s="87">
        <v>30.856855095641293</v>
      </c>
      <c r="L8" s="19"/>
      <c r="M8" s="19"/>
    </row>
    <row r="9" spans="1:14" ht="16.8">
      <c r="A9" s="12" t="s">
        <v>8</v>
      </c>
      <c r="B9" s="6">
        <v>120966.085805568</v>
      </c>
      <c r="C9" s="6">
        <v>127043.5408237605</v>
      </c>
      <c r="D9" s="6">
        <v>126787.75924648502</v>
      </c>
      <c r="E9" s="6">
        <v>-255.78157727548387</v>
      </c>
      <c r="F9" s="6">
        <v>5821.6734409170167</v>
      </c>
      <c r="G9" s="6">
        <v>-0.20133379124744977</v>
      </c>
      <c r="H9" s="86">
        <v>4.3791798462690537</v>
      </c>
      <c r="I9" s="86">
        <v>5.3427573549887768</v>
      </c>
      <c r="J9" s="86">
        <v>4.8126492662367752</v>
      </c>
      <c r="L9" s="19"/>
      <c r="M9" s="19"/>
    </row>
    <row r="10" spans="1:14" ht="16.2">
      <c r="A10" s="13" t="s">
        <v>9</v>
      </c>
      <c r="B10" s="10">
        <v>3678.1475919777417</v>
      </c>
      <c r="C10" s="10">
        <v>3848.3309448400005</v>
      </c>
      <c r="D10" s="10">
        <v>3738.4254020799999</v>
      </c>
      <c r="E10" s="10">
        <v>-109.90554276000057</v>
      </c>
      <c r="F10" s="10">
        <v>60.277810102258172</v>
      </c>
      <c r="G10" s="10">
        <v>-2.8559275263829988</v>
      </c>
      <c r="H10" s="87">
        <v>63.707268778392859</v>
      </c>
      <c r="I10" s="87">
        <v>18.835568548383037</v>
      </c>
      <c r="J10" s="87">
        <v>1.6388089002661985</v>
      </c>
      <c r="L10" s="19"/>
      <c r="M10" s="19"/>
    </row>
    <row r="11" spans="1:14" ht="16.2">
      <c r="A11" s="13" t="s">
        <v>100</v>
      </c>
      <c r="B11" s="10">
        <v>169.60849305000008</v>
      </c>
      <c r="C11" s="10">
        <v>158.59867292000007</v>
      </c>
      <c r="D11" s="10">
        <v>158.38049620000001</v>
      </c>
      <c r="E11" s="10">
        <v>-0.21817672000005928</v>
      </c>
      <c r="F11" s="10">
        <v>-11.227996850000068</v>
      </c>
      <c r="G11" s="10">
        <v>-0.13756528726447925</v>
      </c>
      <c r="H11" s="87">
        <v>11.15559223128939</v>
      </c>
      <c r="I11" s="87">
        <v>-5.3928901096267481</v>
      </c>
      <c r="J11" s="87">
        <v>-6.6199496546968817</v>
      </c>
      <c r="L11" s="19"/>
      <c r="M11" s="19"/>
      <c r="N11" s="19"/>
    </row>
    <row r="12" spans="1:14" ht="16.2">
      <c r="A12" s="13" t="s">
        <v>10</v>
      </c>
      <c r="B12" s="10">
        <v>2379.8749642719072</v>
      </c>
      <c r="C12" s="10">
        <v>1600.4522617995799</v>
      </c>
      <c r="D12" s="10">
        <v>1441.7452387700002</v>
      </c>
      <c r="E12" s="10">
        <v>-158.70702302957966</v>
      </c>
      <c r="F12" s="10">
        <v>-938.12972550190693</v>
      </c>
      <c r="G12" s="10">
        <v>-9.9163859377552654</v>
      </c>
      <c r="H12" s="87">
        <v>-34.040728620422072</v>
      </c>
      <c r="I12" s="87">
        <v>-37.343496985889843</v>
      </c>
      <c r="J12" s="87">
        <v>-39.419286289644042</v>
      </c>
      <c r="L12" s="19"/>
      <c r="M12" s="19"/>
    </row>
    <row r="13" spans="1:14" ht="16.8">
      <c r="A13" s="14" t="s">
        <v>11</v>
      </c>
      <c r="B13" s="6">
        <v>114738.45475626836</v>
      </c>
      <c r="C13" s="6">
        <v>121436.15894420091</v>
      </c>
      <c r="D13" s="6">
        <v>121449.20810943501</v>
      </c>
      <c r="E13" s="6">
        <v>13.049165234100656</v>
      </c>
      <c r="F13" s="6">
        <v>6710.7533531666559</v>
      </c>
      <c r="G13" s="6">
        <v>1.0745699919652907E-2</v>
      </c>
      <c r="H13" s="86">
        <v>3.8323035022875587</v>
      </c>
      <c r="I13" s="86">
        <v>5.9284152480127972</v>
      </c>
      <c r="J13" s="86">
        <v>5.848739524531581</v>
      </c>
      <c r="L13" s="19"/>
      <c r="M13" s="19"/>
      <c r="N13" s="19"/>
    </row>
    <row r="14" spans="1:14" ht="16.2">
      <c r="A14" s="13" t="s">
        <v>12</v>
      </c>
      <c r="B14" s="10">
        <v>46822.370938258267</v>
      </c>
      <c r="C14" s="10">
        <v>51931.644782085801</v>
      </c>
      <c r="D14" s="10">
        <v>51614.537720271568</v>
      </c>
      <c r="E14" s="10">
        <v>-317.10706181423302</v>
      </c>
      <c r="F14" s="10">
        <v>4792.1667820133007</v>
      </c>
      <c r="G14" s="10">
        <v>-0.61062395220653798</v>
      </c>
      <c r="H14" s="87">
        <v>5.4941414053533322</v>
      </c>
      <c r="I14" s="87">
        <v>10.909151970103764</v>
      </c>
      <c r="J14" s="87">
        <v>10.234780268458493</v>
      </c>
      <c r="L14" s="19"/>
      <c r="M14" s="19"/>
    </row>
    <row r="15" spans="1:14" ht="16.2">
      <c r="A15" s="13" t="s">
        <v>13</v>
      </c>
      <c r="B15" s="10">
        <v>67916.083818010098</v>
      </c>
      <c r="C15" s="10">
        <v>69504.514162115112</v>
      </c>
      <c r="D15" s="10">
        <v>69834.670389163453</v>
      </c>
      <c r="E15" s="10">
        <v>330.15622704834095</v>
      </c>
      <c r="F15" s="10">
        <v>1918.5865711533552</v>
      </c>
      <c r="G15" s="10">
        <v>0.47501407790331029</v>
      </c>
      <c r="H15" s="87">
        <v>2.6369781386625988</v>
      </c>
      <c r="I15" s="87">
        <v>2.4894757231689937</v>
      </c>
      <c r="J15" s="87">
        <v>2.8249369859052251</v>
      </c>
      <c r="L15" s="19"/>
      <c r="M15" s="19"/>
    </row>
    <row r="16" spans="1:14" s="15" customFormat="1" ht="16.8">
      <c r="A16" s="5" t="s">
        <v>14</v>
      </c>
      <c r="B16" s="6">
        <v>72185.403553763084</v>
      </c>
      <c r="C16" s="6">
        <v>81676.16747427627</v>
      </c>
      <c r="D16" s="6">
        <v>82317.819270528722</v>
      </c>
      <c r="E16" s="6">
        <v>641.65179625245219</v>
      </c>
      <c r="F16" s="6">
        <v>10132.415716765638</v>
      </c>
      <c r="G16" s="6">
        <v>0.78560468260772609</v>
      </c>
      <c r="H16" s="86">
        <v>11.557732593099885</v>
      </c>
      <c r="I16" s="86">
        <v>14.372225679427174</v>
      </c>
      <c r="J16" s="86">
        <v>14.036654528389676</v>
      </c>
      <c r="K16" s="1"/>
      <c r="L16" s="19"/>
      <c r="M16" s="19"/>
    </row>
    <row r="17" spans="1:13" ht="17.399999999999999" thickBot="1">
      <c r="A17" s="16" t="s">
        <v>15</v>
      </c>
      <c r="B17" s="17">
        <v>150586.47737565031</v>
      </c>
      <c r="C17" s="17">
        <v>159956.14980810968</v>
      </c>
      <c r="D17" s="17">
        <v>166256.94681606884</v>
      </c>
      <c r="E17" s="17">
        <v>6300.7970079591614</v>
      </c>
      <c r="F17" s="17">
        <v>15670.469440418528</v>
      </c>
      <c r="G17" s="17">
        <v>3.9390776881775764</v>
      </c>
      <c r="H17" s="88">
        <v>8.1194579848191069</v>
      </c>
      <c r="I17" s="88">
        <v>7.6085256652631728</v>
      </c>
      <c r="J17" s="88">
        <v>10.406292592479787</v>
      </c>
      <c r="L17" s="19"/>
      <c r="M17" s="19"/>
    </row>
    <row r="18" spans="1:13" ht="13.8" thickBot="1">
      <c r="B18" s="19"/>
      <c r="C18" s="19"/>
      <c r="D18" s="19"/>
      <c r="E18" s="19"/>
      <c r="H18" s="84"/>
      <c r="I18" s="84"/>
      <c r="J18" s="84"/>
      <c r="L18" s="19"/>
      <c r="M18" s="19"/>
    </row>
    <row r="19" spans="1:13" ht="16.8">
      <c r="A19" s="178" t="s">
        <v>109</v>
      </c>
      <c r="B19" s="179"/>
      <c r="C19" s="179"/>
      <c r="D19" s="179"/>
      <c r="E19" s="179"/>
      <c r="F19" s="179"/>
      <c r="G19" s="179"/>
      <c r="H19" s="189"/>
      <c r="I19" s="179"/>
      <c r="J19" s="179"/>
      <c r="L19" s="19"/>
      <c r="M19" s="19"/>
    </row>
    <row r="20" spans="1:13" ht="15.75" customHeight="1">
      <c r="A20" s="131"/>
      <c r="B20" s="174" t="str">
        <f>B3</f>
        <v xml:space="preserve">             N$ Million</v>
      </c>
      <c r="C20" s="175"/>
      <c r="D20" s="132"/>
      <c r="E20" s="176" t="s">
        <v>1</v>
      </c>
      <c r="F20" s="177"/>
      <c r="G20" s="133" t="s">
        <v>2</v>
      </c>
      <c r="H20" s="185" t="s">
        <v>112</v>
      </c>
      <c r="I20" s="186"/>
      <c r="J20" s="186"/>
      <c r="L20" s="19"/>
      <c r="M20" s="19"/>
    </row>
    <row r="21" spans="1:13" ht="17.399999999999999" thickBot="1">
      <c r="A21" s="129"/>
      <c r="B21" s="134">
        <f>B4</f>
        <v>45504</v>
      </c>
      <c r="C21" s="134">
        <f>C4</f>
        <v>45838</v>
      </c>
      <c r="D21" s="134">
        <f>D4</f>
        <v>45869</v>
      </c>
      <c r="E21" s="135" t="s">
        <v>3</v>
      </c>
      <c r="F21" s="135" t="s">
        <v>4</v>
      </c>
      <c r="G21" s="135" t="s">
        <v>3</v>
      </c>
      <c r="H21" s="136">
        <f>H4</f>
        <v>45808</v>
      </c>
      <c r="I21" s="136">
        <f t="shared" ref="I21:J21" si="0">I4</f>
        <v>45838</v>
      </c>
      <c r="J21" s="136">
        <f t="shared" si="0"/>
        <v>45869</v>
      </c>
      <c r="L21" s="19"/>
      <c r="M21" s="19"/>
    </row>
    <row r="22" spans="1:13" ht="13.8" thickTop="1">
      <c r="A22" s="20"/>
      <c r="B22" s="21"/>
      <c r="C22" s="21"/>
      <c r="D22" s="21"/>
      <c r="E22" s="21"/>
      <c r="F22" s="21"/>
      <c r="G22" s="21"/>
      <c r="H22" s="114"/>
      <c r="I22" s="89"/>
      <c r="J22" s="89"/>
      <c r="L22" s="19"/>
      <c r="M22" s="19"/>
    </row>
    <row r="23" spans="1:13" ht="16.8">
      <c r="A23" s="22" t="s">
        <v>16</v>
      </c>
      <c r="B23" s="23">
        <v>150586.47737565031</v>
      </c>
      <c r="C23" s="23">
        <v>159956.14980810968</v>
      </c>
      <c r="D23" s="23">
        <v>166256.94681606884</v>
      </c>
      <c r="E23" s="23">
        <v>6300.7970079591614</v>
      </c>
      <c r="F23" s="23">
        <v>15670.469440418528</v>
      </c>
      <c r="G23" s="23">
        <v>3.9390776881775764</v>
      </c>
      <c r="H23" s="111">
        <v>8.1194579848191069</v>
      </c>
      <c r="I23" s="83">
        <v>7.6085256652631728</v>
      </c>
      <c r="J23" s="83">
        <v>10.406292592479787</v>
      </c>
      <c r="L23" s="19"/>
      <c r="M23" s="19"/>
    </row>
    <row r="24" spans="1:13" ht="16.2">
      <c r="A24" s="24" t="s">
        <v>17</v>
      </c>
      <c r="B24" s="25">
        <v>3413.9788569284005</v>
      </c>
      <c r="C24" s="25">
        <v>3924.2821405778277</v>
      </c>
      <c r="D24" s="25">
        <v>3852.4717745071116</v>
      </c>
      <c r="E24" s="25">
        <v>-71.8103660707161</v>
      </c>
      <c r="F24" s="25">
        <v>438.49291757871106</v>
      </c>
      <c r="G24" s="25">
        <v>-1.8298981443811897</v>
      </c>
      <c r="H24" s="112">
        <v>14.347936255744045</v>
      </c>
      <c r="I24" s="82">
        <v>10.474054604759544</v>
      </c>
      <c r="J24" s="82">
        <v>12.844043151843906</v>
      </c>
      <c r="L24" s="19"/>
      <c r="M24" s="19"/>
    </row>
    <row r="25" spans="1:13" ht="16.2">
      <c r="A25" s="24" t="s">
        <v>18</v>
      </c>
      <c r="B25" s="25">
        <v>81669.591892864642</v>
      </c>
      <c r="C25" s="25">
        <v>84498.583206663141</v>
      </c>
      <c r="D25" s="25">
        <v>88533.022723453731</v>
      </c>
      <c r="E25" s="25">
        <v>4034.4395167905896</v>
      </c>
      <c r="F25" s="25">
        <v>6863.4308305890881</v>
      </c>
      <c r="G25" s="25">
        <v>4.7745646893550031</v>
      </c>
      <c r="H25" s="112">
        <v>3.8767919851725452</v>
      </c>
      <c r="I25" s="82">
        <v>5.8305629957293661</v>
      </c>
      <c r="J25" s="82">
        <v>8.4038999969445456</v>
      </c>
      <c r="L25" s="19"/>
      <c r="M25" s="19"/>
    </row>
    <row r="26" spans="1:13" ht="16.2">
      <c r="A26" s="24" t="s">
        <v>19</v>
      </c>
      <c r="B26" s="25">
        <v>65502.906625857278</v>
      </c>
      <c r="C26" s="25">
        <v>71533.284460868716</v>
      </c>
      <c r="D26" s="25">
        <v>73871.452318107986</v>
      </c>
      <c r="E26" s="25">
        <v>2338.1678572392702</v>
      </c>
      <c r="F26" s="25">
        <v>8368.5456922507074</v>
      </c>
      <c r="G26" s="25">
        <v>3.2686432265225136</v>
      </c>
      <c r="H26" s="112">
        <v>13.295927575561066</v>
      </c>
      <c r="I26" s="82">
        <v>9.6281060936194081</v>
      </c>
      <c r="J26" s="82">
        <v>12.775838696823911</v>
      </c>
      <c r="L26" s="19"/>
      <c r="M26" s="19"/>
    </row>
    <row r="27" spans="1:13" ht="16.8" thickBot="1">
      <c r="A27" s="26" t="s">
        <v>20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113">
        <v>0</v>
      </c>
      <c r="I27" s="81">
        <v>0</v>
      </c>
      <c r="J27" s="81">
        <v>0</v>
      </c>
      <c r="L27" s="19"/>
      <c r="M27" s="19"/>
    </row>
    <row r="28" spans="1:13" ht="13.8" thickBot="1">
      <c r="A28" s="28"/>
      <c r="B28" s="29"/>
      <c r="C28" s="29"/>
      <c r="D28" s="29"/>
      <c r="E28" s="29"/>
      <c r="F28" s="29"/>
      <c r="G28" s="29"/>
      <c r="H28" s="110"/>
      <c r="I28" s="110"/>
      <c r="J28" s="110"/>
      <c r="L28" s="19"/>
      <c r="M28" s="19"/>
    </row>
    <row r="29" spans="1:13" ht="16.8">
      <c r="A29" s="180" t="s">
        <v>110</v>
      </c>
      <c r="B29" s="181"/>
      <c r="C29" s="181"/>
      <c r="D29" s="181"/>
      <c r="E29" s="181"/>
      <c r="F29" s="181"/>
      <c r="G29" s="181"/>
      <c r="H29" s="189"/>
      <c r="I29" s="179"/>
      <c r="J29" s="179"/>
      <c r="L29" s="19"/>
      <c r="M29" s="19"/>
    </row>
    <row r="30" spans="1:13" ht="23.25" customHeight="1">
      <c r="A30" s="126"/>
      <c r="B30" s="174" t="str">
        <f>B3</f>
        <v xml:space="preserve">             N$ Million</v>
      </c>
      <c r="C30" s="190"/>
      <c r="D30" s="175"/>
      <c r="E30" s="176" t="s">
        <v>1</v>
      </c>
      <c r="F30" s="177"/>
      <c r="G30" s="128" t="s">
        <v>2</v>
      </c>
      <c r="H30" s="187" t="s">
        <v>112</v>
      </c>
      <c r="I30" s="188"/>
      <c r="J30" s="188"/>
      <c r="L30" s="19"/>
      <c r="M30" s="19"/>
    </row>
    <row r="31" spans="1:13" ht="17.399999999999999" thickBot="1">
      <c r="A31" s="129"/>
      <c r="B31" s="130">
        <f>B4</f>
        <v>45504</v>
      </c>
      <c r="C31" s="134">
        <f>C4</f>
        <v>45838</v>
      </c>
      <c r="D31" s="134">
        <f>D4</f>
        <v>45869</v>
      </c>
      <c r="E31" s="134" t="s">
        <v>3</v>
      </c>
      <c r="F31" s="134" t="s">
        <v>4</v>
      </c>
      <c r="G31" s="134" t="s">
        <v>3</v>
      </c>
      <c r="H31" s="137">
        <f>H21</f>
        <v>45808</v>
      </c>
      <c r="I31" s="137">
        <f t="shared" ref="I31:J31" si="1">I21</f>
        <v>45838</v>
      </c>
      <c r="J31" s="137">
        <f t="shared" si="1"/>
        <v>45869</v>
      </c>
      <c r="L31" s="19"/>
      <c r="M31" s="19"/>
    </row>
    <row r="32" spans="1:13" ht="15" thickTop="1">
      <c r="A32" s="30"/>
      <c r="B32" s="31"/>
      <c r="C32" s="32"/>
      <c r="D32" s="32"/>
      <c r="E32" s="32"/>
      <c r="F32" s="31"/>
      <c r="G32" s="32"/>
      <c r="H32" s="105"/>
      <c r="I32" s="105"/>
      <c r="J32" s="105"/>
      <c r="L32" s="19"/>
      <c r="M32" s="19"/>
    </row>
    <row r="33" spans="1:13" ht="16.8">
      <c r="A33" s="33" t="s">
        <v>21</v>
      </c>
      <c r="B33" s="34">
        <v>120537.5382336187</v>
      </c>
      <c r="C33" s="34">
        <v>120294.80718799133</v>
      </c>
      <c r="D33" s="34">
        <v>120293.69063337593</v>
      </c>
      <c r="E33" s="34">
        <v>-1.1165546154079493</v>
      </c>
      <c r="F33" s="34">
        <v>-243.84760024277784</v>
      </c>
      <c r="G33" s="34">
        <v>-9.2818189040144716E-4</v>
      </c>
      <c r="H33" s="105">
        <v>-2.2543561306009252</v>
      </c>
      <c r="I33" s="105">
        <v>-0.82458376943969824</v>
      </c>
      <c r="J33" s="105">
        <v>-0.20230013306739636</v>
      </c>
      <c r="L33" s="19"/>
      <c r="M33" s="19"/>
    </row>
    <row r="34" spans="1:13" ht="16.2">
      <c r="A34" s="35" t="s">
        <v>9</v>
      </c>
      <c r="B34" s="36">
        <v>3678.1475909777419</v>
      </c>
      <c r="C34" s="36">
        <v>3848.3309438400006</v>
      </c>
      <c r="D34" s="36">
        <v>3738.42540108</v>
      </c>
      <c r="E34" s="36">
        <v>-109.90554276000057</v>
      </c>
      <c r="F34" s="36">
        <v>60.277810102258172</v>
      </c>
      <c r="G34" s="36">
        <v>-2.8559275271251181</v>
      </c>
      <c r="H34" s="106">
        <v>63.707268804185901</v>
      </c>
      <c r="I34" s="106">
        <v>18.835568554199426</v>
      </c>
      <c r="J34" s="106">
        <v>1.6388089007117514</v>
      </c>
      <c r="L34" s="19"/>
      <c r="M34" s="19"/>
    </row>
    <row r="35" spans="1:13" ht="16.8">
      <c r="A35" s="33" t="s">
        <v>22</v>
      </c>
      <c r="B35" s="34">
        <v>45921.762687908267</v>
      </c>
      <c r="C35" s="34">
        <v>50888.992673965804</v>
      </c>
      <c r="D35" s="34">
        <v>50545.942260501572</v>
      </c>
      <c r="E35" s="34">
        <v>-343.05041346423241</v>
      </c>
      <c r="F35" s="34">
        <v>4624.1795725933043</v>
      </c>
      <c r="G35" s="34">
        <v>-0.6741151581877034</v>
      </c>
      <c r="H35" s="105">
        <v>6.4826591901336714</v>
      </c>
      <c r="I35" s="105">
        <v>10.581719219050662</v>
      </c>
      <c r="J35" s="105">
        <v>10.069690930681354</v>
      </c>
      <c r="L35" s="19"/>
      <c r="M35" s="2"/>
    </row>
    <row r="36" spans="1:13" ht="16.8">
      <c r="A36" s="33" t="s">
        <v>23</v>
      </c>
      <c r="B36" s="119">
        <v>39996.427070757105</v>
      </c>
      <c r="C36" s="119">
        <v>43919.047042883569</v>
      </c>
      <c r="D36" s="119">
        <v>43506.048612670747</v>
      </c>
      <c r="E36" s="119">
        <v>-412.9984302128214</v>
      </c>
      <c r="F36" s="119">
        <v>3509.6215419136424</v>
      </c>
      <c r="G36" s="119">
        <v>-0.94036291317878806</v>
      </c>
      <c r="H36" s="105">
        <v>5.5556973152106712</v>
      </c>
      <c r="I36" s="105">
        <v>9.2352944672034933</v>
      </c>
      <c r="J36" s="105">
        <v>8.774837651635286</v>
      </c>
      <c r="L36" s="19"/>
      <c r="M36" s="19"/>
    </row>
    <row r="37" spans="1:13" ht="16.2">
      <c r="A37" s="37" t="s">
        <v>24</v>
      </c>
      <c r="B37" s="120">
        <v>13673.33784739146</v>
      </c>
      <c r="C37" s="120">
        <v>13168.634445207146</v>
      </c>
      <c r="D37" s="120">
        <v>13354.261954797215</v>
      </c>
      <c r="E37" s="120">
        <v>185.62750959006917</v>
      </c>
      <c r="F37" s="120">
        <v>-319.07589259424458</v>
      </c>
      <c r="G37" s="120">
        <v>1.4096185171092515</v>
      </c>
      <c r="H37" s="106">
        <v>-2.9915460667466363</v>
      </c>
      <c r="I37" s="106">
        <v>-3.246294163987713</v>
      </c>
      <c r="J37" s="106">
        <v>-2.3335625591604696</v>
      </c>
      <c r="L37" s="19"/>
      <c r="M37" s="2"/>
    </row>
    <row r="38" spans="1:13" ht="16.2">
      <c r="A38" s="37" t="s">
        <v>25</v>
      </c>
      <c r="B38" s="120">
        <v>18087.749095020372</v>
      </c>
      <c r="C38" s="120">
        <v>20522.099395720681</v>
      </c>
      <c r="D38" s="120">
        <v>19988.417396978388</v>
      </c>
      <c r="E38" s="120">
        <v>-533.68199874229322</v>
      </c>
      <c r="F38" s="120">
        <v>1900.6683019580159</v>
      </c>
      <c r="G38" s="120">
        <v>-2.6005234086995017</v>
      </c>
      <c r="H38" s="106">
        <v>8.716640695034755</v>
      </c>
      <c r="I38" s="106">
        <v>9.7744461016979329</v>
      </c>
      <c r="J38" s="106">
        <v>10.5080421669564</v>
      </c>
      <c r="L38" s="19"/>
      <c r="M38" s="19"/>
    </row>
    <row r="39" spans="1:13" ht="16.2">
      <c r="A39" s="37" t="s">
        <v>26</v>
      </c>
      <c r="B39" s="120">
        <v>8235.3401283452713</v>
      </c>
      <c r="C39" s="120">
        <v>10228.313201955742</v>
      </c>
      <c r="D39" s="120">
        <v>10163.369260895141</v>
      </c>
      <c r="E39" s="120">
        <v>-64.943941060600991</v>
      </c>
      <c r="F39" s="120">
        <v>1928.0291325498692</v>
      </c>
      <c r="G39" s="120">
        <v>-0.63494282760312615</v>
      </c>
      <c r="H39" s="106">
        <v>12.057110054698356</v>
      </c>
      <c r="I39" s="106">
        <v>29.461588468383468</v>
      </c>
      <c r="J39" s="106">
        <v>23.411651522610128</v>
      </c>
      <c r="L39" s="19"/>
      <c r="M39" s="19"/>
    </row>
    <row r="40" spans="1:13" ht="16.8">
      <c r="A40" s="33" t="s">
        <v>27</v>
      </c>
      <c r="B40" s="119">
        <v>5925.3356171511587</v>
      </c>
      <c r="C40" s="119">
        <v>6969.9456310822379</v>
      </c>
      <c r="D40" s="119">
        <v>7039.8936478308242</v>
      </c>
      <c r="E40" s="119">
        <v>69.948016748586269</v>
      </c>
      <c r="F40" s="119">
        <v>1114.5580306796655</v>
      </c>
      <c r="G40" s="119">
        <v>1.0035661747009215</v>
      </c>
      <c r="H40" s="105">
        <v>13.12015267738407</v>
      </c>
      <c r="I40" s="105">
        <v>19.893628235070679</v>
      </c>
      <c r="J40" s="105">
        <v>18.810040522489999</v>
      </c>
      <c r="L40" s="19"/>
      <c r="M40" s="19"/>
    </row>
    <row r="41" spans="1:13" ht="16.2">
      <c r="A41" s="38"/>
      <c r="B41" s="117"/>
      <c r="C41" s="117"/>
      <c r="D41" s="117"/>
      <c r="E41" s="117"/>
      <c r="F41" s="117"/>
      <c r="G41" s="117"/>
      <c r="H41" s="106"/>
      <c r="I41" s="106"/>
      <c r="J41" s="106"/>
      <c r="L41" s="19"/>
      <c r="M41" s="19"/>
    </row>
    <row r="42" spans="1:13" ht="16.8">
      <c r="A42" s="33" t="s">
        <v>28</v>
      </c>
      <c r="B42" s="119">
        <v>67686.1253349201</v>
      </c>
      <c r="C42" s="119">
        <v>69201.104973975103</v>
      </c>
      <c r="D42" s="119">
        <v>69539.309958713435</v>
      </c>
      <c r="E42" s="119">
        <v>338.2049847383314</v>
      </c>
      <c r="F42" s="119">
        <v>1853.184623793335</v>
      </c>
      <c r="G42" s="119">
        <v>0.48872772315633028</v>
      </c>
      <c r="H42" s="105">
        <v>2.518893218660553</v>
      </c>
      <c r="I42" s="105">
        <v>2.3907467963360443</v>
      </c>
      <c r="J42" s="105">
        <v>2.7379091573398933</v>
      </c>
      <c r="L42" s="19"/>
      <c r="M42" s="19"/>
    </row>
    <row r="43" spans="1:13" ht="16.8">
      <c r="A43" s="33" t="s">
        <v>29</v>
      </c>
      <c r="B43" s="119">
        <v>60363.059490642037</v>
      </c>
      <c r="C43" s="119">
        <v>60838.27079939437</v>
      </c>
      <c r="D43" s="119">
        <v>61084.284751753294</v>
      </c>
      <c r="E43" s="119">
        <v>246.01395235892414</v>
      </c>
      <c r="F43" s="119">
        <v>721.22526111125626</v>
      </c>
      <c r="G43" s="119">
        <v>0.40437367651378509</v>
      </c>
      <c r="H43" s="105">
        <v>1.0962611465905219</v>
      </c>
      <c r="I43" s="105">
        <v>0.82363310947589208</v>
      </c>
      <c r="J43" s="105">
        <v>1.1948123027512652</v>
      </c>
      <c r="L43" s="19"/>
      <c r="M43" s="19"/>
    </row>
    <row r="44" spans="1:13" ht="16.2">
      <c r="A44" s="37" t="s">
        <v>24</v>
      </c>
      <c r="B44" s="120">
        <v>45650.990050923385</v>
      </c>
      <c r="C44" s="120">
        <v>45917.142576199614</v>
      </c>
      <c r="D44" s="120">
        <v>45993.635359828513</v>
      </c>
      <c r="E44" s="120">
        <v>76.492783628898906</v>
      </c>
      <c r="F44" s="120">
        <v>342.64530890512833</v>
      </c>
      <c r="G44" s="120">
        <v>0.16658872773270161</v>
      </c>
      <c r="H44" s="106">
        <v>0.69457414959013875</v>
      </c>
      <c r="I44" s="106">
        <v>0.5467048641683192</v>
      </c>
      <c r="J44" s="106">
        <v>0.75057585503164148</v>
      </c>
      <c r="L44" s="19"/>
      <c r="M44" s="19"/>
    </row>
    <row r="45" spans="1:13" ht="16.2">
      <c r="A45" s="37" t="s">
        <v>30</v>
      </c>
      <c r="B45" s="120">
        <v>12063.972073485893</v>
      </c>
      <c r="C45" s="120">
        <v>12663.672372937475</v>
      </c>
      <c r="D45" s="120">
        <v>12753.889431455676</v>
      </c>
      <c r="E45" s="120">
        <v>90.217058518201156</v>
      </c>
      <c r="F45" s="120">
        <v>689.91735796978355</v>
      </c>
      <c r="G45" s="120">
        <v>0.71240834302533074</v>
      </c>
      <c r="H45" s="106">
        <v>5.9064019455977217</v>
      </c>
      <c r="I45" s="106">
        <v>6.0362347941895536</v>
      </c>
      <c r="J45" s="106">
        <v>5.7188242294267155</v>
      </c>
      <c r="L45" s="19"/>
      <c r="M45" s="19"/>
    </row>
    <row r="46" spans="1:13" ht="16.2">
      <c r="A46" s="37" t="s">
        <v>26</v>
      </c>
      <c r="B46" s="120">
        <v>2648.0973662327588</v>
      </c>
      <c r="C46" s="120">
        <v>2257.4558502572831</v>
      </c>
      <c r="D46" s="120">
        <v>2336.7599604691</v>
      </c>
      <c r="E46" s="120">
        <v>79.304110211816806</v>
      </c>
      <c r="F46" s="120">
        <v>-311.33740576365881</v>
      </c>
      <c r="G46" s="120">
        <v>3.5129860990538759</v>
      </c>
      <c r="H46" s="106">
        <v>-12.736178418765647</v>
      </c>
      <c r="I46" s="106">
        <v>-17.340361035204282</v>
      </c>
      <c r="J46" s="106">
        <v>-11.757022597948293</v>
      </c>
      <c r="L46" s="19"/>
      <c r="M46" s="19"/>
    </row>
    <row r="47" spans="1:13" ht="16.8">
      <c r="A47" s="33" t="s">
        <v>31</v>
      </c>
      <c r="B47" s="119">
        <v>7323.0658442780568</v>
      </c>
      <c r="C47" s="119">
        <v>8362.8341745807356</v>
      </c>
      <c r="D47" s="119">
        <v>8455.0252069601429</v>
      </c>
      <c r="E47" s="119">
        <v>92.191032379407261</v>
      </c>
      <c r="F47" s="119">
        <v>1131.9593626820861</v>
      </c>
      <c r="G47" s="119">
        <v>1.1023898173136928</v>
      </c>
      <c r="H47" s="105">
        <v>14.421998240429801</v>
      </c>
      <c r="I47" s="105">
        <v>15.444479213619161</v>
      </c>
      <c r="J47" s="105">
        <v>15.457451656897931</v>
      </c>
      <c r="L47" s="19"/>
      <c r="M47" s="19"/>
    </row>
    <row r="48" spans="1:13" ht="17.399999999999999" thickBot="1">
      <c r="A48" s="39" t="s">
        <v>111</v>
      </c>
      <c r="B48" s="118">
        <v>6929.6502107903398</v>
      </c>
      <c r="C48" s="118">
        <v>204.70954005042043</v>
      </c>
      <c r="D48" s="118">
        <v>208.43841416091226</v>
      </c>
      <c r="E48" s="118">
        <v>3.7288741104918302</v>
      </c>
      <c r="F48" s="118">
        <v>-6721.2117966294272</v>
      </c>
      <c r="G48" s="118">
        <v>1.8215438858264292</v>
      </c>
      <c r="H48" s="107">
        <v>-96.7866694603496</v>
      </c>
      <c r="I48" s="107">
        <v>-97.338088412824902</v>
      </c>
      <c r="J48" s="107">
        <v>-96.992078852171389</v>
      </c>
      <c r="L48" s="19"/>
      <c r="M48" s="19"/>
    </row>
    <row r="49" spans="2:6">
      <c r="E49" s="40"/>
      <c r="F49" s="40"/>
    </row>
    <row r="50" spans="2:6">
      <c r="B50" s="167"/>
      <c r="C50" s="167"/>
      <c r="D50" s="167"/>
    </row>
    <row r="51" spans="2:6">
      <c r="B51" s="167"/>
    </row>
  </sheetData>
  <mergeCells count="15">
    <mergeCell ref="A29:G29"/>
    <mergeCell ref="E30:F30"/>
    <mergeCell ref="H3:J3"/>
    <mergeCell ref="H20:J20"/>
    <mergeCell ref="H30:J30"/>
    <mergeCell ref="H19:J19"/>
    <mergeCell ref="H29:J29"/>
    <mergeCell ref="B30:D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zoomScaleNormal="80" zoomScaleSheetLayoutView="100" workbookViewId="0">
      <selection activeCell="C32" sqref="C32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1" t="s">
        <v>32</v>
      </c>
    </row>
    <row r="2" spans="1:5" ht="17.399999999999999" thickBot="1">
      <c r="A2" s="138" t="s">
        <v>33</v>
      </c>
      <c r="B2" s="144">
        <v>45838</v>
      </c>
      <c r="C2" s="144">
        <v>45869</v>
      </c>
    </row>
    <row r="3" spans="1:5" ht="16.2">
      <c r="A3" s="139"/>
      <c r="B3" s="42"/>
      <c r="C3" s="42"/>
    </row>
    <row r="4" spans="1:5" ht="16.2">
      <c r="A4" s="139" t="s">
        <v>34</v>
      </c>
      <c r="B4" s="43">
        <v>6.75</v>
      </c>
      <c r="C4" s="43">
        <v>6.75</v>
      </c>
    </row>
    <row r="5" spans="1:5" ht="16.2">
      <c r="A5" s="140"/>
      <c r="B5" s="43"/>
      <c r="C5" s="43"/>
    </row>
    <row r="6" spans="1:5" ht="16.2">
      <c r="A6" s="139" t="s">
        <v>35</v>
      </c>
      <c r="B6" s="43">
        <v>10.5</v>
      </c>
      <c r="C6" s="43">
        <v>10.5</v>
      </c>
    </row>
    <row r="7" spans="1:5" ht="16.2">
      <c r="A7" s="140"/>
      <c r="B7" s="43"/>
      <c r="C7" s="43"/>
    </row>
    <row r="8" spans="1:5" ht="16.2">
      <c r="A8" s="139" t="s">
        <v>36</v>
      </c>
      <c r="B8" s="43">
        <v>11.5</v>
      </c>
      <c r="C8" s="43">
        <v>11.5</v>
      </c>
    </row>
    <row r="9" spans="1:5" ht="15">
      <c r="A9" s="140"/>
      <c r="B9" s="44"/>
      <c r="C9" s="44"/>
    </row>
    <row r="10" spans="1:5" ht="16.2">
      <c r="A10" s="139" t="s">
        <v>37</v>
      </c>
      <c r="B10" s="43">
        <v>9.9663037344124419</v>
      </c>
      <c r="C10" s="43">
        <v>9.8755012704826388</v>
      </c>
    </row>
    <row r="11" spans="1:5" ht="16.2">
      <c r="A11" s="139"/>
      <c r="B11" s="43"/>
      <c r="C11" s="43"/>
    </row>
    <row r="12" spans="1:5" ht="16.2">
      <c r="A12" s="139" t="s">
        <v>38</v>
      </c>
      <c r="B12" s="43">
        <v>4.5367101338539157</v>
      </c>
      <c r="C12" s="43">
        <v>4.467842057701028</v>
      </c>
    </row>
    <row r="13" spans="1:5" ht="16.8" thickBot="1">
      <c r="A13" s="139"/>
      <c r="B13" s="45"/>
      <c r="C13" s="45"/>
    </row>
    <row r="14" spans="1:5" ht="17.399999999999999" thickBot="1">
      <c r="A14" s="138" t="s">
        <v>39</v>
      </c>
      <c r="B14" s="144">
        <f>B2</f>
        <v>45838</v>
      </c>
      <c r="C14" s="144">
        <f>C2</f>
        <v>45869</v>
      </c>
    </row>
    <row r="15" spans="1:5" ht="16.2">
      <c r="A15" s="139"/>
      <c r="B15" s="45"/>
      <c r="C15" s="45"/>
    </row>
    <row r="16" spans="1:5" ht="16.2">
      <c r="A16" s="141" t="s">
        <v>102</v>
      </c>
      <c r="B16" s="46">
        <v>59635.813950489995</v>
      </c>
      <c r="C16" s="46">
        <v>58091.478693149998</v>
      </c>
      <c r="E16" s="108"/>
    </row>
    <row r="17" spans="1:3" ht="16.2">
      <c r="A17" s="141" t="s">
        <v>103</v>
      </c>
      <c r="B17" s="46">
        <v>2193.6215587399929</v>
      </c>
      <c r="C17" s="46">
        <f>C16-B16</f>
        <v>-1544.335257339997</v>
      </c>
    </row>
    <row r="18" spans="1:3" ht="16.8" thickBot="1">
      <c r="A18" s="139"/>
      <c r="B18" s="47"/>
      <c r="C18" s="47"/>
    </row>
    <row r="19" spans="1:3" ht="17.399999999999999" thickBot="1">
      <c r="A19" s="138" t="s">
        <v>40</v>
      </c>
      <c r="B19" s="144">
        <f>B2</f>
        <v>45838</v>
      </c>
      <c r="C19" s="144">
        <f>C2</f>
        <v>45869</v>
      </c>
    </row>
    <row r="20" spans="1:3" ht="16.2">
      <c r="A20" s="139"/>
      <c r="B20" s="45"/>
      <c r="C20" s="45"/>
    </row>
    <row r="21" spans="1:3" ht="16.8">
      <c r="A21" s="142" t="s">
        <v>41</v>
      </c>
      <c r="B21" s="48">
        <v>17.753150000000002</v>
      </c>
      <c r="C21" s="48">
        <v>17.962350000000001</v>
      </c>
    </row>
    <row r="22" spans="1:3" ht="16.2">
      <c r="A22" s="139" t="s">
        <v>42</v>
      </c>
      <c r="B22" s="48">
        <v>5.6328031926728493E-2</v>
      </c>
      <c r="C22" s="48">
        <f>1/C21</f>
        <v>5.5672002828137744E-2</v>
      </c>
    </row>
    <row r="23" spans="1:3" ht="16.8">
      <c r="A23" s="142" t="s">
        <v>43</v>
      </c>
      <c r="B23" s="104">
        <v>24.380400000000002</v>
      </c>
      <c r="C23" s="104">
        <v>23.8245</v>
      </c>
    </row>
    <row r="24" spans="1:3" ht="16.2">
      <c r="A24" s="139" t="s">
        <v>44</v>
      </c>
      <c r="B24" s="48">
        <v>4.1016554281307932E-2</v>
      </c>
      <c r="C24" s="48">
        <f>1/C23</f>
        <v>4.1973598606476523E-2</v>
      </c>
    </row>
    <row r="25" spans="1:3" ht="16.8">
      <c r="A25" s="142" t="s">
        <v>45</v>
      </c>
      <c r="B25" s="48">
        <v>8.1037300000000005</v>
      </c>
      <c r="C25" s="48">
        <v>8.2836300000000005</v>
      </c>
    </row>
    <row r="26" spans="1:3" ht="16.2">
      <c r="A26" s="139" t="s">
        <v>46</v>
      </c>
      <c r="B26" s="48">
        <v>0.1233999652012098</v>
      </c>
      <c r="C26" s="48">
        <f>1/C25</f>
        <v>0.12072002250221218</v>
      </c>
    </row>
    <row r="27" spans="1:3" ht="16.8">
      <c r="A27" s="142" t="s">
        <v>47</v>
      </c>
      <c r="B27" s="48">
        <v>20.8276</v>
      </c>
      <c r="C27" s="48">
        <v>20.544899999999998</v>
      </c>
    </row>
    <row r="28" spans="1:3" ht="16.2">
      <c r="A28" s="139" t="s">
        <v>48</v>
      </c>
      <c r="B28" s="48">
        <v>4.8013213236282624E-2</v>
      </c>
      <c r="C28" s="48">
        <f>1/C27</f>
        <v>4.8673880135702785E-2</v>
      </c>
    </row>
    <row r="29" spans="1:3" ht="17.399999999999999" thickBot="1">
      <c r="A29" s="142"/>
      <c r="B29" s="45"/>
      <c r="C29" s="45"/>
    </row>
    <row r="30" spans="1:3" ht="17.399999999999999" thickBot="1">
      <c r="A30" s="138" t="s">
        <v>49</v>
      </c>
      <c r="B30" s="144">
        <f>B2</f>
        <v>45838</v>
      </c>
      <c r="C30" s="144">
        <f>C2</f>
        <v>45869</v>
      </c>
    </row>
    <row r="31" spans="1:3" ht="16.2">
      <c r="A31" s="139"/>
      <c r="B31" s="49"/>
      <c r="C31" s="109"/>
    </row>
    <row r="32" spans="1:3" ht="16.2">
      <c r="A32" s="139" t="s">
        <v>50</v>
      </c>
      <c r="B32" s="50">
        <v>3.6563675308190824</v>
      </c>
      <c r="C32" s="50">
        <v>3.5285400812354197</v>
      </c>
    </row>
    <row r="33" spans="1:3" ht="16.2">
      <c r="A33" s="139" t="s">
        <v>51</v>
      </c>
      <c r="B33" s="50">
        <v>2.4282941867911774</v>
      </c>
      <c r="C33" s="50">
        <v>2.4927166974237878</v>
      </c>
    </row>
    <row r="34" spans="1:3" ht="16.8" thickBot="1">
      <c r="A34" s="143" t="s">
        <v>52</v>
      </c>
      <c r="B34" s="51">
        <v>2.6030864324440017E-2</v>
      </c>
      <c r="C34" s="51">
        <v>6.2895229432541555E-2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Q27" sqref="Q27"/>
    </sheetView>
  </sheetViews>
  <sheetFormatPr defaultColWidth="9.109375" defaultRowHeight="14.4"/>
  <cols>
    <col min="1" max="16384" width="9.109375" style="53"/>
  </cols>
  <sheetData>
    <row r="1" spans="2:2">
      <c r="B1" s="52" t="s">
        <v>53</v>
      </c>
    </row>
    <row r="17" spans="2:2">
      <c r="B17" s="52"/>
    </row>
    <row r="18" spans="2:2">
      <c r="B18" s="115" t="s">
        <v>54</v>
      </c>
    </row>
    <row r="30" spans="2:2">
      <c r="B30" s="54"/>
    </row>
    <row r="33" spans="2:3">
      <c r="B33" s="116" t="s">
        <v>55</v>
      </c>
      <c r="C33" s="116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abSelected="1" zoomScale="90" zoomScaleNormal="90" workbookViewId="0">
      <selection activeCell="J93" sqref="J93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2" ht="17.399999999999999" customHeight="1">
      <c r="A1" s="191" t="s">
        <v>0</v>
      </c>
      <c r="B1" s="192"/>
      <c r="C1" s="192"/>
      <c r="D1" s="192"/>
      <c r="E1" s="192"/>
      <c r="F1" s="192"/>
      <c r="G1" s="192"/>
    </row>
    <row r="2" spans="1:12" ht="19.5" customHeight="1">
      <c r="A2" s="193" t="s">
        <v>106</v>
      </c>
      <c r="B2" s="193"/>
      <c r="C2" s="193"/>
      <c r="D2" s="193"/>
      <c r="E2" s="193"/>
      <c r="F2" s="193"/>
      <c r="G2" s="193"/>
      <c r="H2" s="145"/>
      <c r="I2" s="145"/>
      <c r="J2" s="145"/>
    </row>
    <row r="3" spans="1:12" ht="19.5" customHeight="1">
      <c r="A3" s="193"/>
      <c r="B3" s="193"/>
      <c r="C3" s="193"/>
      <c r="D3" s="193"/>
      <c r="E3" s="193"/>
      <c r="F3" s="193"/>
      <c r="G3" s="193"/>
      <c r="H3" s="146"/>
      <c r="I3" s="146"/>
      <c r="J3" s="146"/>
    </row>
    <row r="4" spans="1:12" ht="19.5" customHeight="1">
      <c r="A4" s="147"/>
      <c r="B4" s="194" t="s">
        <v>107</v>
      </c>
      <c r="C4" s="169"/>
      <c r="D4" s="148"/>
      <c r="E4" s="169" t="s">
        <v>1</v>
      </c>
      <c r="F4" s="195"/>
      <c r="G4" s="149" t="s">
        <v>2</v>
      </c>
      <c r="H4" s="194" t="s">
        <v>112</v>
      </c>
      <c r="I4" s="169"/>
      <c r="J4" s="169"/>
    </row>
    <row r="5" spans="1:12" ht="17.399999999999999" thickBot="1">
      <c r="A5" s="150"/>
      <c r="B5" s="130">
        <v>45504</v>
      </c>
      <c r="C5" s="134">
        <v>45838</v>
      </c>
      <c r="D5" s="134">
        <v>45869</v>
      </c>
      <c r="E5" s="130" t="s">
        <v>3</v>
      </c>
      <c r="F5" s="151" t="s">
        <v>4</v>
      </c>
      <c r="G5" s="130" t="s">
        <v>3</v>
      </c>
      <c r="H5" s="152">
        <v>45808</v>
      </c>
      <c r="I5" s="152">
        <v>45838</v>
      </c>
      <c r="J5" s="152">
        <v>45869</v>
      </c>
    </row>
    <row r="6" spans="1:12" ht="17.399999999999999" thickTop="1">
      <c r="A6" s="55" t="s">
        <v>56</v>
      </c>
      <c r="B6" s="8">
        <v>61880.923286734513</v>
      </c>
      <c r="C6" s="6">
        <v>62569.439966530357</v>
      </c>
      <c r="D6" s="6">
        <v>64531.130593720678</v>
      </c>
      <c r="E6" s="6">
        <v>1961.6906271903208</v>
      </c>
      <c r="F6" s="6">
        <v>2650.2073069861653</v>
      </c>
      <c r="G6" s="6">
        <v>3.1352216485230855</v>
      </c>
      <c r="H6" s="100">
        <v>7.7979140921980274</v>
      </c>
      <c r="I6" s="100">
        <v>4.6058773487474838</v>
      </c>
      <c r="J6" s="100">
        <v>4.2827533369307389</v>
      </c>
      <c r="L6" s="19"/>
    </row>
    <row r="7" spans="1:12" ht="16.8">
      <c r="A7" s="55" t="s">
        <v>57</v>
      </c>
      <c r="B7" s="8">
        <v>61352.306590714514</v>
      </c>
      <c r="C7" s="6">
        <v>62075.072019400352</v>
      </c>
      <c r="D7" s="6">
        <v>60723.905663280675</v>
      </c>
      <c r="E7" s="6">
        <v>-1351.1663561196765</v>
      </c>
      <c r="F7" s="6">
        <v>-628.40092743383866</v>
      </c>
      <c r="G7" s="6">
        <v>-2.1766649834854803</v>
      </c>
      <c r="H7" s="97">
        <v>5.4303253305339325</v>
      </c>
      <c r="I7" s="97">
        <v>4.7151089748203248</v>
      </c>
      <c r="J7" s="97">
        <v>-1.02424988130592</v>
      </c>
      <c r="L7" s="19"/>
    </row>
    <row r="8" spans="1:12" ht="16.2">
      <c r="A8" s="24" t="s">
        <v>58</v>
      </c>
      <c r="B8" s="11">
        <v>12175.991691000001</v>
      </c>
      <c r="C8" s="10">
        <v>16842.306387410004</v>
      </c>
      <c r="D8" s="10">
        <v>16761.283420449996</v>
      </c>
      <c r="E8" s="10">
        <v>-81.022966960008489</v>
      </c>
      <c r="F8" s="10">
        <v>4585.2917294499948</v>
      </c>
      <c r="G8" s="10">
        <v>-0.48106812152862233</v>
      </c>
      <c r="H8" s="98">
        <v>14.352866366360246</v>
      </c>
      <c r="I8" s="98">
        <v>40.29110905678499</v>
      </c>
      <c r="J8" s="98">
        <v>37.658466314815712</v>
      </c>
      <c r="L8" s="19"/>
    </row>
    <row r="9" spans="1:12" ht="16.2">
      <c r="A9" s="24" t="s">
        <v>59</v>
      </c>
      <c r="B9" s="11">
        <v>42354.114411260009</v>
      </c>
      <c r="C9" s="10">
        <v>40592.694244189996</v>
      </c>
      <c r="D9" s="10">
        <v>39321.722185949999</v>
      </c>
      <c r="E9" s="10">
        <v>-1270.9720582399968</v>
      </c>
      <c r="F9" s="10">
        <v>-3032.39222531001</v>
      </c>
      <c r="G9" s="10">
        <v>-3.1310364633456373</v>
      </c>
      <c r="H9" s="98">
        <v>9.0560644534582195</v>
      </c>
      <c r="I9" s="98">
        <v>9.5348762933625153E-2</v>
      </c>
      <c r="J9" s="98">
        <v>-7.1596166451867447</v>
      </c>
      <c r="L9" s="19"/>
    </row>
    <row r="10" spans="1:12" ht="16.2">
      <c r="A10" s="24" t="s">
        <v>60</v>
      </c>
      <c r="B10" s="11">
        <v>4355.728263654496</v>
      </c>
      <c r="C10" s="10">
        <v>4227.3234541603506</v>
      </c>
      <c r="D10" s="10">
        <v>4223.5046920906816</v>
      </c>
      <c r="E10" s="10">
        <v>-3.8187620696689919</v>
      </c>
      <c r="F10" s="10">
        <v>-132.2235715638144</v>
      </c>
      <c r="G10" s="10">
        <v>-9.0335223009986976E-2</v>
      </c>
      <c r="H10" s="98">
        <v>-5.1885177540998342</v>
      </c>
      <c r="I10" s="98">
        <v>-2.4289396351557286</v>
      </c>
      <c r="J10" s="98">
        <v>-3.0356248957752285</v>
      </c>
      <c r="L10" s="19"/>
    </row>
    <row r="11" spans="1:12" ht="16.2">
      <c r="A11" s="24" t="s">
        <v>61</v>
      </c>
      <c r="B11" s="11">
        <v>2466.4722248000003</v>
      </c>
      <c r="C11" s="10">
        <v>412.74793363999999</v>
      </c>
      <c r="D11" s="10">
        <v>417.39536478999997</v>
      </c>
      <c r="E11" s="10">
        <v>4.6474311499999885</v>
      </c>
      <c r="F11" s="10">
        <v>-2049.0768600100005</v>
      </c>
      <c r="G11" s="10">
        <v>1.1259732081550453</v>
      </c>
      <c r="H11" s="98">
        <v>-82.883495212929063</v>
      </c>
      <c r="I11" s="98">
        <v>-82.7165916484538</v>
      </c>
      <c r="J11" s="98">
        <v>-83.077232308024662</v>
      </c>
      <c r="L11" s="19"/>
    </row>
    <row r="12" spans="1:12" ht="16.8">
      <c r="A12" s="55" t="s">
        <v>62</v>
      </c>
      <c r="B12" s="8">
        <v>528.61669601999995</v>
      </c>
      <c r="C12" s="6">
        <v>494.36794713000529</v>
      </c>
      <c r="D12" s="6">
        <v>3807.2249304400002</v>
      </c>
      <c r="E12" s="6">
        <v>3312.856983309995</v>
      </c>
      <c r="F12" s="6">
        <v>3278.6082344200004</v>
      </c>
      <c r="G12" s="6">
        <v>670.11969577364289</v>
      </c>
      <c r="H12" s="97">
        <v>261.66761605012016</v>
      </c>
      <c r="I12" s="97">
        <v>-7.5086653059036905</v>
      </c>
      <c r="J12" s="97">
        <v>620.22411685157135</v>
      </c>
      <c r="L12" s="19"/>
    </row>
    <row r="13" spans="1:12" ht="16.2">
      <c r="A13" s="24" t="s">
        <v>63</v>
      </c>
      <c r="B13" s="11">
        <v>380.56712537999994</v>
      </c>
      <c r="C13" s="10">
        <v>310.9080204200053</v>
      </c>
      <c r="D13" s="10">
        <v>303.68219204999997</v>
      </c>
      <c r="E13" s="10">
        <v>-7.2258283700053312</v>
      </c>
      <c r="F13" s="10">
        <v>-76.884933329999967</v>
      </c>
      <c r="G13" s="10">
        <v>-2.3241048462641629</v>
      </c>
      <c r="H13" s="98">
        <v>-16.673243352654183</v>
      </c>
      <c r="I13" s="98">
        <v>-19.754760064401879</v>
      </c>
      <c r="J13" s="98">
        <v>-20.202725932574879</v>
      </c>
      <c r="L13" s="19"/>
    </row>
    <row r="14" spans="1:12" ht="16.2">
      <c r="A14" s="24" t="s">
        <v>64</v>
      </c>
      <c r="B14" s="11">
        <v>0</v>
      </c>
      <c r="C14" s="11">
        <v>0</v>
      </c>
      <c r="D14" s="11">
        <v>3317.70175569</v>
      </c>
      <c r="E14" s="11">
        <v>3317.70175569</v>
      </c>
      <c r="F14" s="11">
        <v>3317.70175569</v>
      </c>
      <c r="G14" s="11">
        <v>0</v>
      </c>
      <c r="H14" s="11">
        <v>0</v>
      </c>
      <c r="I14" s="11">
        <v>0</v>
      </c>
      <c r="J14" s="11">
        <v>0</v>
      </c>
      <c r="L14" s="19"/>
    </row>
    <row r="15" spans="1:12" ht="16.2">
      <c r="A15" s="24" t="s">
        <v>65</v>
      </c>
      <c r="B15" s="11">
        <v>148.04957064000001</v>
      </c>
      <c r="C15" s="10">
        <v>183.45992670999999</v>
      </c>
      <c r="D15" s="10">
        <v>185.84098269999998</v>
      </c>
      <c r="E15" s="10">
        <v>2.381055989999993</v>
      </c>
      <c r="F15" s="10">
        <v>37.791412059999971</v>
      </c>
      <c r="G15" s="10">
        <v>1.2978616271682029</v>
      </c>
      <c r="H15" s="98">
        <v>24.442136597168002</v>
      </c>
      <c r="I15" s="98">
        <v>24.756332986531334</v>
      </c>
      <c r="J15" s="98">
        <v>25.526188219683689</v>
      </c>
      <c r="L15" s="19"/>
    </row>
    <row r="16" spans="1:12" ht="16.8">
      <c r="A16" s="56"/>
      <c r="B16" s="11"/>
      <c r="C16" s="10"/>
      <c r="D16" s="10"/>
      <c r="E16" s="10"/>
      <c r="F16" s="10"/>
      <c r="G16" s="10"/>
      <c r="H16" s="98"/>
      <c r="I16" s="98"/>
      <c r="J16" s="98"/>
      <c r="L16" s="19"/>
    </row>
    <row r="17" spans="1:12" ht="16.8">
      <c r="A17" s="55" t="s">
        <v>66</v>
      </c>
      <c r="B17" s="8">
        <v>61881.432394434501</v>
      </c>
      <c r="C17" s="6">
        <v>62571.299928320346</v>
      </c>
      <c r="D17" s="6">
        <v>64529.609819220685</v>
      </c>
      <c r="E17" s="6">
        <v>1958.3098909003384</v>
      </c>
      <c r="F17" s="6">
        <v>2648.1774247861831</v>
      </c>
      <c r="G17" s="6">
        <v>3.1297254382499915</v>
      </c>
      <c r="H17" s="97">
        <v>7.7955435206681329</v>
      </c>
      <c r="I17" s="97">
        <v>4.6084301125146681</v>
      </c>
      <c r="J17" s="97">
        <v>4.2794378253990857</v>
      </c>
      <c r="L17" s="19"/>
    </row>
    <row r="18" spans="1:12" ht="16.8">
      <c r="A18" s="55" t="s">
        <v>67</v>
      </c>
      <c r="B18" s="8">
        <v>9006.8452202800017</v>
      </c>
      <c r="C18" s="6">
        <v>8547.9950862299993</v>
      </c>
      <c r="D18" s="6">
        <v>9211.3634830599985</v>
      </c>
      <c r="E18" s="6">
        <v>663.36839682999926</v>
      </c>
      <c r="F18" s="6">
        <v>204.5182627799968</v>
      </c>
      <c r="G18" s="6">
        <v>7.760514484836591</v>
      </c>
      <c r="H18" s="97">
        <v>12.427134462944011</v>
      </c>
      <c r="I18" s="97">
        <v>-7.2910494532481351</v>
      </c>
      <c r="J18" s="97">
        <v>2.2706980943727046</v>
      </c>
      <c r="L18" s="19"/>
    </row>
    <row r="19" spans="1:12" ht="16.2">
      <c r="A19" s="24" t="s">
        <v>68</v>
      </c>
      <c r="B19" s="11">
        <v>4869.378295460001</v>
      </c>
      <c r="C19" s="10">
        <v>5344.8458463200004</v>
      </c>
      <c r="D19" s="10">
        <v>5330.3627017899989</v>
      </c>
      <c r="E19" s="10">
        <v>-14.483144530001482</v>
      </c>
      <c r="F19" s="10">
        <v>460.98440632999791</v>
      </c>
      <c r="G19" s="10">
        <v>-0.27097403641627693</v>
      </c>
      <c r="H19" s="98">
        <v>15.628115722473197</v>
      </c>
      <c r="I19" s="98">
        <v>9.0059615741287899</v>
      </c>
      <c r="J19" s="98">
        <v>9.4670074567794416</v>
      </c>
      <c r="L19" s="19"/>
    </row>
    <row r="20" spans="1:12" ht="16.2">
      <c r="A20" s="24" t="s">
        <v>69</v>
      </c>
      <c r="B20" s="11">
        <v>4137.4669248200007</v>
      </c>
      <c r="C20" s="11">
        <v>3203.1492399099993</v>
      </c>
      <c r="D20" s="11">
        <v>3881.0007812699996</v>
      </c>
      <c r="E20" s="11">
        <v>677.85154136000028</v>
      </c>
      <c r="F20" s="11">
        <v>-256.46614355000111</v>
      </c>
      <c r="G20" s="11">
        <v>21.162034316547988</v>
      </c>
      <c r="H20" s="98">
        <v>7.4509420658657177</v>
      </c>
      <c r="I20" s="98">
        <v>-25.801290399215006</v>
      </c>
      <c r="J20" s="98">
        <v>-6.1986270394453555</v>
      </c>
      <c r="L20" s="19"/>
    </row>
    <row r="21" spans="1:12" ht="16.2">
      <c r="A21" s="24" t="s">
        <v>70</v>
      </c>
      <c r="B21" s="11">
        <v>22054.186947810005</v>
      </c>
      <c r="C21" s="10">
        <v>21809.819573119996</v>
      </c>
      <c r="D21" s="10">
        <v>23011.131057809995</v>
      </c>
      <c r="E21" s="10">
        <v>1201.3114846899989</v>
      </c>
      <c r="F21" s="10">
        <v>956.94410999998945</v>
      </c>
      <c r="G21" s="10">
        <v>5.5081220670462727</v>
      </c>
      <c r="H21" s="98">
        <v>10.683556261111619</v>
      </c>
      <c r="I21" s="98">
        <v>8.357708223731791</v>
      </c>
      <c r="J21" s="98">
        <v>4.3390586661142549</v>
      </c>
      <c r="L21" s="19"/>
    </row>
    <row r="22" spans="1:12" ht="16.8">
      <c r="A22" s="55" t="s">
        <v>71</v>
      </c>
      <c r="B22" s="8">
        <v>9521.8103544800033</v>
      </c>
      <c r="C22" s="8">
        <v>9322.6345007599994</v>
      </c>
      <c r="D22" s="8">
        <v>10429.646921629997</v>
      </c>
      <c r="E22" s="8">
        <v>1107.0124208699981</v>
      </c>
      <c r="F22" s="8">
        <v>907.83656714999415</v>
      </c>
      <c r="G22" s="8">
        <v>11.874459100372874</v>
      </c>
      <c r="H22" s="97">
        <v>35.12046080763244</v>
      </c>
      <c r="I22" s="97">
        <v>20.821911583848447</v>
      </c>
      <c r="J22" s="97">
        <v>9.5342853234086817</v>
      </c>
      <c r="L22" s="19"/>
    </row>
    <row r="23" spans="1:12" ht="16.8">
      <c r="A23" s="57" t="s">
        <v>104</v>
      </c>
      <c r="B23" s="8">
        <v>12532.376593330002</v>
      </c>
      <c r="C23" s="8">
        <v>12487.185072359998</v>
      </c>
      <c r="D23" s="8">
        <v>12581.484136179999</v>
      </c>
      <c r="E23" s="8">
        <v>94.299063820000811</v>
      </c>
      <c r="F23" s="8">
        <v>49.107542849997117</v>
      </c>
      <c r="G23" s="8">
        <v>0.75516670309249889</v>
      </c>
      <c r="H23" s="97">
        <v>-1.8543456533485454</v>
      </c>
      <c r="I23" s="97">
        <v>0.60899242435941403</v>
      </c>
      <c r="J23" s="97">
        <v>0.3918454132325877</v>
      </c>
      <c r="L23" s="19"/>
    </row>
    <row r="24" spans="1:12" ht="16.8">
      <c r="A24" s="57" t="s">
        <v>72</v>
      </c>
      <c r="B24" s="8">
        <v>7689.2786959100004</v>
      </c>
      <c r="C24" s="58">
        <v>7705.4744835499987</v>
      </c>
      <c r="D24" s="58">
        <v>7723.9305375699987</v>
      </c>
      <c r="E24" s="58">
        <v>18.45605402000001</v>
      </c>
      <c r="F24" s="58">
        <v>34.651841659998354</v>
      </c>
      <c r="G24" s="8">
        <v>0.2395187221682562</v>
      </c>
      <c r="H24" s="97">
        <v>-2.4820799164722729</v>
      </c>
      <c r="I24" s="97">
        <v>0.53767826372295247</v>
      </c>
      <c r="J24" s="97">
        <v>0.45065139436850643</v>
      </c>
      <c r="L24" s="19"/>
    </row>
    <row r="25" spans="1:12" ht="16.8">
      <c r="A25" s="57" t="s">
        <v>73</v>
      </c>
      <c r="B25" s="8">
        <v>23736.323420889999</v>
      </c>
      <c r="C25" s="8">
        <v>24793.866382200002</v>
      </c>
      <c r="D25" s="8">
        <v>25039.477233860009</v>
      </c>
      <c r="E25" s="8">
        <v>245.61085166000703</v>
      </c>
      <c r="F25" s="8">
        <v>1303.1538129700093</v>
      </c>
      <c r="G25" s="8">
        <v>0.99061133860243444</v>
      </c>
      <c r="H25" s="97">
        <v>6.669781075843531</v>
      </c>
      <c r="I25" s="97">
        <v>6.1355165709981634</v>
      </c>
      <c r="J25" s="97">
        <v>5.4901249442157649</v>
      </c>
      <c r="L25" s="19"/>
    </row>
    <row r="26" spans="1:12" ht="17.399999999999999" thickBot="1">
      <c r="A26" s="59" t="s">
        <v>74</v>
      </c>
      <c r="B26" s="18">
        <v>-605.20189045550467</v>
      </c>
      <c r="C26" s="18">
        <v>-285.85559677964761</v>
      </c>
      <c r="D26" s="18">
        <v>-456.29249307931809</v>
      </c>
      <c r="E26" s="18">
        <v>-170.43689629967048</v>
      </c>
      <c r="F26" s="18">
        <v>148.90939737618658</v>
      </c>
      <c r="G26" s="18">
        <v>59.623424631091666</v>
      </c>
      <c r="H26" s="96">
        <v>-23.832563422436067</v>
      </c>
      <c r="I26" s="96">
        <v>-48.764285309588033</v>
      </c>
      <c r="J26" s="96">
        <v>-24.604912794325557</v>
      </c>
      <c r="L26" s="19"/>
    </row>
    <row r="27" spans="1:12" ht="16.8" hidden="1">
      <c r="A27" s="60"/>
      <c r="B27" s="7"/>
      <c r="C27" s="7"/>
      <c r="D27" s="7"/>
      <c r="E27" s="7"/>
      <c r="F27" s="7"/>
      <c r="G27" s="7"/>
      <c r="H27" s="2">
        <v>2.0001760348087898</v>
      </c>
      <c r="I27" s="2">
        <v>3.0001760348087898</v>
      </c>
      <c r="J27" s="2">
        <v>4.0001760348087902</v>
      </c>
      <c r="L27" s="19"/>
    </row>
    <row r="28" spans="1:12">
      <c r="A28" s="29"/>
      <c r="B28" s="61"/>
      <c r="C28" s="61"/>
      <c r="D28" s="61"/>
      <c r="E28" s="61"/>
      <c r="F28" s="61"/>
      <c r="G28" s="61"/>
      <c r="H28" s="80"/>
      <c r="I28" s="80"/>
      <c r="J28" s="80"/>
      <c r="L28" s="19"/>
    </row>
    <row r="29" spans="1:12" ht="13.8" thickBot="1">
      <c r="A29" s="62"/>
      <c r="B29" s="61"/>
      <c r="C29" s="61"/>
      <c r="D29" s="61"/>
      <c r="E29" s="61"/>
      <c r="F29" s="61"/>
      <c r="G29" s="61"/>
      <c r="H29" s="91"/>
      <c r="I29" s="91"/>
      <c r="J29" s="91"/>
      <c r="L29" s="19"/>
    </row>
    <row r="30" spans="1:12" ht="19.5" customHeight="1">
      <c r="A30" s="196" t="s">
        <v>114</v>
      </c>
      <c r="B30" s="197"/>
      <c r="C30" s="197"/>
      <c r="D30" s="197"/>
      <c r="E30" s="197"/>
      <c r="F30" s="197"/>
      <c r="G30" s="197"/>
      <c r="H30" s="145"/>
      <c r="I30" s="164"/>
      <c r="J30" s="164"/>
      <c r="L30" s="19"/>
    </row>
    <row r="31" spans="1:12" ht="19.5" customHeight="1">
      <c r="A31" s="198"/>
      <c r="B31" s="199"/>
      <c r="C31" s="199"/>
      <c r="D31" s="199"/>
      <c r="E31" s="199"/>
      <c r="F31" s="199"/>
      <c r="G31" s="199"/>
      <c r="H31" s="146"/>
      <c r="I31" s="165"/>
      <c r="J31" s="165"/>
      <c r="L31" s="19"/>
    </row>
    <row r="32" spans="1:12" ht="19.5" customHeight="1">
      <c r="A32" s="131"/>
      <c r="B32" s="194" t="str">
        <f>B4</f>
        <v xml:space="preserve">           N$ Million</v>
      </c>
      <c r="C32" s="169"/>
      <c r="D32" s="148"/>
      <c r="E32" s="194" t="s">
        <v>1</v>
      </c>
      <c r="F32" s="195"/>
      <c r="G32" s="166" t="s">
        <v>2</v>
      </c>
      <c r="H32" s="194" t="s">
        <v>112</v>
      </c>
      <c r="I32" s="169"/>
      <c r="J32" s="169"/>
      <c r="L32" s="19"/>
    </row>
    <row r="33" spans="1:12" ht="17.399999999999999" thickBot="1">
      <c r="A33" s="129"/>
      <c r="B33" s="130">
        <f>B5</f>
        <v>45504</v>
      </c>
      <c r="C33" s="130">
        <f>C5</f>
        <v>45838</v>
      </c>
      <c r="D33" s="134">
        <f>D5</f>
        <v>45869</v>
      </c>
      <c r="E33" s="130" t="s">
        <v>3</v>
      </c>
      <c r="F33" s="151" t="s">
        <v>4</v>
      </c>
      <c r="G33" s="130" t="s">
        <v>3</v>
      </c>
      <c r="H33" s="152">
        <f t="shared" ref="H33:I33" si="0">H5</f>
        <v>45808</v>
      </c>
      <c r="I33" s="152">
        <f t="shared" si="0"/>
        <v>45838</v>
      </c>
      <c r="J33" s="152">
        <f>J5</f>
        <v>45869</v>
      </c>
      <c r="L33" s="19"/>
    </row>
    <row r="34" spans="1:12" ht="17.399999999999999" thickTop="1">
      <c r="A34" s="63" t="s">
        <v>56</v>
      </c>
      <c r="B34" s="65">
        <v>209560.37685402861</v>
      </c>
      <c r="C34" s="65">
        <v>216869.85664033104</v>
      </c>
      <c r="D34" s="65">
        <v>223219.25614987739</v>
      </c>
      <c r="E34" s="65">
        <v>6349.399509546347</v>
      </c>
      <c r="F34" s="65">
        <v>13658.879295848776</v>
      </c>
      <c r="G34" s="65">
        <v>2.9277464410725145</v>
      </c>
      <c r="H34" s="97">
        <v>4.636151669416293</v>
      </c>
      <c r="I34" s="97">
        <v>4.322709807217052</v>
      </c>
      <c r="J34" s="97">
        <v>6.5178730353987646</v>
      </c>
      <c r="L34" s="19"/>
    </row>
    <row r="35" spans="1:12" ht="16.8">
      <c r="A35" s="57" t="s">
        <v>57</v>
      </c>
      <c r="B35" s="65">
        <v>36686.498253188984</v>
      </c>
      <c r="C35" s="65">
        <v>38593.379044678368</v>
      </c>
      <c r="D35" s="65">
        <v>44999.309663309497</v>
      </c>
      <c r="E35" s="65">
        <v>6405.9306186311296</v>
      </c>
      <c r="F35" s="65">
        <v>8312.8114101205138</v>
      </c>
      <c r="G35" s="65">
        <v>16.59852227817413</v>
      </c>
      <c r="H35" s="97">
        <v>4.2243894517490759</v>
      </c>
      <c r="I35" s="97">
        <v>8.776401700349453</v>
      </c>
      <c r="J35" s="97">
        <v>22.659048439974569</v>
      </c>
      <c r="L35" s="19"/>
    </row>
    <row r="36" spans="1:12" ht="16.2">
      <c r="A36" s="66" t="s">
        <v>75</v>
      </c>
      <c r="B36" s="67">
        <v>197.68359537839964</v>
      </c>
      <c r="C36" s="67">
        <v>260.57938126407714</v>
      </c>
      <c r="D36" s="67">
        <v>197.34184141711256</v>
      </c>
      <c r="E36" s="67">
        <v>-63.23753984696458</v>
      </c>
      <c r="F36" s="67">
        <v>-0.34175396128708257</v>
      </c>
      <c r="G36" s="67">
        <v>-24.268052038575604</v>
      </c>
      <c r="H36" s="98">
        <v>-13.78117758369028</v>
      </c>
      <c r="I36" s="98">
        <v>4.9791802598222716</v>
      </c>
      <c r="J36" s="98">
        <v>-0.17287927237103418</v>
      </c>
      <c r="L36" s="19"/>
    </row>
    <row r="37" spans="1:12" ht="16.2">
      <c r="A37" s="66" t="s">
        <v>58</v>
      </c>
      <c r="B37" s="67">
        <v>21689.363943542063</v>
      </c>
      <c r="C37" s="67">
        <v>21654.755761996374</v>
      </c>
      <c r="D37" s="67">
        <v>23332.491581337625</v>
      </c>
      <c r="E37" s="67">
        <v>1677.735819341251</v>
      </c>
      <c r="F37" s="67">
        <v>1643.1276377955619</v>
      </c>
      <c r="G37" s="67">
        <v>7.7476552392506761</v>
      </c>
      <c r="H37" s="98">
        <v>-0.67845672001520541</v>
      </c>
      <c r="I37" s="98">
        <v>8.100862373750914</v>
      </c>
      <c r="J37" s="98">
        <v>7.5757299387509107</v>
      </c>
      <c r="L37" s="19"/>
    </row>
    <row r="38" spans="1:12" ht="16.2">
      <c r="A38" s="66" t="s">
        <v>76</v>
      </c>
      <c r="B38" s="67">
        <v>6929.6502107903398</v>
      </c>
      <c r="C38" s="67">
        <v>204.70954005042043</v>
      </c>
      <c r="D38" s="67">
        <v>2708.4195117709123</v>
      </c>
      <c r="E38" s="67">
        <v>2503.7099717204919</v>
      </c>
      <c r="F38" s="67">
        <v>-4221.2306990194274</v>
      </c>
      <c r="G38" s="67">
        <v>1223.0548567027324</v>
      </c>
      <c r="H38" s="98">
        <v>-96.786669460349614</v>
      </c>
      <c r="I38" s="98">
        <v>-97.338088412824902</v>
      </c>
      <c r="J38" s="98">
        <v>-60.915494586529618</v>
      </c>
      <c r="L38" s="19"/>
    </row>
    <row r="39" spans="1:12" ht="16.2">
      <c r="A39" s="66" t="s">
        <v>77</v>
      </c>
      <c r="B39" s="67">
        <v>7869.80050347818</v>
      </c>
      <c r="C39" s="67">
        <v>16473.334361367499</v>
      </c>
      <c r="D39" s="67">
        <v>18761.056728783842</v>
      </c>
      <c r="E39" s="67">
        <v>2287.7223674163433</v>
      </c>
      <c r="F39" s="67">
        <v>10891.256225305662</v>
      </c>
      <c r="G39" s="67">
        <v>13.887427506973964</v>
      </c>
      <c r="H39" s="98">
        <v>140.64011307572218</v>
      </c>
      <c r="I39" s="98">
        <v>119.38065757007107</v>
      </c>
      <c r="J39" s="98">
        <v>138.39304084636078</v>
      </c>
      <c r="L39" s="19"/>
    </row>
    <row r="40" spans="1:12" ht="16.8">
      <c r="A40" s="57" t="s">
        <v>62</v>
      </c>
      <c r="B40" s="65">
        <v>172873.87860083961</v>
      </c>
      <c r="C40" s="65">
        <v>178276.47759565269</v>
      </c>
      <c r="D40" s="65">
        <v>178219.9464865679</v>
      </c>
      <c r="E40" s="65">
        <v>-56.531109084782656</v>
      </c>
      <c r="F40" s="65">
        <v>5346.067885728291</v>
      </c>
      <c r="G40" s="65">
        <v>-3.170979696659515E-2</v>
      </c>
      <c r="H40" s="97">
        <v>4.7329630285495909</v>
      </c>
      <c r="I40" s="97">
        <v>3.4061713347707467</v>
      </c>
      <c r="J40" s="97">
        <v>3.0924671378908357</v>
      </c>
      <c r="L40" s="19"/>
    </row>
    <row r="41" spans="1:12" ht="16.2">
      <c r="A41" s="66" t="s">
        <v>78</v>
      </c>
      <c r="B41" s="67">
        <v>14167.133358071598</v>
      </c>
      <c r="C41" s="67">
        <v>7892.2257858821731</v>
      </c>
      <c r="D41" s="67">
        <v>8312.2867474828872</v>
      </c>
      <c r="E41" s="67">
        <v>420.06096160071411</v>
      </c>
      <c r="F41" s="67">
        <v>-5854.846610588711</v>
      </c>
      <c r="G41" s="67">
        <v>5.3224650814239283</v>
      </c>
      <c r="H41" s="98">
        <v>-33.271358767365101</v>
      </c>
      <c r="I41" s="98">
        <v>-44.97940755619657</v>
      </c>
      <c r="J41" s="98">
        <v>-41.326967584821695</v>
      </c>
      <c r="L41" s="19"/>
    </row>
    <row r="42" spans="1:12" ht="16.2">
      <c r="A42" s="66" t="s">
        <v>64</v>
      </c>
      <c r="B42" s="67">
        <v>37888.709007840007</v>
      </c>
      <c r="C42" s="67">
        <v>43524.170912720001</v>
      </c>
      <c r="D42" s="67">
        <v>43305.741475300005</v>
      </c>
      <c r="E42" s="67">
        <v>-218.42943741999625</v>
      </c>
      <c r="F42" s="67">
        <v>5417.0324674599979</v>
      </c>
      <c r="G42" s="67">
        <v>-0.5018577788834051</v>
      </c>
      <c r="H42" s="98">
        <v>18.260224352833276</v>
      </c>
      <c r="I42" s="98">
        <v>15.734671261141429</v>
      </c>
      <c r="J42" s="98">
        <v>14.2972210173197</v>
      </c>
      <c r="L42" s="19"/>
    </row>
    <row r="43" spans="1:12" ht="16.2">
      <c r="A43" s="66" t="s">
        <v>9</v>
      </c>
      <c r="B43" s="67">
        <v>3678.1475909777419</v>
      </c>
      <c r="C43" s="67">
        <v>3848.3309438400006</v>
      </c>
      <c r="D43" s="67">
        <v>3738.42540108</v>
      </c>
      <c r="E43" s="67">
        <v>-109.90554276000057</v>
      </c>
      <c r="F43" s="67">
        <v>60.277810102258172</v>
      </c>
      <c r="G43" s="67">
        <v>-2.8559275271251181</v>
      </c>
      <c r="H43" s="98">
        <v>63.707268804185901</v>
      </c>
      <c r="I43" s="98">
        <v>18.835568554199426</v>
      </c>
      <c r="J43" s="98">
        <v>1.6388089007117514</v>
      </c>
      <c r="L43" s="19"/>
    </row>
    <row r="44" spans="1:12" ht="16.2">
      <c r="A44" s="66" t="s">
        <v>101</v>
      </c>
      <c r="B44" s="67">
        <v>169.60849305000008</v>
      </c>
      <c r="C44" s="67">
        <v>158.59867292000007</v>
      </c>
      <c r="D44" s="67">
        <v>158.38049620000001</v>
      </c>
      <c r="E44" s="67">
        <v>-0.21817672000005928</v>
      </c>
      <c r="F44" s="67">
        <v>-11.227996850000068</v>
      </c>
      <c r="G44" s="67">
        <v>-0.13756528726447925</v>
      </c>
      <c r="H44" s="98">
        <v>11.15559223128939</v>
      </c>
      <c r="I44" s="98">
        <v>-5.3928901096267481</v>
      </c>
      <c r="J44" s="98">
        <v>-6.6199496546968817</v>
      </c>
      <c r="L44" s="19"/>
    </row>
    <row r="45" spans="1:12" ht="16.2">
      <c r="A45" s="66" t="s">
        <v>10</v>
      </c>
      <c r="B45" s="67">
        <v>2379.8749642719072</v>
      </c>
      <c r="C45" s="67">
        <v>1600.4522617995799</v>
      </c>
      <c r="D45" s="67">
        <v>1441.7452387700002</v>
      </c>
      <c r="E45" s="67">
        <v>-158.70702302957966</v>
      </c>
      <c r="F45" s="67">
        <v>-938.12972550190693</v>
      </c>
      <c r="G45" s="67">
        <v>-9.9163859377552654</v>
      </c>
      <c r="H45" s="98">
        <v>-34.040728620422072</v>
      </c>
      <c r="I45" s="98">
        <v>-37.343496985889843</v>
      </c>
      <c r="J45" s="98">
        <v>-39.419286289644042</v>
      </c>
      <c r="L45" s="19"/>
    </row>
    <row r="46" spans="1:12" ht="16.2">
      <c r="A46" s="66" t="s">
        <v>79</v>
      </c>
      <c r="B46" s="67">
        <v>46822.370938258267</v>
      </c>
      <c r="C46" s="67">
        <v>51931.644782085801</v>
      </c>
      <c r="D46" s="67">
        <v>51614.537720271568</v>
      </c>
      <c r="E46" s="67">
        <v>-317.10706181423302</v>
      </c>
      <c r="F46" s="67">
        <v>4792.1667820133007</v>
      </c>
      <c r="G46" s="67">
        <v>-0.61062395220653798</v>
      </c>
      <c r="H46" s="98">
        <v>5.4941414053533322</v>
      </c>
      <c r="I46" s="98">
        <v>10.909151970103764</v>
      </c>
      <c r="J46" s="98">
        <v>10.234780268458493</v>
      </c>
      <c r="L46" s="19"/>
    </row>
    <row r="47" spans="1:12" ht="16.2">
      <c r="A47" s="66" t="s">
        <v>13</v>
      </c>
      <c r="B47" s="67">
        <v>67768.034248370095</v>
      </c>
      <c r="C47" s="67">
        <v>69321.054236405107</v>
      </c>
      <c r="D47" s="67">
        <v>69648.829407463447</v>
      </c>
      <c r="E47" s="67">
        <v>327.77517105833977</v>
      </c>
      <c r="F47" s="67">
        <v>1880.7951590933517</v>
      </c>
      <c r="G47" s="67">
        <v>0.47283639100544406</v>
      </c>
      <c r="H47" s="98">
        <v>2.5893397542422321</v>
      </c>
      <c r="I47" s="98">
        <v>2.4410867330518613</v>
      </c>
      <c r="J47" s="98">
        <v>2.7753426522602496</v>
      </c>
      <c r="L47" s="19"/>
    </row>
    <row r="48" spans="1:12" ht="16.8">
      <c r="A48" s="68"/>
      <c r="B48" s="65"/>
      <c r="C48" s="65"/>
      <c r="D48" s="65"/>
      <c r="E48" s="65"/>
      <c r="F48" s="65"/>
      <c r="G48" s="65"/>
      <c r="H48" s="97"/>
      <c r="I48" s="97"/>
      <c r="J48" s="97"/>
      <c r="L48" s="19"/>
    </row>
    <row r="49" spans="1:12" ht="16.8">
      <c r="A49" s="57" t="s">
        <v>66</v>
      </c>
      <c r="B49" s="65">
        <v>209560.37711601981</v>
      </c>
      <c r="C49" s="65">
        <v>216870.1388868762</v>
      </c>
      <c r="D49" s="65">
        <v>223219.56426452895</v>
      </c>
      <c r="E49" s="65">
        <v>6349.4253776527476</v>
      </c>
      <c r="F49" s="65">
        <v>13659.18714850914</v>
      </c>
      <c r="G49" s="65">
        <v>2.9277545586692071</v>
      </c>
      <c r="H49" s="97">
        <v>4.6362239587302412</v>
      </c>
      <c r="I49" s="97">
        <v>4.3228456919512439</v>
      </c>
      <c r="J49" s="97">
        <v>6.5180199312902261</v>
      </c>
      <c r="L49" s="19"/>
    </row>
    <row r="50" spans="1:12" ht="16.8">
      <c r="A50" s="57" t="s">
        <v>80</v>
      </c>
      <c r="B50" s="65">
        <v>13446.232219459307</v>
      </c>
      <c r="C50" s="65">
        <v>8859.7757658784121</v>
      </c>
      <c r="D50" s="65">
        <v>8797.0286482392185</v>
      </c>
      <c r="E50" s="65">
        <v>-62.747117639193675</v>
      </c>
      <c r="F50" s="65">
        <v>-4649.2035712200886</v>
      </c>
      <c r="G50" s="65">
        <v>-0.70822466953228513</v>
      </c>
      <c r="H50" s="97">
        <v>-33.89937118426289</v>
      </c>
      <c r="I50" s="97">
        <v>-37.064885568806083</v>
      </c>
      <c r="J50" s="97">
        <v>-34.576255231497413</v>
      </c>
      <c r="L50" s="19"/>
    </row>
    <row r="51" spans="1:12" ht="16.2">
      <c r="A51" s="66" t="s">
        <v>58</v>
      </c>
      <c r="B51" s="67">
        <v>9886.9654118793005</v>
      </c>
      <c r="C51" s="67">
        <v>5292.4739979477345</v>
      </c>
      <c r="D51" s="67">
        <v>5159.0998875435744</v>
      </c>
      <c r="E51" s="67">
        <v>-133.37411040416009</v>
      </c>
      <c r="F51" s="67">
        <v>-4727.8655243357261</v>
      </c>
      <c r="G51" s="67">
        <v>-2.5200711511455438</v>
      </c>
      <c r="H51" s="98">
        <v>-46.616515952167006</v>
      </c>
      <c r="I51" s="98">
        <v>-49.572022604038125</v>
      </c>
      <c r="J51" s="98">
        <v>-47.819177344902428</v>
      </c>
      <c r="L51" s="19"/>
    </row>
    <row r="52" spans="1:12" ht="16.2">
      <c r="A52" s="66" t="s">
        <v>81</v>
      </c>
      <c r="B52" s="67">
        <v>1894.7899600000001</v>
      </c>
      <c r="C52" s="67">
        <v>1270.3731719699999</v>
      </c>
      <c r="D52" s="67">
        <v>1272.9404821399999</v>
      </c>
      <c r="E52" s="67">
        <v>2.5673101699999279</v>
      </c>
      <c r="F52" s="67">
        <v>-621.84947786000021</v>
      </c>
      <c r="G52" s="67">
        <v>0.20209102542827395</v>
      </c>
      <c r="H52" s="98">
        <v>-34.605643344562637</v>
      </c>
      <c r="I52" s="98">
        <v>-34.436715738154959</v>
      </c>
      <c r="J52" s="98">
        <v>-32.818913493715158</v>
      </c>
      <c r="L52" s="19"/>
    </row>
    <row r="53" spans="1:12" ht="16.2">
      <c r="A53" s="66" t="s">
        <v>76</v>
      </c>
      <c r="B53" s="67">
        <v>988.83529780000742</v>
      </c>
      <c r="C53" s="67">
        <v>846.94664557067813</v>
      </c>
      <c r="D53" s="67">
        <v>853.74547581564389</v>
      </c>
      <c r="E53" s="67">
        <v>6.7988302449657567</v>
      </c>
      <c r="F53" s="67">
        <v>-135.08982198436354</v>
      </c>
      <c r="G53" s="67">
        <v>0.80274599120522794</v>
      </c>
      <c r="H53" s="98">
        <v>-13.676117137607918</v>
      </c>
      <c r="I53" s="98">
        <v>-13.259236806046516</v>
      </c>
      <c r="J53" s="98">
        <v>-13.661508876646664</v>
      </c>
      <c r="L53" s="19"/>
    </row>
    <row r="54" spans="1:12" ht="16.2">
      <c r="A54" s="66" t="s">
        <v>82</v>
      </c>
      <c r="B54" s="67">
        <v>675.64154977999988</v>
      </c>
      <c r="C54" s="67">
        <v>1449.9819503899998</v>
      </c>
      <c r="D54" s="67">
        <v>1511.2428027400001</v>
      </c>
      <c r="E54" s="67">
        <v>61.260852350000278</v>
      </c>
      <c r="F54" s="67">
        <v>835.60125296000024</v>
      </c>
      <c r="G54" s="67">
        <v>4.2249389610348658</v>
      </c>
      <c r="H54" s="98">
        <v>103.74824338314127</v>
      </c>
      <c r="I54" s="98">
        <v>116.90721699300869</v>
      </c>
      <c r="J54" s="98">
        <v>123.67523181960701</v>
      </c>
      <c r="L54" s="19"/>
    </row>
    <row r="55" spans="1:12" ht="16.8">
      <c r="A55" s="57" t="s">
        <v>83</v>
      </c>
      <c r="B55" s="65">
        <v>196114.14489656049</v>
      </c>
      <c r="C55" s="65">
        <v>208010.36312099779</v>
      </c>
      <c r="D55" s="65">
        <v>214422.53561628974</v>
      </c>
      <c r="E55" s="65">
        <v>6412.1724952919467</v>
      </c>
      <c r="F55" s="65">
        <v>18308.390719729243</v>
      </c>
      <c r="G55" s="65">
        <v>3.0826216535961919</v>
      </c>
      <c r="H55" s="97">
        <v>7.3736212481862538</v>
      </c>
      <c r="I55" s="97">
        <v>7.329157857064672</v>
      </c>
      <c r="J55" s="97">
        <v>9.335578894314807</v>
      </c>
      <c r="L55" s="19"/>
    </row>
    <row r="56" spans="1:12" ht="16.8">
      <c r="A56" s="57" t="s">
        <v>84</v>
      </c>
      <c r="B56" s="65">
        <v>147172.49849733192</v>
      </c>
      <c r="C56" s="65">
        <v>156031.86764614185</v>
      </c>
      <c r="D56" s="65">
        <v>162404.47502017173</v>
      </c>
      <c r="E56" s="65">
        <v>6372.6073740298743</v>
      </c>
      <c r="F56" s="65">
        <v>15231.976522839803</v>
      </c>
      <c r="G56" s="65">
        <v>4.0841704134965795</v>
      </c>
      <c r="H56" s="97">
        <v>7.9723122609285184</v>
      </c>
      <c r="I56" s="97">
        <v>7.5383712725135297</v>
      </c>
      <c r="J56" s="97">
        <v>10.349743789337069</v>
      </c>
      <c r="L56" s="19"/>
    </row>
    <row r="57" spans="1:12" ht="16.2">
      <c r="A57" s="69" t="s">
        <v>85</v>
      </c>
      <c r="B57" s="67">
        <v>81669.591871474637</v>
      </c>
      <c r="C57" s="67">
        <v>84498.583185273135</v>
      </c>
      <c r="D57" s="67">
        <v>88533.022702063725</v>
      </c>
      <c r="E57" s="67">
        <v>4034.4395167905896</v>
      </c>
      <c r="F57" s="67">
        <v>6863.4308305890881</v>
      </c>
      <c r="G57" s="67">
        <v>4.7745646905636363</v>
      </c>
      <c r="H57" s="98">
        <v>3.8767919861814022</v>
      </c>
      <c r="I57" s="98">
        <v>5.8305629972913664</v>
      </c>
      <c r="J57" s="98">
        <v>8.403899999145608</v>
      </c>
      <c r="L57" s="19"/>
    </row>
    <row r="58" spans="1:12" ht="16.2">
      <c r="A58" s="69" t="s">
        <v>82</v>
      </c>
      <c r="B58" s="67">
        <v>65502.906625857271</v>
      </c>
      <c r="C58" s="67">
        <v>71533.284460868716</v>
      </c>
      <c r="D58" s="67">
        <v>73871.452318107986</v>
      </c>
      <c r="E58" s="67">
        <v>2338.1678572392702</v>
      </c>
      <c r="F58" s="67">
        <v>8368.5456922507146</v>
      </c>
      <c r="G58" s="67">
        <v>3.2686432265225136</v>
      </c>
      <c r="H58" s="98">
        <v>13.295927575561066</v>
      </c>
      <c r="I58" s="98">
        <v>9.6281060936194365</v>
      </c>
      <c r="J58" s="98">
        <v>12.775838696823925</v>
      </c>
      <c r="L58" s="19"/>
    </row>
    <row r="59" spans="1:12" ht="16.8">
      <c r="A59" s="57" t="s">
        <v>86</v>
      </c>
      <c r="B59" s="65">
        <v>8817.4624324699998</v>
      </c>
      <c r="C59" s="65">
        <v>8942.4099954132071</v>
      </c>
      <c r="D59" s="65">
        <v>7811.6290709901386</v>
      </c>
      <c r="E59" s="65">
        <v>-1130.7809244230684</v>
      </c>
      <c r="F59" s="65">
        <v>-1005.8333614798612</v>
      </c>
      <c r="G59" s="65">
        <v>-12.645147393186789</v>
      </c>
      <c r="H59" s="97">
        <v>-4.4267207044558035</v>
      </c>
      <c r="I59" s="97">
        <v>2.6009754369992919</v>
      </c>
      <c r="J59" s="97">
        <v>-11.407288312064864</v>
      </c>
      <c r="L59" s="19"/>
    </row>
    <row r="60" spans="1:12" ht="16.8">
      <c r="A60" s="57" t="s">
        <v>87</v>
      </c>
      <c r="B60" s="65">
        <v>0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L60" s="19"/>
    </row>
    <row r="61" spans="1:12" ht="16.8">
      <c r="A61" s="57" t="s">
        <v>88</v>
      </c>
      <c r="B61" s="65">
        <v>19747.232372030132</v>
      </c>
      <c r="C61" s="65">
        <v>16482.79335023191</v>
      </c>
      <c r="D61" s="65">
        <v>15712.617682265471</v>
      </c>
      <c r="E61" s="65">
        <v>-770.17566796643951</v>
      </c>
      <c r="F61" s="65">
        <v>-4034.6146897646613</v>
      </c>
      <c r="G61" s="65">
        <v>-4.6726040398704924</v>
      </c>
      <c r="H61" s="99">
        <v>-13.986665578936325</v>
      </c>
      <c r="I61" s="99">
        <v>-14.592898170297715</v>
      </c>
      <c r="J61" s="99">
        <v>-20.431291908425948</v>
      </c>
      <c r="L61" s="19"/>
    </row>
    <row r="62" spans="1:12" ht="16.8">
      <c r="A62" s="57" t="s">
        <v>89</v>
      </c>
      <c r="B62" s="65">
        <v>3464.9068277400002</v>
      </c>
      <c r="C62" s="65">
        <v>3718.1029763200004</v>
      </c>
      <c r="D62" s="65">
        <v>3607.8329501799994</v>
      </c>
      <c r="E62" s="65">
        <v>-110.27002614000094</v>
      </c>
      <c r="F62" s="65">
        <v>142.92612243999929</v>
      </c>
      <c r="G62" s="65">
        <v>-2.9657604117554826</v>
      </c>
      <c r="H62" s="97">
        <v>5.6605498317036336</v>
      </c>
      <c r="I62" s="97">
        <v>7.7713320395523624</v>
      </c>
      <c r="J62" s="97">
        <v>4.12496293683094</v>
      </c>
      <c r="L62" s="19"/>
    </row>
    <row r="63" spans="1:12" ht="16.8">
      <c r="A63" s="57" t="s">
        <v>90</v>
      </c>
      <c r="B63" s="65">
        <v>598.92611409000006</v>
      </c>
      <c r="C63" s="65">
        <v>330.89674551000007</v>
      </c>
      <c r="D63" s="65">
        <v>477.18668929999995</v>
      </c>
      <c r="E63" s="65">
        <v>146.28994378999988</v>
      </c>
      <c r="F63" s="65">
        <v>-121.7394247900001</v>
      </c>
      <c r="G63" s="65">
        <v>44.21014886819998</v>
      </c>
      <c r="H63" s="65">
        <v>-41.928348929302281</v>
      </c>
      <c r="I63" s="65">
        <v>-39.386114131142691</v>
      </c>
      <c r="J63" s="65">
        <v>-20.326284315548548</v>
      </c>
      <c r="L63" s="19"/>
    </row>
    <row r="64" spans="1:12" ht="16.8">
      <c r="A64" s="57" t="s">
        <v>76</v>
      </c>
      <c r="B64" s="65">
        <v>195.29</v>
      </c>
      <c r="C64" s="65">
        <v>202.81700000000001</v>
      </c>
      <c r="D64" s="65">
        <v>200.13300000000001</v>
      </c>
      <c r="E64" s="65">
        <v>-2.6839999999999975</v>
      </c>
      <c r="F64" s="65">
        <v>4.8430000000000177</v>
      </c>
      <c r="G64" s="65">
        <v>-1.3233604678108861</v>
      </c>
      <c r="H64" s="97">
        <v>2.0245742104507229</v>
      </c>
      <c r="I64" s="97">
        <v>1.4242207542169041</v>
      </c>
      <c r="J64" s="97">
        <v>2.4799016846740898</v>
      </c>
      <c r="L64" s="19"/>
    </row>
    <row r="65" spans="1:12" ht="16.8">
      <c r="A65" s="57" t="s">
        <v>91</v>
      </c>
      <c r="B65" s="65">
        <v>140.81348973000001</v>
      </c>
      <c r="C65" s="65">
        <v>327.35028055999999</v>
      </c>
      <c r="D65" s="65">
        <v>309.87405195000002</v>
      </c>
      <c r="E65" s="65">
        <v>-17.476228609999964</v>
      </c>
      <c r="F65" s="65">
        <v>169.06056222000001</v>
      </c>
      <c r="G65" s="65">
        <v>-5.3386936403730232</v>
      </c>
      <c r="H65" s="97">
        <v>150.32448787943582</v>
      </c>
      <c r="I65" s="97">
        <v>79.48540892759118</v>
      </c>
      <c r="J65" s="97">
        <v>120.05991936153401</v>
      </c>
      <c r="L65" s="19"/>
    </row>
    <row r="66" spans="1:12" ht="16.8">
      <c r="A66" s="57" t="s">
        <v>92</v>
      </c>
      <c r="B66" s="65">
        <v>27844.369098119991</v>
      </c>
      <c r="C66" s="65">
        <v>29314.853146665107</v>
      </c>
      <c r="D66" s="65">
        <v>29926.254222134427</v>
      </c>
      <c r="E66" s="65">
        <v>611.40107546931904</v>
      </c>
      <c r="F66" s="65">
        <v>2081.8851240144359</v>
      </c>
      <c r="G66" s="65">
        <v>2.085635812024762</v>
      </c>
      <c r="H66" s="97">
        <v>7.8672807977867336</v>
      </c>
      <c r="I66" s="97">
        <v>8.3331287405541161</v>
      </c>
      <c r="J66" s="97">
        <v>7.4768622577805246</v>
      </c>
      <c r="L66" s="19"/>
    </row>
    <row r="67" spans="1:12" ht="17.399999999999999" thickBot="1">
      <c r="A67" s="70" t="s">
        <v>74</v>
      </c>
      <c r="B67" s="71">
        <v>-11867.353934951534</v>
      </c>
      <c r="C67" s="71">
        <v>-7340.7280198442968</v>
      </c>
      <c r="D67" s="71">
        <v>-6027.4670707020105</v>
      </c>
      <c r="E67" s="71">
        <v>1313.2609491422863</v>
      </c>
      <c r="F67" s="71">
        <v>5839.8868642495236</v>
      </c>
      <c r="G67" s="71">
        <v>-17.890064113424842</v>
      </c>
      <c r="H67" s="65">
        <v>-36.779081829960056</v>
      </c>
      <c r="I67" s="65">
        <v>-31.657538594382103</v>
      </c>
      <c r="J67" s="65">
        <v>-49.209679733659797</v>
      </c>
      <c r="L67" s="19"/>
    </row>
    <row r="68" spans="1:12" ht="17.25" hidden="1" customHeight="1">
      <c r="A68" s="72"/>
      <c r="B68" s="101"/>
      <c r="C68" s="73"/>
      <c r="D68" s="102"/>
      <c r="E68" s="102"/>
      <c r="F68" s="102"/>
      <c r="G68" s="102"/>
      <c r="H68" s="103"/>
      <c r="I68" s="103"/>
      <c r="J68" s="103"/>
      <c r="L68" s="19"/>
    </row>
    <row r="69" spans="1:12" ht="13.8" hidden="1" thickBot="1">
      <c r="A69" s="74"/>
      <c r="B69" s="75"/>
      <c r="C69" s="75"/>
      <c r="D69" s="75"/>
      <c r="E69" s="75"/>
      <c r="F69" s="75"/>
      <c r="G69" s="75"/>
      <c r="H69" s="79">
        <v>1.9999995669212201</v>
      </c>
      <c r="I69" s="79">
        <v>2.9999995669212201</v>
      </c>
      <c r="J69" s="79">
        <v>3.9999995669212201</v>
      </c>
      <c r="L69" s="19"/>
    </row>
    <row r="70" spans="1:12">
      <c r="A70" s="74"/>
      <c r="B70" s="75"/>
      <c r="C70" s="75"/>
      <c r="D70" s="75"/>
      <c r="E70" s="75"/>
      <c r="F70" s="75"/>
      <c r="G70" s="75"/>
      <c r="H70" s="92"/>
      <c r="I70" s="92"/>
      <c r="J70" s="92"/>
      <c r="L70" s="19"/>
    </row>
    <row r="71" spans="1:12" ht="13.8" thickBot="1">
      <c r="A71" s="74"/>
      <c r="B71" s="75"/>
      <c r="C71" s="75"/>
      <c r="D71" s="75"/>
      <c r="E71" s="75"/>
      <c r="F71" s="75"/>
      <c r="G71" s="75"/>
      <c r="H71" s="90"/>
      <c r="I71" s="90"/>
      <c r="J71" s="90"/>
      <c r="L71" s="19"/>
    </row>
    <row r="72" spans="1:12" ht="12.75" customHeight="1">
      <c r="A72" s="203" t="s">
        <v>115</v>
      </c>
      <c r="B72" s="204"/>
      <c r="C72" s="204"/>
      <c r="D72" s="204"/>
      <c r="E72" s="204"/>
      <c r="F72" s="204"/>
      <c r="G72" s="204"/>
      <c r="H72" s="153"/>
      <c r="I72" s="154"/>
      <c r="J72" s="154"/>
      <c r="L72" s="19"/>
    </row>
    <row r="73" spans="1:12" ht="19.5" customHeight="1">
      <c r="A73" s="205"/>
      <c r="B73" s="206"/>
      <c r="C73" s="206"/>
      <c r="D73" s="207"/>
      <c r="E73" s="206"/>
      <c r="F73" s="206"/>
      <c r="G73" s="206"/>
      <c r="H73" s="155"/>
      <c r="I73" s="156"/>
      <c r="J73" s="156"/>
      <c r="L73" s="19"/>
    </row>
    <row r="74" spans="1:12" ht="19.5" customHeight="1">
      <c r="A74" s="157"/>
      <c r="B74" s="208" t="str">
        <f>B4</f>
        <v xml:space="preserve">           N$ Million</v>
      </c>
      <c r="C74" s="209"/>
      <c r="D74" s="158"/>
      <c r="E74" s="209" t="s">
        <v>1</v>
      </c>
      <c r="F74" s="210"/>
      <c r="G74" s="159" t="s">
        <v>2</v>
      </c>
      <c r="H74" s="200" t="s">
        <v>112</v>
      </c>
      <c r="I74" s="201"/>
      <c r="J74" s="202"/>
      <c r="L74" s="19"/>
    </row>
    <row r="75" spans="1:12" ht="17.399999999999999" thickBot="1">
      <c r="A75" s="160"/>
      <c r="B75" s="161">
        <f>B5</f>
        <v>45504</v>
      </c>
      <c r="C75" s="162">
        <f>C5</f>
        <v>45838</v>
      </c>
      <c r="D75" s="162">
        <f>D5</f>
        <v>45869</v>
      </c>
      <c r="E75" s="162" t="s">
        <v>3</v>
      </c>
      <c r="F75" s="163" t="s">
        <v>4</v>
      </c>
      <c r="G75" s="162" t="s">
        <v>3</v>
      </c>
      <c r="H75" s="152">
        <f t="shared" ref="H75:I75" si="1">H33</f>
        <v>45808</v>
      </c>
      <c r="I75" s="152">
        <f t="shared" si="1"/>
        <v>45838</v>
      </c>
      <c r="J75" s="152">
        <f>J33</f>
        <v>45869</v>
      </c>
      <c r="L75" s="19"/>
    </row>
    <row r="76" spans="1:12" ht="17.399999999999999" thickTop="1">
      <c r="A76" s="57" t="s">
        <v>56</v>
      </c>
      <c r="B76" s="65">
        <v>222771.37155972223</v>
      </c>
      <c r="C76" s="65">
        <v>241630.45707405082</v>
      </c>
      <c r="D76" s="65">
        <v>248576.28674644599</v>
      </c>
      <c r="E76" s="65">
        <v>6945.8296723951644</v>
      </c>
      <c r="F76" s="65">
        <v>25804.915186723752</v>
      </c>
      <c r="G76" s="65">
        <v>2.8745671205954437</v>
      </c>
      <c r="H76" s="64">
        <v>9.2583190159576105</v>
      </c>
      <c r="I76" s="64">
        <v>9.8027661500239276</v>
      </c>
      <c r="J76" s="64">
        <v>11.5835867984526</v>
      </c>
      <c r="L76" s="19"/>
    </row>
    <row r="77" spans="1:12" ht="16.8">
      <c r="A77" s="57" t="s">
        <v>5</v>
      </c>
      <c r="B77" s="65">
        <v>76903.293928534185</v>
      </c>
      <c r="C77" s="65">
        <v>84103.482814650313</v>
      </c>
      <c r="D77" s="65">
        <v>89202.564140780945</v>
      </c>
      <c r="E77" s="65">
        <v>5099.0813261306321</v>
      </c>
      <c r="F77" s="65">
        <v>12299.27021224676</v>
      </c>
      <c r="G77" s="65">
        <v>6.0628658356136356</v>
      </c>
      <c r="H77" s="64">
        <v>12.904572664383423</v>
      </c>
      <c r="I77" s="64">
        <v>15.182467727279999</v>
      </c>
      <c r="J77" s="64">
        <v>15.993164380808452</v>
      </c>
      <c r="L77" s="19"/>
    </row>
    <row r="78" spans="1:12" ht="16.8">
      <c r="A78" s="57" t="s">
        <v>6</v>
      </c>
      <c r="B78" s="65">
        <v>145868.07763118803</v>
      </c>
      <c r="C78" s="65">
        <v>157526.97425940051</v>
      </c>
      <c r="D78" s="65">
        <v>159373.72260566504</v>
      </c>
      <c r="E78" s="65">
        <v>1846.7483462645323</v>
      </c>
      <c r="F78" s="65">
        <v>13505.644974477007</v>
      </c>
      <c r="G78" s="65">
        <v>1.1723378519436807</v>
      </c>
      <c r="H78" s="64">
        <v>7.4110336646669168</v>
      </c>
      <c r="I78" s="64">
        <v>7.1313146730832102</v>
      </c>
      <c r="J78" s="64">
        <v>9.2588078171734054</v>
      </c>
      <c r="L78" s="19"/>
    </row>
    <row r="79" spans="1:12" ht="16.2">
      <c r="A79" s="24" t="s">
        <v>93</v>
      </c>
      <c r="B79" s="67">
        <v>24901.991825620004</v>
      </c>
      <c r="C79" s="67">
        <v>30483.43343564</v>
      </c>
      <c r="D79" s="67">
        <v>32585.963359180008</v>
      </c>
      <c r="E79" s="67">
        <v>2102.5299235400089</v>
      </c>
      <c r="F79" s="67">
        <v>7683.9715335600049</v>
      </c>
      <c r="G79" s="67">
        <v>6.8972871050733318</v>
      </c>
      <c r="H79" s="95">
        <v>21.070761090030715</v>
      </c>
      <c r="I79" s="95">
        <v>15.28915791855465</v>
      </c>
      <c r="J79" s="95">
        <v>30.856855095641293</v>
      </c>
      <c r="L79" s="19"/>
    </row>
    <row r="80" spans="1:12" ht="16.8">
      <c r="A80" s="57" t="s">
        <v>94</v>
      </c>
      <c r="B80" s="65">
        <v>120966.08580556801</v>
      </c>
      <c r="C80" s="65">
        <v>127043.5408237605</v>
      </c>
      <c r="D80" s="65">
        <v>126787.75924648502</v>
      </c>
      <c r="E80" s="65">
        <v>-255.78157727548387</v>
      </c>
      <c r="F80" s="65">
        <v>5821.6734409170022</v>
      </c>
      <c r="G80" s="65">
        <v>-0.20133379124744977</v>
      </c>
      <c r="H80" s="64">
        <v>4.3791798462690537</v>
      </c>
      <c r="I80" s="64">
        <v>5.3427573549887768</v>
      </c>
      <c r="J80" s="64">
        <v>4.8126492662367752</v>
      </c>
      <c r="L80" s="19"/>
    </row>
    <row r="81" spans="1:12" ht="16.2">
      <c r="A81" s="35" t="s">
        <v>9</v>
      </c>
      <c r="B81" s="67">
        <v>3678.1475919777417</v>
      </c>
      <c r="C81" s="67">
        <v>3848.3309448400005</v>
      </c>
      <c r="D81" s="67">
        <v>3738.4254020799999</v>
      </c>
      <c r="E81" s="67">
        <v>-109.90554276000057</v>
      </c>
      <c r="F81" s="67">
        <v>60.277810102258172</v>
      </c>
      <c r="G81" s="67">
        <v>-2.8559275263829988</v>
      </c>
      <c r="H81" s="95">
        <v>63.707268778392859</v>
      </c>
      <c r="I81" s="95">
        <v>18.835568548383037</v>
      </c>
      <c r="J81" s="95">
        <v>1.6388089002661985</v>
      </c>
      <c r="L81" s="19"/>
    </row>
    <row r="82" spans="1:12" ht="16.2">
      <c r="A82" s="35" t="s">
        <v>100</v>
      </c>
      <c r="B82" s="67">
        <v>169.60849305000008</v>
      </c>
      <c r="C82" s="67">
        <v>158.59867292000007</v>
      </c>
      <c r="D82" s="67">
        <v>158.38049620000001</v>
      </c>
      <c r="E82" s="67">
        <v>-0.21817672000005928</v>
      </c>
      <c r="F82" s="67">
        <v>-11.227996850000068</v>
      </c>
      <c r="G82" s="67">
        <v>-0.13756528726447925</v>
      </c>
      <c r="H82" s="95">
        <v>11.15559223128939</v>
      </c>
      <c r="I82" s="95">
        <v>-5.3928901096267481</v>
      </c>
      <c r="J82" s="95">
        <v>-6.6199496546968817</v>
      </c>
      <c r="L82" s="19"/>
    </row>
    <row r="83" spans="1:12" ht="16.2">
      <c r="A83" s="35" t="s">
        <v>10</v>
      </c>
      <c r="B83" s="67">
        <v>2379.8749642719072</v>
      </c>
      <c r="C83" s="67">
        <v>1600.4522617995799</v>
      </c>
      <c r="D83" s="67">
        <v>1441.7452387700002</v>
      </c>
      <c r="E83" s="67">
        <v>-158.70702302957966</v>
      </c>
      <c r="F83" s="67">
        <v>-938.12972550190693</v>
      </c>
      <c r="G83" s="67">
        <v>-9.9163859377552654</v>
      </c>
      <c r="H83" s="95">
        <v>-34.040728620422072</v>
      </c>
      <c r="I83" s="95">
        <v>-37.343496985889843</v>
      </c>
      <c r="J83" s="95">
        <v>-39.419286289644042</v>
      </c>
      <c r="L83" s="19"/>
    </row>
    <row r="84" spans="1:12" ht="16.2">
      <c r="A84" s="35" t="s">
        <v>95</v>
      </c>
      <c r="B84" s="67">
        <v>46822.370938258267</v>
      </c>
      <c r="C84" s="67">
        <v>51931.644782085801</v>
      </c>
      <c r="D84" s="67">
        <v>51614.537720271568</v>
      </c>
      <c r="E84" s="67">
        <v>-317.10706181423302</v>
      </c>
      <c r="F84" s="67">
        <v>4792.1667820133007</v>
      </c>
      <c r="G84" s="67">
        <v>-0.61062395220653798</v>
      </c>
      <c r="H84" s="95">
        <v>5.4941414053533322</v>
      </c>
      <c r="I84" s="95">
        <v>10.909151970103764</v>
      </c>
      <c r="J84" s="95">
        <v>10.234780268458493</v>
      </c>
      <c r="L84" s="19"/>
    </row>
    <row r="85" spans="1:12" ht="16.2">
      <c r="A85" s="35" t="s">
        <v>13</v>
      </c>
      <c r="B85" s="67">
        <v>67916.083818010098</v>
      </c>
      <c r="C85" s="67">
        <v>69504.514162115112</v>
      </c>
      <c r="D85" s="67">
        <v>69834.670389163453</v>
      </c>
      <c r="E85" s="67">
        <v>330.15622704834095</v>
      </c>
      <c r="F85" s="67">
        <v>1918.5865711533552</v>
      </c>
      <c r="G85" s="67">
        <v>0.47501407790331029</v>
      </c>
      <c r="H85" s="95">
        <v>2.6369781386625988</v>
      </c>
      <c r="I85" s="95">
        <v>2.4894757231689937</v>
      </c>
      <c r="J85" s="95">
        <v>2.8249369859052251</v>
      </c>
      <c r="L85" s="19"/>
    </row>
    <row r="86" spans="1:12" ht="16.2">
      <c r="A86" s="76"/>
      <c r="B86" s="77"/>
      <c r="C86" s="77"/>
      <c r="D86" s="77"/>
      <c r="E86" s="77"/>
      <c r="F86" s="77"/>
      <c r="G86" s="77"/>
      <c r="H86" s="94"/>
      <c r="I86" s="94"/>
      <c r="J86" s="94"/>
      <c r="L86" s="19"/>
    </row>
    <row r="87" spans="1:12" ht="16.8">
      <c r="A87" s="57" t="s">
        <v>66</v>
      </c>
      <c r="B87" s="65">
        <v>222771.8809294134</v>
      </c>
      <c r="C87" s="65">
        <v>241632.31728238595</v>
      </c>
      <c r="D87" s="65">
        <v>248574.76608659758</v>
      </c>
      <c r="E87" s="65">
        <v>6942.4488042116282</v>
      </c>
      <c r="F87" s="65">
        <v>25802.885157184181</v>
      </c>
      <c r="G87" s="65">
        <v>2.8731458119065678</v>
      </c>
      <c r="H87" s="64">
        <v>9.2577071688415344</v>
      </c>
      <c r="I87" s="64">
        <v>9.8034527293712159</v>
      </c>
      <c r="J87" s="64">
        <v>11.582649053163038</v>
      </c>
      <c r="L87" s="19"/>
    </row>
    <row r="88" spans="1:12" ht="16.8">
      <c r="A88" s="57" t="s">
        <v>96</v>
      </c>
      <c r="B88" s="65">
        <v>150586.47737565031</v>
      </c>
      <c r="C88" s="65">
        <v>159956.14980810968</v>
      </c>
      <c r="D88" s="65">
        <v>166256.94681606884</v>
      </c>
      <c r="E88" s="65">
        <v>6300.7970079591614</v>
      </c>
      <c r="F88" s="65">
        <v>15670.469440418528</v>
      </c>
      <c r="G88" s="65">
        <v>3.9390776881775764</v>
      </c>
      <c r="H88" s="64">
        <v>8.1194579848191069</v>
      </c>
      <c r="I88" s="64">
        <v>7.6085256652631728</v>
      </c>
      <c r="J88" s="64">
        <v>10.406292592479787</v>
      </c>
      <c r="L88" s="19"/>
    </row>
    <row r="89" spans="1:12" ht="16.2">
      <c r="A89" s="24" t="s">
        <v>97</v>
      </c>
      <c r="B89" s="67">
        <v>3413.9788569284005</v>
      </c>
      <c r="C89" s="67">
        <v>3924.2821405778277</v>
      </c>
      <c r="D89" s="67">
        <v>3852.4717745071116</v>
      </c>
      <c r="E89" s="67">
        <v>-71.8103660707161</v>
      </c>
      <c r="F89" s="67">
        <v>438.49291757871106</v>
      </c>
      <c r="G89" s="67">
        <v>-1.8298981443811897</v>
      </c>
      <c r="H89" s="95">
        <v>14.347936255744045</v>
      </c>
      <c r="I89" s="95">
        <v>10.474054604759544</v>
      </c>
      <c r="J89" s="95">
        <v>12.844043151843906</v>
      </c>
      <c r="L89" s="19"/>
    </row>
    <row r="90" spans="1:12" ht="16.2">
      <c r="A90" s="24" t="s">
        <v>98</v>
      </c>
      <c r="B90" s="67">
        <v>81669.591892864642</v>
      </c>
      <c r="C90" s="67">
        <v>84498.583206663141</v>
      </c>
      <c r="D90" s="67">
        <v>88533.022723453731</v>
      </c>
      <c r="E90" s="67">
        <v>4034.4395167905896</v>
      </c>
      <c r="F90" s="67">
        <v>6863.4308305890881</v>
      </c>
      <c r="G90" s="67">
        <v>4.7745646893550031</v>
      </c>
      <c r="H90" s="95">
        <v>3.8767919851725452</v>
      </c>
      <c r="I90" s="95">
        <v>5.8305629957293661</v>
      </c>
      <c r="J90" s="95">
        <v>8.4038999969445456</v>
      </c>
      <c r="L90" s="19"/>
    </row>
    <row r="91" spans="1:12" ht="16.2">
      <c r="A91" s="24" t="s">
        <v>99</v>
      </c>
      <c r="B91" s="67">
        <v>65502.906625857278</v>
      </c>
      <c r="C91" s="67">
        <v>71533.284460868716</v>
      </c>
      <c r="D91" s="67">
        <v>73871.452318107986</v>
      </c>
      <c r="E91" s="67">
        <v>2338.1678572392702</v>
      </c>
      <c r="F91" s="67">
        <v>8368.5456922507074</v>
      </c>
      <c r="G91" s="67">
        <v>3.2686432265225136</v>
      </c>
      <c r="H91" s="95">
        <v>13.295927575561066</v>
      </c>
      <c r="I91" s="95">
        <v>9.6281060936194081</v>
      </c>
      <c r="J91" s="95">
        <v>12.775838696823911</v>
      </c>
      <c r="L91" s="19"/>
    </row>
    <row r="92" spans="1:12" ht="16.2">
      <c r="A92" s="24" t="s">
        <v>20</v>
      </c>
      <c r="B92" s="67">
        <v>0</v>
      </c>
      <c r="C92" s="67">
        <v>0</v>
      </c>
      <c r="D92" s="67">
        <v>0</v>
      </c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L92" s="19"/>
    </row>
    <row r="93" spans="1:12" ht="17.399999999999999" thickBot="1">
      <c r="A93" s="59" t="s">
        <v>14</v>
      </c>
      <c r="B93" s="71">
        <v>72185.403553763084</v>
      </c>
      <c r="C93" s="71">
        <v>81676.16747427627</v>
      </c>
      <c r="D93" s="71">
        <v>82317.819270528722</v>
      </c>
      <c r="E93" s="71">
        <v>641.65179625245219</v>
      </c>
      <c r="F93" s="71">
        <v>10132.415716765638</v>
      </c>
      <c r="G93" s="71">
        <v>0.78560468260772609</v>
      </c>
      <c r="H93" s="93">
        <v>11.557732593099914</v>
      </c>
      <c r="I93" s="93">
        <v>14.372225679427174</v>
      </c>
      <c r="J93" s="93">
        <v>14.036654528389676</v>
      </c>
      <c r="L93" s="19"/>
    </row>
    <row r="94" spans="1:12">
      <c r="A94" s="78"/>
      <c r="H94" s="1"/>
      <c r="I94" s="1"/>
      <c r="J94" s="1"/>
    </row>
    <row r="95" spans="1:12">
      <c r="A95" s="78"/>
      <c r="B95" s="19"/>
      <c r="C95" s="19"/>
      <c r="D95" s="19"/>
      <c r="H95" s="1"/>
      <c r="I95" s="1"/>
      <c r="J95" s="1"/>
    </row>
    <row r="96" spans="1:12">
      <c r="A96" s="78"/>
      <c r="H96" s="1"/>
      <c r="I96" s="1"/>
      <c r="J96" s="1"/>
    </row>
    <row r="97" spans="1:4">
      <c r="A97" s="78"/>
      <c r="C97" s="19"/>
      <c r="D97" s="19"/>
    </row>
    <row r="98" spans="1:4">
      <c r="A98" s="78"/>
      <c r="C98" s="19"/>
      <c r="D98" s="19"/>
    </row>
    <row r="99" spans="1:4">
      <c r="A99" s="78"/>
    </row>
    <row r="100" spans="1:4">
      <c r="A100" s="78"/>
    </row>
    <row r="101" spans="1:4">
      <c r="A101" s="78"/>
    </row>
    <row r="102" spans="1:4">
      <c r="A102" s="78"/>
    </row>
    <row r="103" spans="1:4">
      <c r="A103" s="78"/>
    </row>
    <row r="104" spans="1:4">
      <c r="A104" s="78"/>
    </row>
    <row r="105" spans="1:4">
      <c r="A105" s="78"/>
    </row>
    <row r="106" spans="1:4">
      <c r="A106" s="78"/>
    </row>
    <row r="107" spans="1:4">
      <c r="A107" s="78"/>
    </row>
    <row r="108" spans="1:4">
      <c r="A108" s="78"/>
    </row>
    <row r="109" spans="1:4">
      <c r="A109" s="78"/>
    </row>
    <row r="110" spans="1:4">
      <c r="A110" s="78"/>
    </row>
    <row r="111" spans="1:4">
      <c r="A111" s="78"/>
    </row>
    <row r="112" spans="1:4">
      <c r="A112" s="78"/>
    </row>
    <row r="113" spans="1:1">
      <c r="A113" s="78"/>
    </row>
    <row r="114" spans="1:1">
      <c r="A114" s="78"/>
    </row>
    <row r="115" spans="1:1">
      <c r="A115" s="78"/>
    </row>
    <row r="116" spans="1:1">
      <c r="A116" s="78"/>
    </row>
    <row r="117" spans="1:1">
      <c r="A117" s="78"/>
    </row>
    <row r="118" spans="1:1">
      <c r="A118" s="78"/>
    </row>
    <row r="119" spans="1:1">
      <c r="A119" s="78"/>
    </row>
    <row r="120" spans="1:1">
      <c r="A120" s="78"/>
    </row>
    <row r="121" spans="1:1">
      <c r="A121" s="78"/>
    </row>
    <row r="122" spans="1:1">
      <c r="A122" s="78"/>
    </row>
    <row r="123" spans="1:1">
      <c r="A123" s="78"/>
    </row>
    <row r="124" spans="1:1">
      <c r="A124" s="78"/>
    </row>
    <row r="125" spans="1:1">
      <c r="A125" s="78"/>
    </row>
    <row r="126" spans="1:1">
      <c r="A126" s="78"/>
    </row>
    <row r="127" spans="1:1">
      <c r="A127" s="78"/>
    </row>
    <row r="128" spans="1:1">
      <c r="A128" s="78"/>
    </row>
    <row r="129" spans="1:1">
      <c r="A129" s="78"/>
    </row>
    <row r="130" spans="1:1">
      <c r="A130" s="78"/>
    </row>
    <row r="131" spans="1:1">
      <c r="A131" s="78"/>
    </row>
    <row r="132" spans="1:1">
      <c r="A132" s="78"/>
    </row>
    <row r="133" spans="1:1">
      <c r="A133" s="78"/>
    </row>
    <row r="134" spans="1:1">
      <c r="A134" s="78"/>
    </row>
    <row r="135" spans="1:1">
      <c r="A135" s="78"/>
    </row>
    <row r="136" spans="1:1">
      <c r="A136" s="78"/>
    </row>
    <row r="137" spans="1:1">
      <c r="A137" s="78"/>
    </row>
    <row r="138" spans="1:1">
      <c r="A138" s="78"/>
    </row>
    <row r="139" spans="1:1">
      <c r="A139" s="78"/>
    </row>
    <row r="140" spans="1:1">
      <c r="A140" s="78"/>
    </row>
    <row r="141" spans="1:1">
      <c r="A141" s="78"/>
    </row>
    <row r="142" spans="1:1">
      <c r="A142" s="78"/>
    </row>
    <row r="143" spans="1:1">
      <c r="A143" s="78"/>
    </row>
    <row r="144" spans="1:1">
      <c r="A144" s="78"/>
    </row>
    <row r="145" spans="1:1">
      <c r="A145" s="78"/>
    </row>
    <row r="146" spans="1:1">
      <c r="A146" s="78"/>
    </row>
    <row r="147" spans="1:1">
      <c r="A147" s="78"/>
    </row>
    <row r="148" spans="1:1">
      <c r="A148" s="78"/>
    </row>
    <row r="149" spans="1:1">
      <c r="A149" s="78"/>
    </row>
    <row r="150" spans="1:1">
      <c r="A150" s="78"/>
    </row>
    <row r="151" spans="1:1">
      <c r="A151" s="78"/>
    </row>
    <row r="152" spans="1:1">
      <c r="A152" s="78"/>
    </row>
    <row r="153" spans="1:1">
      <c r="A153" s="78"/>
    </row>
    <row r="154" spans="1:1">
      <c r="A154" s="78"/>
    </row>
    <row r="155" spans="1:1">
      <c r="A155" s="78"/>
    </row>
    <row r="156" spans="1:1">
      <c r="A156" s="78"/>
    </row>
    <row r="157" spans="1:1">
      <c r="A157" s="78"/>
    </row>
    <row r="158" spans="1:1">
      <c r="A158" s="78"/>
    </row>
    <row r="159" spans="1:1">
      <c r="A159" s="78"/>
    </row>
    <row r="160" spans="1:1">
      <c r="A160" s="78"/>
    </row>
    <row r="161" spans="1:1">
      <c r="A161" s="78"/>
    </row>
    <row r="162" spans="1:1">
      <c r="A162" s="78"/>
    </row>
    <row r="163" spans="1:1">
      <c r="A163" s="78"/>
    </row>
    <row r="164" spans="1:1">
      <c r="A164" s="78"/>
    </row>
    <row r="165" spans="1:1">
      <c r="A165" s="78"/>
    </row>
    <row r="166" spans="1:1">
      <c r="A166" s="78"/>
    </row>
    <row r="167" spans="1:1">
      <c r="A167" s="78"/>
    </row>
    <row r="168" spans="1:1">
      <c r="A168" s="78"/>
    </row>
    <row r="169" spans="1:1">
      <c r="A169" s="78"/>
    </row>
    <row r="170" spans="1:1">
      <c r="A170" s="78"/>
    </row>
    <row r="171" spans="1:1">
      <c r="A171" s="78"/>
    </row>
    <row r="172" spans="1:1">
      <c r="A172" s="78"/>
    </row>
    <row r="173" spans="1:1">
      <c r="A173" s="78"/>
    </row>
    <row r="174" spans="1:1">
      <c r="A174" s="78"/>
    </row>
    <row r="175" spans="1:1">
      <c r="A175" s="78"/>
    </row>
    <row r="176" spans="1:1">
      <c r="A176" s="78"/>
    </row>
    <row r="177" spans="1:1">
      <c r="A177" s="78"/>
    </row>
    <row r="178" spans="1:1">
      <c r="A178" s="78"/>
    </row>
    <row r="179" spans="1:1">
      <c r="A179" s="78"/>
    </row>
    <row r="180" spans="1:1">
      <c r="A180" s="78"/>
    </row>
    <row r="181" spans="1:1">
      <c r="A181" s="78"/>
    </row>
    <row r="182" spans="1:1">
      <c r="A182" s="78"/>
    </row>
    <row r="183" spans="1:1">
      <c r="A183" s="78"/>
    </row>
    <row r="184" spans="1:1">
      <c r="A184" s="78"/>
    </row>
    <row r="185" spans="1:1">
      <c r="A185" s="78"/>
    </row>
    <row r="186" spans="1:1">
      <c r="A186" s="78"/>
    </row>
    <row r="187" spans="1:1">
      <c r="A187" s="78"/>
    </row>
    <row r="188" spans="1:1">
      <c r="A188" s="78"/>
    </row>
    <row r="189" spans="1:1">
      <c r="A189" s="78"/>
    </row>
    <row r="190" spans="1:1">
      <c r="A190" s="78"/>
    </row>
    <row r="191" spans="1:1">
      <c r="A191" s="78"/>
    </row>
    <row r="192" spans="1:1">
      <c r="A192" s="78"/>
    </row>
    <row r="193" spans="1:1">
      <c r="A193" s="78"/>
    </row>
    <row r="194" spans="1:1">
      <c r="A194" s="78"/>
    </row>
    <row r="195" spans="1:1">
      <c r="A195" s="78"/>
    </row>
    <row r="196" spans="1:1">
      <c r="A196" s="78"/>
    </row>
    <row r="197" spans="1:1">
      <c r="A197" s="78"/>
    </row>
    <row r="198" spans="1:1">
      <c r="A198" s="78"/>
    </row>
    <row r="199" spans="1:1">
      <c r="A199" s="78"/>
    </row>
    <row r="200" spans="1:1">
      <c r="A200" s="78"/>
    </row>
    <row r="201" spans="1:1">
      <c r="A201" s="78"/>
    </row>
    <row r="202" spans="1:1">
      <c r="A202" s="78"/>
    </row>
    <row r="203" spans="1:1">
      <c r="A203" s="78"/>
    </row>
    <row r="204" spans="1:1">
      <c r="A204" s="78"/>
    </row>
    <row r="205" spans="1:1">
      <c r="A205" s="78"/>
    </row>
    <row r="206" spans="1:1">
      <c r="A206" s="78"/>
    </row>
    <row r="207" spans="1:1">
      <c r="A207" s="78"/>
    </row>
    <row r="208" spans="1:1">
      <c r="A208" s="78"/>
    </row>
    <row r="209" spans="1:1">
      <c r="A209" s="78"/>
    </row>
    <row r="210" spans="1:1">
      <c r="A210" s="78"/>
    </row>
    <row r="211" spans="1:1">
      <c r="A211" s="78"/>
    </row>
    <row r="212" spans="1:1">
      <c r="A212" s="78"/>
    </row>
    <row r="213" spans="1:1">
      <c r="A213" s="78"/>
    </row>
    <row r="214" spans="1:1">
      <c r="A214" s="78"/>
    </row>
    <row r="215" spans="1:1">
      <c r="A215" s="78"/>
    </row>
    <row r="216" spans="1:1">
      <c r="A216" s="78"/>
    </row>
    <row r="217" spans="1:1">
      <c r="A217" s="78"/>
    </row>
    <row r="218" spans="1:1">
      <c r="A218" s="78"/>
    </row>
    <row r="219" spans="1:1">
      <c r="A219" s="78"/>
    </row>
    <row r="220" spans="1:1">
      <c r="A220" s="78"/>
    </row>
    <row r="221" spans="1:1">
      <c r="A221" s="78"/>
    </row>
    <row r="222" spans="1:1">
      <c r="A222" s="78"/>
    </row>
    <row r="223" spans="1:1">
      <c r="A223" s="78"/>
    </row>
    <row r="224" spans="1:1">
      <c r="A224" s="78"/>
    </row>
    <row r="225" spans="1:1">
      <c r="A225" s="78"/>
    </row>
    <row r="226" spans="1:1">
      <c r="A226" s="78"/>
    </row>
    <row r="227" spans="1:1">
      <c r="A227" s="78"/>
    </row>
    <row r="228" spans="1:1">
      <c r="A228" s="78"/>
    </row>
    <row r="229" spans="1:1">
      <c r="A229" s="78"/>
    </row>
    <row r="230" spans="1:1">
      <c r="A230" s="78"/>
    </row>
    <row r="231" spans="1:1">
      <c r="A231" s="78"/>
    </row>
    <row r="232" spans="1:1">
      <c r="A232" s="78"/>
    </row>
    <row r="233" spans="1:1">
      <c r="A233" s="78"/>
    </row>
    <row r="234" spans="1:1">
      <c r="A234" s="78"/>
    </row>
    <row r="235" spans="1:1">
      <c r="A235" s="78"/>
    </row>
    <row r="236" spans="1:1">
      <c r="A236" s="78"/>
    </row>
    <row r="237" spans="1:1">
      <c r="A237" s="78"/>
    </row>
    <row r="238" spans="1:1">
      <c r="A238" s="78"/>
    </row>
    <row r="239" spans="1:1">
      <c r="A239" s="78"/>
    </row>
    <row r="240" spans="1:1">
      <c r="A240" s="78"/>
    </row>
    <row r="241" spans="1:1">
      <c r="A241" s="78"/>
    </row>
    <row r="242" spans="1:1">
      <c r="A242" s="78"/>
    </row>
    <row r="243" spans="1:1">
      <c r="A243" s="78"/>
    </row>
    <row r="244" spans="1:1">
      <c r="A244" s="78"/>
    </row>
    <row r="245" spans="1:1">
      <c r="A245" s="78"/>
    </row>
    <row r="246" spans="1:1">
      <c r="A246" s="78"/>
    </row>
    <row r="247" spans="1:1">
      <c r="A247" s="78"/>
    </row>
    <row r="248" spans="1:1">
      <c r="A248" s="78"/>
    </row>
    <row r="249" spans="1:1">
      <c r="A249" s="78"/>
    </row>
    <row r="250" spans="1:1">
      <c r="A250" s="78"/>
    </row>
    <row r="251" spans="1:1">
      <c r="A251" s="78"/>
    </row>
    <row r="252" spans="1:1">
      <c r="A252" s="78"/>
    </row>
    <row r="253" spans="1:1">
      <c r="A253" s="78"/>
    </row>
    <row r="254" spans="1:1">
      <c r="A254" s="78"/>
    </row>
    <row r="255" spans="1:1">
      <c r="A255" s="78"/>
    </row>
    <row r="256" spans="1:1">
      <c r="A256" s="78"/>
    </row>
    <row r="257" spans="1:1">
      <c r="A257" s="78"/>
    </row>
    <row r="258" spans="1:1">
      <c r="A258" s="78"/>
    </row>
    <row r="259" spans="1:1">
      <c r="A259" s="78"/>
    </row>
    <row r="260" spans="1:1">
      <c r="A260" s="78"/>
    </row>
    <row r="261" spans="1:1">
      <c r="A261" s="78"/>
    </row>
    <row r="262" spans="1:1">
      <c r="A262" s="78"/>
    </row>
    <row r="263" spans="1:1">
      <c r="A263" s="78"/>
    </row>
    <row r="264" spans="1:1">
      <c r="A264" s="78"/>
    </row>
    <row r="265" spans="1:1">
      <c r="A265" s="78"/>
    </row>
    <row r="266" spans="1:1">
      <c r="A266" s="78"/>
    </row>
    <row r="267" spans="1:1">
      <c r="A267" s="78"/>
    </row>
    <row r="268" spans="1:1">
      <c r="A268" s="78"/>
    </row>
    <row r="269" spans="1:1">
      <c r="A269" s="78"/>
    </row>
    <row r="270" spans="1:1">
      <c r="A270" s="78"/>
    </row>
    <row r="271" spans="1:1">
      <c r="A271" s="78"/>
    </row>
    <row r="272" spans="1:1">
      <c r="A272" s="78"/>
    </row>
    <row r="273" spans="1:1">
      <c r="A273" s="78"/>
    </row>
    <row r="274" spans="1:1">
      <c r="A274" s="78"/>
    </row>
    <row r="275" spans="1:1">
      <c r="A275" s="78"/>
    </row>
    <row r="276" spans="1:1">
      <c r="A276" s="78"/>
    </row>
    <row r="277" spans="1:1">
      <c r="A277" s="78"/>
    </row>
    <row r="278" spans="1:1">
      <c r="A278" s="78"/>
    </row>
    <row r="279" spans="1:1">
      <c r="A279" s="78"/>
    </row>
    <row r="280" spans="1:1">
      <c r="A280" s="78"/>
    </row>
    <row r="281" spans="1:1">
      <c r="A281" s="78"/>
    </row>
    <row r="282" spans="1:1">
      <c r="A282" s="78"/>
    </row>
    <row r="283" spans="1:1">
      <c r="A283" s="78"/>
    </row>
    <row r="284" spans="1:1">
      <c r="A284" s="78"/>
    </row>
    <row r="285" spans="1:1">
      <c r="A285" s="78"/>
    </row>
    <row r="286" spans="1:1">
      <c r="A286" s="78"/>
    </row>
    <row r="287" spans="1:1">
      <c r="A287" s="78"/>
    </row>
    <row r="288" spans="1:1">
      <c r="A288" s="78"/>
    </row>
    <row r="289" spans="1:1">
      <c r="A289" s="78"/>
    </row>
    <row r="290" spans="1:1">
      <c r="A290" s="78"/>
    </row>
    <row r="291" spans="1:1">
      <c r="A291" s="78"/>
    </row>
    <row r="292" spans="1:1">
      <c r="A292" s="78"/>
    </row>
    <row r="293" spans="1:1">
      <c r="A293" s="78"/>
    </row>
    <row r="294" spans="1:1">
      <c r="A294" s="78"/>
    </row>
    <row r="295" spans="1:1">
      <c r="A295" s="78"/>
    </row>
    <row r="296" spans="1:1">
      <c r="A296" s="78"/>
    </row>
    <row r="297" spans="1:1">
      <c r="A297" s="78"/>
    </row>
    <row r="298" spans="1:1">
      <c r="A298" s="78"/>
    </row>
    <row r="299" spans="1:1">
      <c r="A299" s="78"/>
    </row>
    <row r="300" spans="1:1">
      <c r="A300" s="78"/>
    </row>
    <row r="301" spans="1:1">
      <c r="A301" s="78"/>
    </row>
    <row r="302" spans="1:1">
      <c r="A302" s="78"/>
    </row>
    <row r="303" spans="1:1">
      <c r="A303" s="78"/>
    </row>
    <row r="304" spans="1:1">
      <c r="A304" s="78"/>
    </row>
    <row r="305" spans="1:1">
      <c r="A305" s="78"/>
    </row>
    <row r="306" spans="1:1">
      <c r="A306" s="78"/>
    </row>
    <row r="307" spans="1:1">
      <c r="A307" s="78"/>
    </row>
    <row r="308" spans="1:1">
      <c r="A308" s="78"/>
    </row>
    <row r="309" spans="1:1">
      <c r="A309" s="78"/>
    </row>
    <row r="310" spans="1:1">
      <c r="A310" s="78"/>
    </row>
    <row r="311" spans="1:1">
      <c r="A311" s="78"/>
    </row>
    <row r="312" spans="1:1">
      <c r="A312" s="78"/>
    </row>
    <row r="313" spans="1:1">
      <c r="A313" s="78"/>
    </row>
    <row r="314" spans="1:1">
      <c r="A314" s="78"/>
    </row>
    <row r="315" spans="1:1">
      <c r="A315" s="78"/>
    </row>
    <row r="316" spans="1:1">
      <c r="A316" s="78"/>
    </row>
    <row r="317" spans="1:1">
      <c r="A317" s="78"/>
    </row>
    <row r="318" spans="1:1">
      <c r="A318" s="78"/>
    </row>
    <row r="319" spans="1:1">
      <c r="A319" s="78"/>
    </row>
    <row r="320" spans="1:1">
      <c r="A320" s="78"/>
    </row>
    <row r="321" spans="1:1">
      <c r="A321" s="78"/>
    </row>
    <row r="322" spans="1:1">
      <c r="A322" s="78"/>
    </row>
    <row r="323" spans="1:1">
      <c r="A323" s="78"/>
    </row>
    <row r="324" spans="1:1">
      <c r="A324" s="78"/>
    </row>
    <row r="325" spans="1:1">
      <c r="A325" s="78"/>
    </row>
    <row r="326" spans="1:1">
      <c r="A326" s="78"/>
    </row>
    <row r="327" spans="1:1">
      <c r="A327" s="78"/>
    </row>
    <row r="328" spans="1:1">
      <c r="A328" s="78"/>
    </row>
    <row r="329" spans="1:1">
      <c r="A329" s="78"/>
    </row>
    <row r="330" spans="1:1">
      <c r="A330" s="78"/>
    </row>
    <row r="331" spans="1:1">
      <c r="A331" s="78"/>
    </row>
    <row r="332" spans="1:1">
      <c r="A332" s="78"/>
    </row>
    <row r="333" spans="1:1">
      <c r="A333" s="78"/>
    </row>
    <row r="334" spans="1:1">
      <c r="A334" s="78"/>
    </row>
    <row r="335" spans="1:1">
      <c r="A335" s="78"/>
    </row>
    <row r="336" spans="1:1">
      <c r="A336" s="78"/>
    </row>
    <row r="337" spans="1:1">
      <c r="A337" s="78"/>
    </row>
    <row r="338" spans="1:1">
      <c r="A338" s="78"/>
    </row>
    <row r="339" spans="1:1">
      <c r="A339" s="78"/>
    </row>
    <row r="340" spans="1:1">
      <c r="A340" s="78"/>
    </row>
    <row r="341" spans="1:1">
      <c r="A341" s="78"/>
    </row>
    <row r="342" spans="1:1">
      <c r="A342" s="78"/>
    </row>
    <row r="343" spans="1:1">
      <c r="A343" s="78"/>
    </row>
    <row r="344" spans="1:1">
      <c r="A344" s="78"/>
    </row>
    <row r="345" spans="1:1">
      <c r="A345" s="78"/>
    </row>
    <row r="346" spans="1:1">
      <c r="A346" s="78"/>
    </row>
    <row r="347" spans="1:1">
      <c r="A347" s="78"/>
    </row>
    <row r="348" spans="1:1">
      <c r="A348" s="78"/>
    </row>
    <row r="349" spans="1:1">
      <c r="A349" s="78"/>
    </row>
    <row r="350" spans="1:1">
      <c r="A350" s="78"/>
    </row>
    <row r="351" spans="1:1">
      <c r="A351" s="78"/>
    </row>
    <row r="352" spans="1:1">
      <c r="A352" s="78"/>
    </row>
    <row r="353" spans="1:1">
      <c r="A353" s="78"/>
    </row>
    <row r="354" spans="1:1">
      <c r="A354" s="78"/>
    </row>
    <row r="355" spans="1:1">
      <c r="A355" s="78"/>
    </row>
    <row r="356" spans="1:1">
      <c r="A356" s="78"/>
    </row>
    <row r="357" spans="1:1">
      <c r="A357" s="78"/>
    </row>
    <row r="358" spans="1:1">
      <c r="A358" s="78"/>
    </row>
    <row r="359" spans="1:1">
      <c r="A359" s="78"/>
    </row>
    <row r="360" spans="1:1">
      <c r="A360" s="78"/>
    </row>
    <row r="361" spans="1:1">
      <c r="A361" s="78"/>
    </row>
    <row r="362" spans="1:1">
      <c r="A362" s="78"/>
    </row>
    <row r="363" spans="1:1">
      <c r="A363" s="78"/>
    </row>
    <row r="364" spans="1:1">
      <c r="A364" s="78"/>
    </row>
    <row r="365" spans="1:1">
      <c r="A365" s="78"/>
    </row>
    <row r="366" spans="1:1">
      <c r="A366" s="78"/>
    </row>
    <row r="367" spans="1:1">
      <c r="A367" s="78"/>
    </row>
    <row r="368" spans="1:1">
      <c r="A368" s="78"/>
    </row>
    <row r="369" spans="1:1">
      <c r="A369" s="78"/>
    </row>
    <row r="370" spans="1:1">
      <c r="A370" s="78"/>
    </row>
    <row r="371" spans="1:1">
      <c r="A371" s="78"/>
    </row>
    <row r="372" spans="1:1">
      <c r="A372" s="78"/>
    </row>
    <row r="373" spans="1:1">
      <c r="A373" s="78"/>
    </row>
    <row r="374" spans="1:1">
      <c r="A374" s="78"/>
    </row>
    <row r="375" spans="1:1">
      <c r="A375" s="78"/>
    </row>
    <row r="376" spans="1:1">
      <c r="A376" s="78"/>
    </row>
    <row r="377" spans="1:1">
      <c r="A377" s="78"/>
    </row>
    <row r="378" spans="1:1">
      <c r="A378" s="78"/>
    </row>
    <row r="379" spans="1:1">
      <c r="A379" s="78"/>
    </row>
    <row r="380" spans="1:1">
      <c r="A380" s="78"/>
    </row>
    <row r="381" spans="1:1">
      <c r="A381" s="78"/>
    </row>
    <row r="382" spans="1:1">
      <c r="A382" s="78"/>
    </row>
    <row r="383" spans="1:1">
      <c r="A383" s="78"/>
    </row>
    <row r="384" spans="1:1">
      <c r="A384" s="78"/>
    </row>
    <row r="385" spans="1:1">
      <c r="A385" s="78"/>
    </row>
    <row r="386" spans="1:1">
      <c r="A386" s="78"/>
    </row>
    <row r="387" spans="1:1">
      <c r="A387" s="78"/>
    </row>
    <row r="388" spans="1:1">
      <c r="A388" s="78"/>
    </row>
    <row r="389" spans="1:1">
      <c r="A389" s="78"/>
    </row>
    <row r="390" spans="1:1">
      <c r="A390" s="78"/>
    </row>
    <row r="391" spans="1:1">
      <c r="A391" s="78"/>
    </row>
    <row r="392" spans="1:1">
      <c r="A392" s="78"/>
    </row>
    <row r="393" spans="1:1">
      <c r="A393" s="78"/>
    </row>
    <row r="394" spans="1:1">
      <c r="A394" s="78"/>
    </row>
    <row r="395" spans="1:1">
      <c r="A395" s="78"/>
    </row>
    <row r="396" spans="1:1">
      <c r="A396" s="78"/>
    </row>
    <row r="397" spans="1:1">
      <c r="A397" s="78"/>
    </row>
    <row r="398" spans="1:1">
      <c r="A398" s="78"/>
    </row>
    <row r="399" spans="1:1">
      <c r="A399" s="78"/>
    </row>
    <row r="400" spans="1:1">
      <c r="A400" s="78"/>
    </row>
    <row r="401" spans="1:1">
      <c r="A401" s="78"/>
    </row>
    <row r="402" spans="1:1">
      <c r="A402" s="78"/>
    </row>
    <row r="403" spans="1:1">
      <c r="A403" s="78"/>
    </row>
    <row r="404" spans="1:1">
      <c r="A404" s="78"/>
    </row>
    <row r="405" spans="1:1">
      <c r="A405" s="78"/>
    </row>
    <row r="406" spans="1:1">
      <c r="A406" s="78"/>
    </row>
    <row r="407" spans="1:1">
      <c r="A407" s="78"/>
    </row>
    <row r="408" spans="1:1">
      <c r="A408" s="78"/>
    </row>
    <row r="409" spans="1:1">
      <c r="A409" s="78"/>
    </row>
    <row r="410" spans="1:1">
      <c r="A410" s="78"/>
    </row>
    <row r="411" spans="1:1">
      <c r="A411" s="78"/>
    </row>
    <row r="412" spans="1:1">
      <c r="A412" s="78"/>
    </row>
    <row r="413" spans="1:1">
      <c r="A413" s="78"/>
    </row>
    <row r="414" spans="1:1">
      <c r="A414" s="78"/>
    </row>
    <row r="415" spans="1:1">
      <c r="A415" s="78"/>
    </row>
    <row r="416" spans="1:1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  <row r="636" spans="1:1">
      <c r="A636" s="78"/>
    </row>
    <row r="637" spans="1:1">
      <c r="A637" s="78"/>
    </row>
    <row r="638" spans="1:1">
      <c r="A638" s="78"/>
    </row>
    <row r="639" spans="1:1">
      <c r="A639" s="78"/>
    </row>
    <row r="640" spans="1:1">
      <c r="A640" s="78"/>
    </row>
    <row r="641" spans="1:1">
      <c r="A641" s="78"/>
    </row>
    <row r="642" spans="1:1">
      <c r="A642" s="78"/>
    </row>
    <row r="643" spans="1:1">
      <c r="A643" s="78"/>
    </row>
    <row r="644" spans="1:1">
      <c r="A644" s="78"/>
    </row>
    <row r="645" spans="1:1">
      <c r="A645" s="78"/>
    </row>
    <row r="646" spans="1:1">
      <c r="A646" s="78"/>
    </row>
    <row r="647" spans="1:1">
      <c r="A647" s="78"/>
    </row>
    <row r="648" spans="1:1">
      <c r="A648" s="78"/>
    </row>
    <row r="649" spans="1:1">
      <c r="A649" s="78"/>
    </row>
    <row r="650" spans="1:1">
      <c r="A650" s="78"/>
    </row>
    <row r="651" spans="1:1">
      <c r="A651" s="78"/>
    </row>
    <row r="652" spans="1:1">
      <c r="A652" s="78"/>
    </row>
    <row r="653" spans="1:1">
      <c r="A653" s="78"/>
    </row>
    <row r="654" spans="1:1">
      <c r="A654" s="78"/>
    </row>
    <row r="655" spans="1:1">
      <c r="A655" s="78"/>
    </row>
    <row r="656" spans="1:1">
      <c r="A656" s="78"/>
    </row>
    <row r="657" spans="1:1">
      <c r="A657" s="78"/>
    </row>
    <row r="658" spans="1:1">
      <c r="A658" s="78"/>
    </row>
    <row r="659" spans="1:1">
      <c r="A659" s="78"/>
    </row>
    <row r="660" spans="1:1">
      <c r="A660" s="78"/>
    </row>
    <row r="661" spans="1:1">
      <c r="A661" s="78"/>
    </row>
    <row r="662" spans="1:1">
      <c r="A662" s="78"/>
    </row>
    <row r="663" spans="1:1">
      <c r="A663" s="78"/>
    </row>
    <row r="664" spans="1:1">
      <c r="A664" s="78"/>
    </row>
    <row r="665" spans="1:1">
      <c r="A665" s="78"/>
    </row>
    <row r="666" spans="1:1">
      <c r="A666" s="78"/>
    </row>
    <row r="667" spans="1:1">
      <c r="A667" s="78"/>
    </row>
    <row r="668" spans="1:1">
      <c r="A668" s="78"/>
    </row>
    <row r="669" spans="1:1">
      <c r="A669" s="78"/>
    </row>
    <row r="670" spans="1:1">
      <c r="A670" s="78"/>
    </row>
    <row r="671" spans="1:1">
      <c r="A671" s="78"/>
    </row>
    <row r="672" spans="1:1">
      <c r="A672" s="78"/>
    </row>
    <row r="673" spans="1:1">
      <c r="A673" s="78"/>
    </row>
    <row r="674" spans="1:1">
      <c r="A674" s="78"/>
    </row>
    <row r="675" spans="1:1">
      <c r="A675" s="78"/>
    </row>
    <row r="676" spans="1:1">
      <c r="A676" s="78"/>
    </row>
    <row r="677" spans="1:1">
      <c r="A677" s="78"/>
    </row>
    <row r="678" spans="1:1">
      <c r="A678" s="78"/>
    </row>
    <row r="679" spans="1:1">
      <c r="A679" s="78"/>
    </row>
    <row r="680" spans="1:1">
      <c r="A680" s="78"/>
    </row>
    <row r="681" spans="1:1">
      <c r="A681" s="78"/>
    </row>
    <row r="682" spans="1:1">
      <c r="A682" s="78"/>
    </row>
    <row r="683" spans="1:1">
      <c r="A683" s="78"/>
    </row>
    <row r="684" spans="1:1">
      <c r="A684" s="78"/>
    </row>
    <row r="685" spans="1:1">
      <c r="A685" s="78"/>
    </row>
    <row r="686" spans="1:1">
      <c r="A686" s="78"/>
    </row>
    <row r="687" spans="1:1">
      <c r="A687" s="78"/>
    </row>
    <row r="688" spans="1:1">
      <c r="A688" s="78"/>
    </row>
    <row r="689" spans="1:1">
      <c r="A689" s="78"/>
    </row>
    <row r="690" spans="1:1">
      <c r="A690" s="78"/>
    </row>
    <row r="691" spans="1:1">
      <c r="A691" s="78"/>
    </row>
    <row r="692" spans="1:1">
      <c r="A692" s="78"/>
    </row>
    <row r="693" spans="1:1">
      <c r="A693" s="78"/>
    </row>
    <row r="694" spans="1:1">
      <c r="A694" s="78"/>
    </row>
    <row r="695" spans="1:1">
      <c r="A695" s="78"/>
    </row>
    <row r="696" spans="1:1">
      <c r="A696" s="78"/>
    </row>
    <row r="697" spans="1:1">
      <c r="A697" s="78"/>
    </row>
    <row r="698" spans="1:1">
      <c r="A698" s="78"/>
    </row>
    <row r="699" spans="1:1">
      <c r="A699" s="78"/>
    </row>
    <row r="700" spans="1:1">
      <c r="A700" s="78"/>
    </row>
    <row r="701" spans="1:1">
      <c r="A701" s="78"/>
    </row>
    <row r="702" spans="1:1">
      <c r="A702" s="78"/>
    </row>
    <row r="703" spans="1:1">
      <c r="A703" s="78"/>
    </row>
    <row r="704" spans="1:1">
      <c r="A704" s="78"/>
    </row>
    <row r="705" spans="1:1">
      <c r="A705" s="78"/>
    </row>
    <row r="706" spans="1:1">
      <c r="A706" s="78"/>
    </row>
    <row r="707" spans="1:1">
      <c r="A707" s="78"/>
    </row>
    <row r="708" spans="1:1">
      <c r="A708" s="78"/>
    </row>
    <row r="709" spans="1:1">
      <c r="A709" s="78"/>
    </row>
    <row r="710" spans="1:1">
      <c r="A710" s="78"/>
    </row>
    <row r="711" spans="1:1">
      <c r="A711" s="78"/>
    </row>
    <row r="712" spans="1:1">
      <c r="A712" s="78"/>
    </row>
    <row r="713" spans="1:1">
      <c r="A713" s="78"/>
    </row>
    <row r="714" spans="1:1">
      <c r="A714" s="78"/>
    </row>
    <row r="715" spans="1:1">
      <c r="A715" s="78"/>
    </row>
    <row r="716" spans="1:1">
      <c r="A716" s="78"/>
    </row>
    <row r="717" spans="1:1">
      <c r="A717" s="78"/>
    </row>
    <row r="718" spans="1:1">
      <c r="A718" s="78"/>
    </row>
    <row r="719" spans="1:1">
      <c r="A719" s="78"/>
    </row>
    <row r="720" spans="1:1">
      <c r="A720" s="78"/>
    </row>
    <row r="721" spans="1:1">
      <c r="A721" s="78"/>
    </row>
    <row r="722" spans="1:1">
      <c r="A722" s="78"/>
    </row>
    <row r="723" spans="1:1">
      <c r="A723" s="78"/>
    </row>
    <row r="724" spans="1:1">
      <c r="A724" s="78"/>
    </row>
    <row r="725" spans="1:1">
      <c r="A725" s="78"/>
    </row>
    <row r="726" spans="1:1">
      <c r="A726" s="78"/>
    </row>
    <row r="727" spans="1:1">
      <c r="A727" s="78"/>
    </row>
    <row r="728" spans="1:1">
      <c r="A728" s="78"/>
    </row>
    <row r="729" spans="1:1">
      <c r="A729" s="78"/>
    </row>
    <row r="730" spans="1:1">
      <c r="A730" s="78"/>
    </row>
    <row r="731" spans="1:1">
      <c r="A731" s="78"/>
    </row>
    <row r="732" spans="1:1">
      <c r="A732" s="78"/>
    </row>
    <row r="733" spans="1:1">
      <c r="A733" s="78"/>
    </row>
    <row r="734" spans="1:1">
      <c r="A734" s="78"/>
    </row>
    <row r="735" spans="1:1">
      <c r="A735" s="78"/>
    </row>
    <row r="736" spans="1:1">
      <c r="A736" s="78"/>
    </row>
    <row r="737" spans="1:1">
      <c r="A737" s="78"/>
    </row>
    <row r="738" spans="1:1">
      <c r="A738" s="78"/>
    </row>
    <row r="739" spans="1:1">
      <c r="A739" s="78"/>
    </row>
    <row r="740" spans="1:1">
      <c r="A740" s="78"/>
    </row>
    <row r="741" spans="1:1">
      <c r="A741" s="78"/>
    </row>
    <row r="742" spans="1:1">
      <c r="A742" s="78"/>
    </row>
    <row r="743" spans="1:1">
      <c r="A743" s="78"/>
    </row>
    <row r="744" spans="1:1">
      <c r="A744" s="78"/>
    </row>
    <row r="745" spans="1:1">
      <c r="A745" s="78"/>
    </row>
    <row r="746" spans="1:1">
      <c r="A746" s="78"/>
    </row>
    <row r="747" spans="1:1">
      <c r="A747" s="78"/>
    </row>
    <row r="748" spans="1:1">
      <c r="A748" s="78"/>
    </row>
    <row r="749" spans="1:1">
      <c r="A749" s="78"/>
    </row>
    <row r="750" spans="1:1">
      <c r="A750" s="78"/>
    </row>
    <row r="751" spans="1:1">
      <c r="A751" s="78"/>
    </row>
    <row r="752" spans="1:1">
      <c r="A752" s="78"/>
    </row>
    <row r="753" spans="1:1">
      <c r="A753" s="78"/>
    </row>
    <row r="754" spans="1:1">
      <c r="A754" s="78"/>
    </row>
    <row r="755" spans="1:1">
      <c r="A755" s="78"/>
    </row>
    <row r="756" spans="1:1">
      <c r="A756" s="78"/>
    </row>
    <row r="757" spans="1:1">
      <c r="A757" s="78"/>
    </row>
    <row r="758" spans="1:1">
      <c r="A758" s="78"/>
    </row>
    <row r="759" spans="1:1">
      <c r="A759" s="78"/>
    </row>
    <row r="760" spans="1:1">
      <c r="A760" s="78"/>
    </row>
    <row r="761" spans="1:1">
      <c r="A761" s="78"/>
    </row>
    <row r="762" spans="1:1">
      <c r="A762" s="78"/>
    </row>
    <row r="763" spans="1:1">
      <c r="A763" s="78"/>
    </row>
    <row r="764" spans="1:1">
      <c r="A764" s="78"/>
    </row>
    <row r="765" spans="1:1">
      <c r="A765" s="78"/>
    </row>
    <row r="766" spans="1:1">
      <c r="A766" s="78"/>
    </row>
    <row r="767" spans="1:1">
      <c r="A767" s="78"/>
    </row>
    <row r="768" spans="1:1">
      <c r="A768" s="78"/>
    </row>
    <row r="769" spans="1:1">
      <c r="A769" s="78"/>
    </row>
    <row r="770" spans="1:1">
      <c r="A770" s="78"/>
    </row>
    <row r="771" spans="1:1">
      <c r="A771" s="78"/>
    </row>
    <row r="772" spans="1:1">
      <c r="A772" s="78"/>
    </row>
    <row r="773" spans="1:1">
      <c r="A773" s="78"/>
    </row>
    <row r="774" spans="1:1">
      <c r="A774" s="78"/>
    </row>
    <row r="775" spans="1:1">
      <c r="A775" s="78"/>
    </row>
    <row r="776" spans="1:1">
      <c r="A776" s="78"/>
    </row>
    <row r="777" spans="1:1">
      <c r="A777" s="78"/>
    </row>
    <row r="778" spans="1:1">
      <c r="A778" s="78"/>
    </row>
    <row r="779" spans="1:1">
      <c r="A779" s="78"/>
    </row>
    <row r="780" spans="1:1">
      <c r="A780" s="78"/>
    </row>
    <row r="781" spans="1:1">
      <c r="A781" s="78"/>
    </row>
    <row r="782" spans="1:1">
      <c r="A782" s="78"/>
    </row>
    <row r="783" spans="1:1">
      <c r="A783" s="78"/>
    </row>
    <row r="784" spans="1:1">
      <c r="A784" s="78"/>
    </row>
    <row r="785" spans="1:1">
      <c r="A785" s="78"/>
    </row>
    <row r="786" spans="1:1">
      <c r="A786" s="78"/>
    </row>
    <row r="787" spans="1:1">
      <c r="A787" s="78"/>
    </row>
    <row r="788" spans="1:1">
      <c r="A788" s="78"/>
    </row>
    <row r="789" spans="1:1">
      <c r="A789" s="78"/>
    </row>
    <row r="790" spans="1:1">
      <c r="A790" s="78"/>
    </row>
    <row r="791" spans="1:1">
      <c r="A791" s="78"/>
    </row>
    <row r="792" spans="1:1">
      <c r="A792" s="78"/>
    </row>
    <row r="793" spans="1:1">
      <c r="A793" s="78"/>
    </row>
    <row r="794" spans="1:1">
      <c r="A794" s="78"/>
    </row>
    <row r="795" spans="1:1">
      <c r="A795" s="78"/>
    </row>
    <row r="796" spans="1:1">
      <c r="A796" s="78"/>
    </row>
    <row r="797" spans="1:1">
      <c r="A797" s="78"/>
    </row>
    <row r="798" spans="1:1">
      <c r="A798" s="78"/>
    </row>
    <row r="799" spans="1:1">
      <c r="A799" s="78"/>
    </row>
    <row r="800" spans="1:1">
      <c r="A800" s="78"/>
    </row>
    <row r="801" spans="1:1">
      <c r="A801" s="78"/>
    </row>
    <row r="802" spans="1:1">
      <c r="A802" s="78"/>
    </row>
    <row r="803" spans="1:1">
      <c r="A803" s="78"/>
    </row>
    <row r="804" spans="1:1">
      <c r="A804" s="78"/>
    </row>
    <row r="805" spans="1:1">
      <c r="A805" s="78"/>
    </row>
    <row r="806" spans="1:1">
      <c r="A806" s="78"/>
    </row>
    <row r="807" spans="1:1">
      <c r="A807" s="78"/>
    </row>
    <row r="808" spans="1:1">
      <c r="A808" s="78"/>
    </row>
    <row r="809" spans="1:1">
      <c r="A809" s="78"/>
    </row>
    <row r="810" spans="1:1">
      <c r="A810" s="78"/>
    </row>
    <row r="811" spans="1:1">
      <c r="A811" s="78"/>
    </row>
    <row r="812" spans="1:1">
      <c r="A812" s="78"/>
    </row>
    <row r="813" spans="1:1">
      <c r="A813" s="78"/>
    </row>
    <row r="814" spans="1:1">
      <c r="A814" s="78"/>
    </row>
    <row r="815" spans="1:1">
      <c r="A815" s="78"/>
    </row>
    <row r="816" spans="1:1">
      <c r="A816" s="78"/>
    </row>
    <row r="817" spans="1:1">
      <c r="A817" s="78"/>
    </row>
    <row r="818" spans="1:1">
      <c r="A818" s="78"/>
    </row>
    <row r="819" spans="1:1">
      <c r="A819" s="78"/>
    </row>
    <row r="820" spans="1:1">
      <c r="A820" s="78"/>
    </row>
    <row r="821" spans="1:1">
      <c r="A821" s="78"/>
    </row>
    <row r="822" spans="1:1">
      <c r="A822" s="78"/>
    </row>
    <row r="823" spans="1:1">
      <c r="A823" s="78"/>
    </row>
    <row r="824" spans="1:1">
      <c r="A824" s="78"/>
    </row>
    <row r="825" spans="1:1">
      <c r="A825" s="78"/>
    </row>
    <row r="826" spans="1:1">
      <c r="A826" s="78"/>
    </row>
    <row r="827" spans="1:1">
      <c r="A827" s="78"/>
    </row>
    <row r="828" spans="1:1">
      <c r="A828" s="78"/>
    </row>
    <row r="829" spans="1:1">
      <c r="A829" s="78"/>
    </row>
    <row r="830" spans="1:1">
      <c r="A830" s="78"/>
    </row>
    <row r="831" spans="1:1">
      <c r="A831" s="78"/>
    </row>
    <row r="832" spans="1:1">
      <c r="A832" s="78"/>
    </row>
    <row r="833" spans="1:1">
      <c r="A833" s="78"/>
    </row>
    <row r="834" spans="1:1">
      <c r="A834" s="78"/>
    </row>
    <row r="835" spans="1:1">
      <c r="A835" s="78"/>
    </row>
    <row r="836" spans="1:1">
      <c r="A836" s="78"/>
    </row>
    <row r="837" spans="1:1">
      <c r="A837" s="78"/>
    </row>
    <row r="838" spans="1:1">
      <c r="A838" s="78"/>
    </row>
    <row r="839" spans="1:1">
      <c r="A839" s="78"/>
    </row>
    <row r="840" spans="1:1">
      <c r="A840" s="78"/>
    </row>
    <row r="841" spans="1:1">
      <c r="A841" s="78"/>
    </row>
    <row r="842" spans="1:1">
      <c r="A842" s="78"/>
    </row>
    <row r="843" spans="1:1">
      <c r="A843" s="78"/>
    </row>
    <row r="844" spans="1:1">
      <c r="A844" s="78"/>
    </row>
    <row r="845" spans="1:1">
      <c r="A845" s="78"/>
    </row>
    <row r="846" spans="1:1">
      <c r="A846" s="78"/>
    </row>
    <row r="847" spans="1:1">
      <c r="A847" s="78"/>
    </row>
    <row r="848" spans="1:1">
      <c r="A848" s="78"/>
    </row>
    <row r="849" spans="1:1">
      <c r="A849" s="78"/>
    </row>
    <row r="850" spans="1:1">
      <c r="A850" s="78"/>
    </row>
    <row r="851" spans="1:1">
      <c r="A851" s="78"/>
    </row>
    <row r="852" spans="1:1">
      <c r="A852" s="78"/>
    </row>
    <row r="853" spans="1:1">
      <c r="A853" s="78"/>
    </row>
    <row r="854" spans="1:1">
      <c r="A854" s="78"/>
    </row>
    <row r="855" spans="1:1">
      <c r="A855" s="78"/>
    </row>
    <row r="856" spans="1:1">
      <c r="A856" s="78"/>
    </row>
    <row r="857" spans="1:1">
      <c r="A857" s="78"/>
    </row>
    <row r="858" spans="1:1">
      <c r="A858" s="78"/>
    </row>
    <row r="859" spans="1:1">
      <c r="A859" s="78"/>
    </row>
    <row r="860" spans="1:1">
      <c r="A860" s="78"/>
    </row>
    <row r="861" spans="1:1">
      <c r="A861" s="78"/>
    </row>
    <row r="862" spans="1:1">
      <c r="A862" s="78"/>
    </row>
    <row r="863" spans="1:1">
      <c r="A863" s="78"/>
    </row>
    <row r="864" spans="1:1">
      <c r="A864" s="78"/>
    </row>
    <row r="865" spans="1:1">
      <c r="A865" s="78"/>
    </row>
    <row r="866" spans="1:1">
      <c r="A866" s="78"/>
    </row>
    <row r="867" spans="1:1">
      <c r="A867" s="78"/>
    </row>
    <row r="868" spans="1:1">
      <c r="A868" s="78"/>
    </row>
    <row r="869" spans="1:1">
      <c r="A869" s="78"/>
    </row>
    <row r="870" spans="1:1">
      <c r="A870" s="78"/>
    </row>
    <row r="871" spans="1:1">
      <c r="A871" s="78"/>
    </row>
    <row r="872" spans="1:1">
      <c r="A872" s="78"/>
    </row>
    <row r="873" spans="1:1">
      <c r="A873" s="78"/>
    </row>
    <row r="874" spans="1:1">
      <c r="A874" s="78"/>
    </row>
    <row r="875" spans="1:1">
      <c r="A875" s="78"/>
    </row>
    <row r="876" spans="1:1">
      <c r="A876" s="78"/>
    </row>
    <row r="877" spans="1:1">
      <c r="A877" s="78"/>
    </row>
    <row r="878" spans="1:1">
      <c r="A878" s="78"/>
    </row>
    <row r="879" spans="1:1">
      <c r="A879" s="78"/>
    </row>
    <row r="880" spans="1:1">
      <c r="A880" s="78"/>
    </row>
    <row r="881" spans="1:1">
      <c r="A881" s="78"/>
    </row>
    <row r="882" spans="1:1">
      <c r="A882" s="78"/>
    </row>
    <row r="883" spans="1:1">
      <c r="A883" s="78"/>
    </row>
    <row r="884" spans="1:1">
      <c r="A884" s="78"/>
    </row>
    <row r="885" spans="1:1">
      <c r="A885" s="78"/>
    </row>
    <row r="886" spans="1:1">
      <c r="A886" s="78"/>
    </row>
    <row r="887" spans="1:1">
      <c r="A887" s="78"/>
    </row>
    <row r="888" spans="1:1">
      <c r="A888" s="78"/>
    </row>
    <row r="889" spans="1:1">
      <c r="A889" s="78"/>
    </row>
    <row r="890" spans="1:1">
      <c r="A890" s="78"/>
    </row>
    <row r="891" spans="1:1">
      <c r="A891" s="78"/>
    </row>
    <row r="892" spans="1:1">
      <c r="A892" s="78"/>
    </row>
    <row r="893" spans="1:1">
      <c r="A893" s="78"/>
    </row>
    <row r="894" spans="1:1">
      <c r="A894" s="78"/>
    </row>
    <row r="895" spans="1:1">
      <c r="A895" s="78"/>
    </row>
    <row r="896" spans="1:1">
      <c r="A896" s="78"/>
    </row>
    <row r="897" spans="1:1">
      <c r="A897" s="78"/>
    </row>
    <row r="898" spans="1:1">
      <c r="A898" s="78"/>
    </row>
    <row r="899" spans="1:1">
      <c r="A899" s="78"/>
    </row>
    <row r="900" spans="1:1">
      <c r="A900" s="78"/>
    </row>
    <row r="901" spans="1:1">
      <c r="A901" s="78"/>
    </row>
    <row r="902" spans="1:1">
      <c r="A902" s="78"/>
    </row>
    <row r="903" spans="1:1">
      <c r="A903" s="78"/>
    </row>
    <row r="904" spans="1:1">
      <c r="A904" s="78"/>
    </row>
    <row r="905" spans="1:1">
      <c r="A905" s="78"/>
    </row>
    <row r="906" spans="1:1">
      <c r="A906" s="78"/>
    </row>
    <row r="907" spans="1:1">
      <c r="A907" s="78"/>
    </row>
    <row r="908" spans="1:1">
      <c r="A908" s="78"/>
    </row>
    <row r="909" spans="1:1">
      <c r="A909" s="78"/>
    </row>
    <row r="910" spans="1:1">
      <c r="A910" s="78"/>
    </row>
    <row r="911" spans="1:1">
      <c r="A911" s="78"/>
    </row>
    <row r="912" spans="1:1">
      <c r="A912" s="78"/>
    </row>
    <row r="913" spans="1:1">
      <c r="A913" s="78"/>
    </row>
    <row r="914" spans="1:1">
      <c r="A914" s="78"/>
    </row>
    <row r="915" spans="1:1">
      <c r="A915" s="78"/>
    </row>
    <row r="916" spans="1:1">
      <c r="A916" s="78"/>
    </row>
    <row r="917" spans="1:1">
      <c r="A917" s="78"/>
    </row>
    <row r="918" spans="1:1">
      <c r="A918" s="78"/>
    </row>
    <row r="919" spans="1:1">
      <c r="A919" s="78"/>
    </row>
    <row r="920" spans="1:1">
      <c r="A920" s="78"/>
    </row>
    <row r="921" spans="1:1">
      <c r="A921" s="78"/>
    </row>
    <row r="922" spans="1:1">
      <c r="A922" s="78"/>
    </row>
    <row r="923" spans="1:1">
      <c r="A923" s="78"/>
    </row>
    <row r="924" spans="1:1">
      <c r="A924" s="78"/>
    </row>
    <row r="925" spans="1:1">
      <c r="A925" s="78"/>
    </row>
    <row r="926" spans="1:1">
      <c r="A926" s="78"/>
    </row>
    <row r="927" spans="1:1">
      <c r="A927" s="78"/>
    </row>
    <row r="928" spans="1:1">
      <c r="A928" s="78"/>
    </row>
    <row r="929" spans="1:1">
      <c r="A929" s="78"/>
    </row>
    <row r="930" spans="1:1">
      <c r="A930" s="78"/>
    </row>
    <row r="931" spans="1:1">
      <c r="A931" s="78"/>
    </row>
    <row r="932" spans="1:1">
      <c r="A932" s="78"/>
    </row>
    <row r="933" spans="1:1">
      <c r="A933" s="78"/>
    </row>
    <row r="934" spans="1:1">
      <c r="A934" s="78"/>
    </row>
    <row r="935" spans="1:1">
      <c r="A935" s="78"/>
    </row>
    <row r="936" spans="1:1">
      <c r="A936" s="78"/>
    </row>
    <row r="937" spans="1:1">
      <c r="A937" s="78"/>
    </row>
    <row r="938" spans="1:1">
      <c r="A938" s="78"/>
    </row>
    <row r="939" spans="1:1">
      <c r="A939" s="78"/>
    </row>
    <row r="940" spans="1:1">
      <c r="A940" s="78"/>
    </row>
    <row r="941" spans="1:1">
      <c r="A941" s="78"/>
    </row>
    <row r="942" spans="1:1">
      <c r="A942" s="78"/>
    </row>
    <row r="943" spans="1:1">
      <c r="A943" s="78"/>
    </row>
    <row r="944" spans="1:1">
      <c r="A944" s="78"/>
    </row>
    <row r="945" spans="1:1">
      <c r="A945" s="78"/>
    </row>
    <row r="946" spans="1:1">
      <c r="A946" s="78"/>
    </row>
    <row r="947" spans="1:1">
      <c r="A947" s="78"/>
    </row>
    <row r="948" spans="1:1">
      <c r="A948" s="78"/>
    </row>
    <row r="949" spans="1:1">
      <c r="A949" s="78"/>
    </row>
    <row r="950" spans="1:1">
      <c r="A950" s="78"/>
    </row>
    <row r="951" spans="1:1">
      <c r="A951" s="78"/>
    </row>
    <row r="952" spans="1:1">
      <c r="A952" s="78"/>
    </row>
    <row r="953" spans="1:1">
      <c r="A953" s="78"/>
    </row>
    <row r="954" spans="1:1">
      <c r="A954" s="78"/>
    </row>
    <row r="955" spans="1:1">
      <c r="A955" s="78"/>
    </row>
    <row r="956" spans="1:1">
      <c r="A956" s="78"/>
    </row>
    <row r="957" spans="1:1">
      <c r="A957" s="78"/>
    </row>
    <row r="958" spans="1:1">
      <c r="A958" s="78"/>
    </row>
    <row r="959" spans="1:1">
      <c r="A959" s="78"/>
    </row>
    <row r="960" spans="1:1">
      <c r="A960" s="78"/>
    </row>
    <row r="961" spans="1:1">
      <c r="A961" s="78"/>
    </row>
    <row r="962" spans="1:1">
      <c r="A962" s="78"/>
    </row>
    <row r="963" spans="1:1">
      <c r="A963" s="78"/>
    </row>
    <row r="964" spans="1:1">
      <c r="A964" s="78"/>
    </row>
    <row r="965" spans="1:1">
      <c r="A965" s="78"/>
    </row>
    <row r="966" spans="1:1">
      <c r="A966" s="78"/>
    </row>
    <row r="967" spans="1:1">
      <c r="A967" s="78"/>
    </row>
    <row r="968" spans="1:1">
      <c r="A968" s="78"/>
    </row>
    <row r="969" spans="1:1">
      <c r="A969" s="78"/>
    </row>
    <row r="970" spans="1:1">
      <c r="A970" s="78"/>
    </row>
    <row r="971" spans="1:1">
      <c r="A971" s="78"/>
    </row>
    <row r="972" spans="1:1">
      <c r="A972" s="78"/>
    </row>
    <row r="973" spans="1:1">
      <c r="A973" s="78"/>
    </row>
    <row r="974" spans="1:1">
      <c r="A974" s="78"/>
    </row>
    <row r="975" spans="1:1">
      <c r="A975" s="78"/>
    </row>
    <row r="976" spans="1:1">
      <c r="A976" s="78"/>
    </row>
    <row r="977" spans="1:1">
      <c r="A977" s="78"/>
    </row>
    <row r="978" spans="1:1">
      <c r="A978" s="78"/>
    </row>
    <row r="979" spans="1:1">
      <c r="A979" s="78"/>
    </row>
    <row r="980" spans="1:1">
      <c r="A980" s="78"/>
    </row>
    <row r="981" spans="1:1">
      <c r="A981" s="78"/>
    </row>
    <row r="982" spans="1:1">
      <c r="A982" s="78"/>
    </row>
    <row r="983" spans="1:1">
      <c r="A983" s="78"/>
    </row>
    <row r="984" spans="1:1">
      <c r="A984" s="78"/>
    </row>
    <row r="985" spans="1:1">
      <c r="A985" s="78"/>
    </row>
    <row r="986" spans="1:1">
      <c r="A986" s="78"/>
    </row>
    <row r="987" spans="1:1">
      <c r="A987" s="78"/>
    </row>
    <row r="988" spans="1:1">
      <c r="A988" s="78"/>
    </row>
    <row r="989" spans="1:1">
      <c r="A989" s="78"/>
    </row>
    <row r="990" spans="1:1">
      <c r="A990" s="78"/>
    </row>
    <row r="991" spans="1:1">
      <c r="A991" s="78"/>
    </row>
    <row r="992" spans="1:1">
      <c r="A992" s="78"/>
    </row>
    <row r="993" spans="1:1">
      <c r="A993" s="78"/>
    </row>
    <row r="994" spans="1:1">
      <c r="A994" s="78"/>
    </row>
    <row r="995" spans="1:1">
      <c r="A995" s="78"/>
    </row>
    <row r="996" spans="1:1">
      <c r="A996" s="78"/>
    </row>
    <row r="997" spans="1:1">
      <c r="A997" s="78"/>
    </row>
    <row r="998" spans="1:1">
      <c r="A998" s="78"/>
    </row>
    <row r="999" spans="1:1">
      <c r="A999" s="78"/>
    </row>
    <row r="1000" spans="1:1">
      <c r="A1000" s="78"/>
    </row>
    <row r="1001" spans="1:1">
      <c r="A1001" s="78"/>
    </row>
    <row r="1002" spans="1:1">
      <c r="A1002" s="78"/>
    </row>
    <row r="1003" spans="1:1">
      <c r="A1003" s="78"/>
    </row>
    <row r="1004" spans="1:1">
      <c r="A1004" s="78"/>
    </row>
    <row r="1005" spans="1:1">
      <c r="A1005" s="78"/>
    </row>
    <row r="1006" spans="1:1">
      <c r="A1006" s="78"/>
    </row>
    <row r="1007" spans="1:1">
      <c r="A1007" s="78"/>
    </row>
    <row r="1008" spans="1:1">
      <c r="A1008" s="78"/>
    </row>
    <row r="1009" spans="1:1">
      <c r="A1009" s="78"/>
    </row>
    <row r="1010" spans="1:1">
      <c r="A1010" s="78"/>
    </row>
    <row r="1011" spans="1:1">
      <c r="A1011" s="78"/>
    </row>
    <row r="1012" spans="1:1">
      <c r="A1012" s="78"/>
    </row>
    <row r="1013" spans="1:1">
      <c r="A1013" s="78"/>
    </row>
    <row r="1014" spans="1:1">
      <c r="A1014" s="78"/>
    </row>
    <row r="1015" spans="1:1">
      <c r="A1015" s="78"/>
    </row>
    <row r="1016" spans="1:1">
      <c r="A1016" s="78"/>
    </row>
    <row r="1017" spans="1:1">
      <c r="A1017" s="78"/>
    </row>
    <row r="1018" spans="1:1">
      <c r="A1018" s="78"/>
    </row>
    <row r="1019" spans="1:1">
      <c r="A1019" s="78"/>
    </row>
    <row r="1020" spans="1:1">
      <c r="A1020" s="78"/>
    </row>
    <row r="1021" spans="1:1">
      <c r="A1021" s="78"/>
    </row>
    <row r="1022" spans="1:1">
      <c r="A1022" s="78"/>
    </row>
    <row r="1023" spans="1:1">
      <c r="A1023" s="78"/>
    </row>
    <row r="1024" spans="1:1">
      <c r="A1024" s="78"/>
    </row>
    <row r="1025" spans="1:1">
      <c r="A1025" s="78"/>
    </row>
    <row r="1026" spans="1:1">
      <c r="A1026" s="78"/>
    </row>
    <row r="1027" spans="1:1">
      <c r="A1027" s="78"/>
    </row>
    <row r="1028" spans="1:1">
      <c r="A1028" s="78"/>
    </row>
    <row r="1029" spans="1:1">
      <c r="A1029" s="78"/>
    </row>
    <row r="1030" spans="1:1">
      <c r="A1030" s="78"/>
    </row>
    <row r="1031" spans="1:1">
      <c r="A1031" s="78"/>
    </row>
    <row r="1032" spans="1:1">
      <c r="A1032" s="78"/>
    </row>
    <row r="1033" spans="1:1">
      <c r="A1033" s="78"/>
    </row>
    <row r="1034" spans="1:1">
      <c r="A1034" s="78"/>
    </row>
    <row r="1035" spans="1:1">
      <c r="A1035" s="78"/>
    </row>
    <row r="1036" spans="1:1">
      <c r="A1036" s="78"/>
    </row>
    <row r="1037" spans="1:1">
      <c r="A1037" s="78"/>
    </row>
    <row r="1038" spans="1:1">
      <c r="A1038" s="78"/>
    </row>
    <row r="1039" spans="1:1">
      <c r="A1039" s="78"/>
    </row>
    <row r="1040" spans="1:1">
      <c r="A1040" s="78"/>
    </row>
    <row r="1041" spans="1:1">
      <c r="A1041" s="78"/>
    </row>
    <row r="1042" spans="1:1">
      <c r="A1042" s="78"/>
    </row>
    <row r="1043" spans="1:1">
      <c r="A1043" s="78"/>
    </row>
    <row r="1044" spans="1:1">
      <c r="A1044" s="78"/>
    </row>
    <row r="1045" spans="1:1">
      <c r="A1045" s="78"/>
    </row>
    <row r="1046" spans="1:1">
      <c r="A1046" s="78"/>
    </row>
    <row r="1047" spans="1:1">
      <c r="A1047" s="78"/>
    </row>
    <row r="1048" spans="1:1">
      <c r="A1048" s="78"/>
    </row>
    <row r="1049" spans="1:1">
      <c r="A1049" s="78"/>
    </row>
    <row r="1050" spans="1:1">
      <c r="A1050" s="78"/>
    </row>
    <row r="1051" spans="1:1">
      <c r="A1051" s="78"/>
    </row>
    <row r="1052" spans="1:1">
      <c r="A1052" s="78"/>
    </row>
    <row r="1053" spans="1:1">
      <c r="A1053" s="78"/>
    </row>
    <row r="1054" spans="1:1">
      <c r="A1054" s="78"/>
    </row>
    <row r="1055" spans="1:1">
      <c r="A1055" s="78"/>
    </row>
    <row r="1056" spans="1:1">
      <c r="A1056" s="78"/>
    </row>
    <row r="1057" spans="1:1">
      <c r="A1057" s="78"/>
    </row>
    <row r="1058" spans="1:1">
      <c r="A1058" s="78"/>
    </row>
    <row r="1059" spans="1:1">
      <c r="A1059" s="78"/>
    </row>
    <row r="1060" spans="1:1">
      <c r="A1060" s="78"/>
    </row>
    <row r="1061" spans="1:1">
      <c r="A1061" s="78"/>
    </row>
    <row r="1062" spans="1:1">
      <c r="A1062" s="78"/>
    </row>
    <row r="1063" spans="1:1">
      <c r="A1063" s="78"/>
    </row>
    <row r="1064" spans="1:1">
      <c r="A1064" s="78"/>
    </row>
    <row r="1065" spans="1:1">
      <c r="A1065" s="78"/>
    </row>
    <row r="1066" spans="1:1">
      <c r="A1066" s="78"/>
    </row>
    <row r="1067" spans="1:1">
      <c r="A1067" s="78"/>
    </row>
    <row r="1068" spans="1:1">
      <c r="A1068" s="78"/>
    </row>
    <row r="1069" spans="1:1">
      <c r="A1069" s="78"/>
    </row>
    <row r="1070" spans="1:1">
      <c r="A1070" s="78"/>
    </row>
    <row r="1071" spans="1:1">
      <c r="A1071" s="78"/>
    </row>
    <row r="1072" spans="1:1">
      <c r="A1072" s="78"/>
    </row>
    <row r="1073" spans="1:1">
      <c r="A1073" s="78"/>
    </row>
    <row r="1074" spans="1:1">
      <c r="A1074" s="78"/>
    </row>
    <row r="1075" spans="1:1">
      <c r="A1075" s="78"/>
    </row>
    <row r="1076" spans="1:1">
      <c r="A1076" s="78"/>
    </row>
    <row r="1077" spans="1:1">
      <c r="A1077" s="78"/>
    </row>
    <row r="1078" spans="1:1">
      <c r="A1078" s="78"/>
    </row>
    <row r="1079" spans="1:1">
      <c r="A1079" s="78"/>
    </row>
    <row r="1080" spans="1:1">
      <c r="A1080" s="78"/>
    </row>
    <row r="1081" spans="1:1">
      <c r="A1081" s="78"/>
    </row>
    <row r="1082" spans="1:1">
      <c r="A1082" s="78"/>
    </row>
    <row r="1083" spans="1:1">
      <c r="A1083" s="78"/>
    </row>
    <row r="1084" spans="1:1">
      <c r="A1084" s="78"/>
    </row>
    <row r="1085" spans="1:1">
      <c r="A1085" s="78"/>
    </row>
    <row r="1086" spans="1:1">
      <c r="A1086" s="78"/>
    </row>
    <row r="1087" spans="1:1">
      <c r="A1087" s="78"/>
    </row>
    <row r="1088" spans="1:1">
      <c r="A1088" s="78"/>
    </row>
    <row r="1089" spans="1:1">
      <c r="A1089" s="78"/>
    </row>
    <row r="1090" spans="1:1">
      <c r="A1090" s="78"/>
    </row>
    <row r="1091" spans="1:1">
      <c r="A1091" s="78"/>
    </row>
    <row r="1092" spans="1:1">
      <c r="A1092" s="78"/>
    </row>
    <row r="1093" spans="1:1">
      <c r="A1093" s="78"/>
    </row>
    <row r="1094" spans="1:1">
      <c r="A1094" s="78"/>
    </row>
    <row r="1095" spans="1:1">
      <c r="A1095" s="78"/>
    </row>
    <row r="1096" spans="1:1">
      <c r="A1096" s="78"/>
    </row>
    <row r="1097" spans="1:1">
      <c r="A1097" s="78"/>
    </row>
    <row r="1098" spans="1:1">
      <c r="A1098" s="78"/>
    </row>
    <row r="1099" spans="1:1">
      <c r="A1099" s="78"/>
    </row>
    <row r="1100" spans="1:1">
      <c r="A1100" s="78"/>
    </row>
    <row r="1101" spans="1:1">
      <c r="A1101" s="78"/>
    </row>
    <row r="1102" spans="1:1">
      <c r="A1102" s="78"/>
    </row>
    <row r="1103" spans="1:1">
      <c r="A1103" s="78"/>
    </row>
    <row r="1104" spans="1:1">
      <c r="A1104" s="78"/>
    </row>
    <row r="1105" spans="1:1">
      <c r="A1105" s="78"/>
    </row>
    <row r="1106" spans="1:1">
      <c r="A1106" s="78"/>
    </row>
    <row r="1107" spans="1:1">
      <c r="A1107" s="78"/>
    </row>
    <row r="1108" spans="1:1">
      <c r="A1108" s="78"/>
    </row>
    <row r="1109" spans="1:1">
      <c r="A1109" s="78"/>
    </row>
    <row r="1110" spans="1:1">
      <c r="A1110" s="78"/>
    </row>
    <row r="1111" spans="1:1">
      <c r="A1111" s="78"/>
    </row>
    <row r="1112" spans="1:1">
      <c r="A1112" s="78"/>
    </row>
    <row r="1113" spans="1:1">
      <c r="A1113" s="78"/>
    </row>
    <row r="1114" spans="1:1">
      <c r="A1114" s="78"/>
    </row>
    <row r="1115" spans="1:1">
      <c r="A1115" s="78"/>
    </row>
    <row r="1116" spans="1:1">
      <c r="A1116" s="78"/>
    </row>
    <row r="1117" spans="1:1">
      <c r="A1117" s="78"/>
    </row>
    <row r="1118" spans="1:1">
      <c r="A1118" s="78"/>
    </row>
    <row r="1119" spans="1:1">
      <c r="A1119" s="78"/>
    </row>
    <row r="1120" spans="1:1">
      <c r="A1120" s="78"/>
    </row>
    <row r="1121" spans="1:1">
      <c r="A1121" s="78"/>
    </row>
    <row r="1122" spans="1:1">
      <c r="A1122" s="78"/>
    </row>
    <row r="1123" spans="1:1">
      <c r="A1123" s="78"/>
    </row>
    <row r="1124" spans="1:1">
      <c r="A1124" s="78"/>
    </row>
    <row r="1125" spans="1:1">
      <c r="A1125" s="78"/>
    </row>
    <row r="1126" spans="1:1">
      <c r="A1126" s="78"/>
    </row>
    <row r="1127" spans="1:1">
      <c r="A1127" s="78"/>
    </row>
    <row r="1128" spans="1:1">
      <c r="A1128" s="78"/>
    </row>
    <row r="1129" spans="1:1">
      <c r="A1129" s="78"/>
    </row>
    <row r="1130" spans="1:1">
      <c r="A1130" s="78"/>
    </row>
    <row r="1131" spans="1:1">
      <c r="A1131" s="78"/>
    </row>
    <row r="1132" spans="1:1">
      <c r="A1132" s="78"/>
    </row>
    <row r="1133" spans="1:1">
      <c r="A1133" s="78"/>
    </row>
    <row r="1134" spans="1:1">
      <c r="A1134" s="78"/>
    </row>
    <row r="1135" spans="1:1">
      <c r="A1135" s="78"/>
    </row>
    <row r="1136" spans="1:1">
      <c r="A1136" s="78"/>
    </row>
    <row r="1137" spans="1:1">
      <c r="A1137" s="78"/>
    </row>
    <row r="1138" spans="1:1">
      <c r="A1138" s="78"/>
    </row>
    <row r="1139" spans="1:1">
      <c r="A1139" s="78"/>
    </row>
    <row r="1140" spans="1:1">
      <c r="A1140" s="78"/>
    </row>
    <row r="1141" spans="1:1">
      <c r="A1141" s="78"/>
    </row>
    <row r="1142" spans="1:1">
      <c r="A1142" s="78"/>
    </row>
    <row r="1143" spans="1:1">
      <c r="A1143" s="78"/>
    </row>
    <row r="1144" spans="1:1">
      <c r="A1144" s="78"/>
    </row>
    <row r="1145" spans="1:1">
      <c r="A1145" s="78"/>
    </row>
    <row r="1146" spans="1:1">
      <c r="A1146" s="78"/>
    </row>
    <row r="1147" spans="1:1">
      <c r="A1147" s="78"/>
    </row>
    <row r="1148" spans="1:1">
      <c r="A1148" s="78"/>
    </row>
    <row r="1149" spans="1:1">
      <c r="A1149" s="78"/>
    </row>
    <row r="1150" spans="1:1">
      <c r="A1150" s="78"/>
    </row>
    <row r="1151" spans="1:1">
      <c r="A1151" s="78"/>
    </row>
    <row r="1152" spans="1:1">
      <c r="A1152" s="78"/>
    </row>
    <row r="1153" spans="1:1">
      <c r="A1153" s="78"/>
    </row>
    <row r="1154" spans="1:1">
      <c r="A1154" s="78"/>
    </row>
    <row r="1155" spans="1:1">
      <c r="A1155" s="78"/>
    </row>
    <row r="1156" spans="1:1">
      <c r="A1156" s="78"/>
    </row>
    <row r="1157" spans="1:1">
      <c r="A1157" s="78"/>
    </row>
    <row r="1158" spans="1:1">
      <c r="A1158" s="78"/>
    </row>
    <row r="1159" spans="1:1">
      <c r="A1159" s="78"/>
    </row>
    <row r="1160" spans="1:1">
      <c r="A1160" s="78"/>
    </row>
    <row r="1161" spans="1:1">
      <c r="A1161" s="78"/>
    </row>
    <row r="1162" spans="1:1">
      <c r="A1162" s="78"/>
    </row>
    <row r="1163" spans="1:1">
      <c r="A1163" s="78"/>
    </row>
    <row r="1164" spans="1:1">
      <c r="A1164" s="78"/>
    </row>
    <row r="1165" spans="1:1">
      <c r="A1165" s="78"/>
    </row>
    <row r="1166" spans="1:1">
      <c r="A1166" s="78"/>
    </row>
    <row r="1167" spans="1:1">
      <c r="A1167" s="78"/>
    </row>
    <row r="1168" spans="1:1">
      <c r="A1168" s="78"/>
    </row>
    <row r="1169" spans="1:1">
      <c r="A1169" s="78"/>
    </row>
    <row r="1170" spans="1:1">
      <c r="A1170" s="78"/>
    </row>
    <row r="1171" spans="1:1">
      <c r="A1171" s="78"/>
    </row>
    <row r="1172" spans="1:1">
      <c r="A1172" s="78"/>
    </row>
    <row r="1173" spans="1:1">
      <c r="A1173" s="78"/>
    </row>
    <row r="1174" spans="1:1">
      <c r="A1174" s="78"/>
    </row>
    <row r="1175" spans="1:1">
      <c r="A1175" s="78"/>
    </row>
    <row r="1176" spans="1:1">
      <c r="A1176" s="78"/>
    </row>
    <row r="1177" spans="1:1">
      <c r="A1177" s="78"/>
    </row>
    <row r="1178" spans="1:1">
      <c r="A1178" s="78"/>
    </row>
    <row r="1179" spans="1:1">
      <c r="A1179" s="78"/>
    </row>
    <row r="1180" spans="1:1">
      <c r="A1180" s="78"/>
    </row>
    <row r="1181" spans="1:1">
      <c r="A1181" s="78"/>
    </row>
    <row r="1182" spans="1:1">
      <c r="A1182" s="78"/>
    </row>
    <row r="1183" spans="1:1">
      <c r="A1183" s="78"/>
    </row>
    <row r="1184" spans="1:1">
      <c r="A1184" s="78"/>
    </row>
    <row r="1185" spans="1:1">
      <c r="A1185" s="78"/>
    </row>
    <row r="1186" spans="1:1">
      <c r="A1186" s="78"/>
    </row>
    <row r="1187" spans="1:1">
      <c r="A1187" s="78"/>
    </row>
    <row r="1188" spans="1:1">
      <c r="A1188" s="78"/>
    </row>
    <row r="1189" spans="1:1">
      <c r="A1189" s="78"/>
    </row>
    <row r="1190" spans="1:1">
      <c r="A1190" s="78"/>
    </row>
    <row r="1191" spans="1:1">
      <c r="A1191" s="78"/>
    </row>
    <row r="1192" spans="1:1">
      <c r="A1192" s="78"/>
    </row>
    <row r="1193" spans="1:1">
      <c r="A1193" s="78"/>
    </row>
    <row r="1194" spans="1:1">
      <c r="A1194" s="78"/>
    </row>
    <row r="1195" spans="1:1">
      <c r="A1195" s="78"/>
    </row>
    <row r="1196" spans="1:1">
      <c r="A1196" s="78"/>
    </row>
    <row r="1197" spans="1:1">
      <c r="A1197" s="78"/>
    </row>
    <row r="1198" spans="1:1">
      <c r="A1198" s="78"/>
    </row>
    <row r="1199" spans="1:1">
      <c r="A1199" s="78"/>
    </row>
    <row r="1200" spans="1:1">
      <c r="A1200" s="78"/>
    </row>
    <row r="1201" spans="1:1">
      <c r="A1201" s="78"/>
    </row>
    <row r="1202" spans="1:1">
      <c r="A1202" s="78"/>
    </row>
    <row r="1203" spans="1:1">
      <c r="A1203" s="78"/>
    </row>
    <row r="1204" spans="1:1">
      <c r="A1204" s="78"/>
    </row>
    <row r="1205" spans="1:1">
      <c r="A1205" s="78"/>
    </row>
    <row r="1206" spans="1:1">
      <c r="A1206" s="78"/>
    </row>
    <row r="1207" spans="1:1">
      <c r="A1207" s="78"/>
    </row>
    <row r="1208" spans="1:1">
      <c r="A1208" s="78"/>
    </row>
    <row r="1209" spans="1:1">
      <c r="A1209" s="78"/>
    </row>
    <row r="1210" spans="1:1">
      <c r="A1210" s="78"/>
    </row>
    <row r="1211" spans="1:1">
      <c r="A1211" s="78"/>
    </row>
    <row r="1212" spans="1:1">
      <c r="A1212" s="78"/>
    </row>
    <row r="1213" spans="1:1">
      <c r="A1213" s="78"/>
    </row>
    <row r="1214" spans="1:1">
      <c r="A1214" s="78"/>
    </row>
    <row r="1215" spans="1:1">
      <c r="A1215" s="78"/>
    </row>
    <row r="1216" spans="1:1">
      <c r="A1216" s="78"/>
    </row>
    <row r="1217" spans="1:1">
      <c r="A1217" s="78"/>
    </row>
    <row r="1218" spans="1:1">
      <c r="A1218" s="78"/>
    </row>
    <row r="1219" spans="1:1">
      <c r="A1219" s="78"/>
    </row>
    <row r="1220" spans="1:1">
      <c r="A1220" s="78"/>
    </row>
    <row r="1221" spans="1:1">
      <c r="A1221" s="78"/>
    </row>
    <row r="1222" spans="1:1">
      <c r="A1222" s="78"/>
    </row>
    <row r="1223" spans="1:1">
      <c r="A1223" s="78"/>
    </row>
    <row r="1224" spans="1:1">
      <c r="A1224" s="78"/>
    </row>
    <row r="1225" spans="1:1">
      <c r="A1225" s="78"/>
    </row>
    <row r="1226" spans="1:1">
      <c r="A1226" s="78"/>
    </row>
    <row r="1227" spans="1:1">
      <c r="A1227" s="78"/>
    </row>
    <row r="1228" spans="1:1">
      <c r="A1228" s="78"/>
    </row>
    <row r="1229" spans="1:1">
      <c r="A1229" s="78"/>
    </row>
    <row r="1230" spans="1:1">
      <c r="A1230" s="78"/>
    </row>
    <row r="1231" spans="1:1">
      <c r="A1231" s="78"/>
    </row>
    <row r="1232" spans="1:1">
      <c r="A1232" s="78"/>
    </row>
    <row r="1233" spans="1:1">
      <c r="A1233" s="78"/>
    </row>
    <row r="1234" spans="1:1">
      <c r="A1234" s="78"/>
    </row>
    <row r="1235" spans="1:1">
      <c r="A1235" s="78"/>
    </row>
    <row r="1236" spans="1:1">
      <c r="A1236" s="78"/>
    </row>
    <row r="1237" spans="1:1">
      <c r="A1237" s="78"/>
    </row>
    <row r="1238" spans="1:1">
      <c r="A1238" s="78"/>
    </row>
    <row r="1239" spans="1:1">
      <c r="A1239" s="78"/>
    </row>
    <row r="1240" spans="1:1">
      <c r="A1240" s="78"/>
    </row>
    <row r="1241" spans="1:1">
      <c r="A1241" s="78"/>
    </row>
    <row r="1242" spans="1:1">
      <c r="A1242" s="78"/>
    </row>
    <row r="1243" spans="1:1">
      <c r="A1243" s="78"/>
    </row>
    <row r="1244" spans="1:1">
      <c r="A1244" s="78"/>
    </row>
    <row r="1245" spans="1:1">
      <c r="A1245" s="78"/>
    </row>
    <row r="1246" spans="1:1">
      <c r="A1246" s="78"/>
    </row>
    <row r="1247" spans="1:1">
      <c r="A1247" s="78"/>
    </row>
    <row r="1248" spans="1:1">
      <c r="A1248" s="78"/>
    </row>
    <row r="1249" spans="1:1">
      <c r="A1249" s="78"/>
    </row>
    <row r="1250" spans="1:1">
      <c r="A1250" s="78"/>
    </row>
    <row r="1251" spans="1:1">
      <c r="A1251" s="78"/>
    </row>
    <row r="1252" spans="1:1">
      <c r="A1252" s="78"/>
    </row>
    <row r="1253" spans="1:1">
      <c r="A1253" s="78"/>
    </row>
    <row r="1254" spans="1:1">
      <c r="A1254" s="78"/>
    </row>
    <row r="1255" spans="1:1">
      <c r="A1255" s="78"/>
    </row>
    <row r="1256" spans="1:1">
      <c r="A1256" s="78"/>
    </row>
    <row r="1257" spans="1:1">
      <c r="A1257" s="78"/>
    </row>
    <row r="1258" spans="1:1">
      <c r="A1258" s="78"/>
    </row>
    <row r="1259" spans="1:1">
      <c r="A1259" s="78"/>
    </row>
    <row r="1260" spans="1:1">
      <c r="A1260" s="78"/>
    </row>
    <row r="1261" spans="1:1">
      <c r="A1261" s="78"/>
    </row>
    <row r="1262" spans="1:1">
      <c r="A1262" s="78"/>
    </row>
    <row r="1263" spans="1:1">
      <c r="A1263" s="78"/>
    </row>
    <row r="1264" spans="1:1">
      <c r="A1264" s="78"/>
    </row>
    <row r="1265" spans="1:1">
      <c r="A1265" s="78"/>
    </row>
    <row r="1266" spans="1:1">
      <c r="A1266" s="78"/>
    </row>
    <row r="1267" spans="1:1">
      <c r="A1267" s="78"/>
    </row>
    <row r="1268" spans="1:1">
      <c r="A1268" s="78"/>
    </row>
    <row r="1269" spans="1:1">
      <c r="A1269" s="78"/>
    </row>
    <row r="1270" spans="1:1">
      <c r="A1270" s="78"/>
    </row>
    <row r="1271" spans="1:1">
      <c r="A1271" s="78"/>
    </row>
    <row r="1272" spans="1:1">
      <c r="A1272" s="78"/>
    </row>
    <row r="1273" spans="1:1">
      <c r="A1273" s="78"/>
    </row>
    <row r="1274" spans="1:1">
      <c r="A1274" s="78"/>
    </row>
    <row r="1275" spans="1:1">
      <c r="A1275" s="78"/>
    </row>
    <row r="1276" spans="1:1">
      <c r="A1276" s="78"/>
    </row>
    <row r="1277" spans="1:1">
      <c r="A1277" s="78"/>
    </row>
    <row r="1278" spans="1:1">
      <c r="A1278" s="78"/>
    </row>
    <row r="1279" spans="1:1">
      <c r="A1279" s="78"/>
    </row>
    <row r="1280" spans="1:1">
      <c r="A1280" s="78"/>
    </row>
    <row r="1281" spans="1:1">
      <c r="A1281" s="78"/>
    </row>
    <row r="1282" spans="1:1">
      <c r="A1282" s="78"/>
    </row>
    <row r="1283" spans="1:1">
      <c r="A1283" s="78"/>
    </row>
    <row r="1284" spans="1:1">
      <c r="A1284" s="78"/>
    </row>
    <row r="1285" spans="1:1">
      <c r="A1285" s="78"/>
    </row>
    <row r="1286" spans="1:1">
      <c r="A1286" s="78"/>
    </row>
    <row r="1287" spans="1:1">
      <c r="A1287" s="78"/>
    </row>
    <row r="1288" spans="1:1">
      <c r="A1288" s="78"/>
    </row>
    <row r="1289" spans="1:1">
      <c r="A1289" s="78"/>
    </row>
    <row r="1290" spans="1:1">
      <c r="A1290" s="78"/>
    </row>
    <row r="1291" spans="1:1">
      <c r="A1291" s="78"/>
    </row>
    <row r="1292" spans="1:1">
      <c r="A1292" s="78"/>
    </row>
    <row r="1293" spans="1:1">
      <c r="A1293" s="78"/>
    </row>
    <row r="1294" spans="1:1">
      <c r="A1294" s="78"/>
    </row>
    <row r="1295" spans="1:1">
      <c r="A1295" s="78"/>
    </row>
    <row r="1296" spans="1:1">
      <c r="A1296" s="78"/>
    </row>
    <row r="1297" spans="1:1">
      <c r="A1297" s="78"/>
    </row>
    <row r="1298" spans="1:1">
      <c r="A1298" s="78"/>
    </row>
    <row r="1299" spans="1:1">
      <c r="A1299" s="78"/>
    </row>
    <row r="1300" spans="1:1">
      <c r="A1300" s="78"/>
    </row>
    <row r="1301" spans="1:1">
      <c r="A1301" s="78"/>
    </row>
    <row r="1302" spans="1:1">
      <c r="A1302" s="78"/>
    </row>
    <row r="1303" spans="1:1">
      <c r="A1303" s="78"/>
    </row>
    <row r="1304" spans="1:1">
      <c r="A1304" s="78"/>
    </row>
    <row r="1305" spans="1:1">
      <c r="A1305" s="78"/>
    </row>
    <row r="1306" spans="1:1">
      <c r="A1306" s="78"/>
    </row>
    <row r="1307" spans="1:1">
      <c r="A1307" s="78"/>
    </row>
    <row r="1308" spans="1:1">
      <c r="A1308" s="78"/>
    </row>
    <row r="1309" spans="1:1">
      <c r="A1309" s="78"/>
    </row>
    <row r="1310" spans="1:1">
      <c r="A1310" s="78"/>
    </row>
    <row r="1311" spans="1:1">
      <c r="A1311" s="78"/>
    </row>
    <row r="1312" spans="1:1">
      <c r="A1312" s="78"/>
    </row>
    <row r="1313" spans="1:1">
      <c r="A1313" s="78"/>
    </row>
    <row r="1314" spans="1:1">
      <c r="A1314" s="78"/>
    </row>
    <row r="1315" spans="1:1">
      <c r="A1315" s="78"/>
    </row>
    <row r="1316" spans="1:1">
      <c r="A1316" s="78"/>
    </row>
    <row r="1317" spans="1:1">
      <c r="A1317" s="78"/>
    </row>
    <row r="1318" spans="1:1">
      <c r="A1318" s="78"/>
    </row>
    <row r="1319" spans="1:1">
      <c r="A1319" s="78"/>
    </row>
    <row r="1320" spans="1:1">
      <c r="A1320" s="78"/>
    </row>
    <row r="1321" spans="1:1">
      <c r="A1321" s="78"/>
    </row>
    <row r="1322" spans="1:1">
      <c r="A1322" s="78"/>
    </row>
    <row r="1323" spans="1:1">
      <c r="A1323" s="78"/>
    </row>
    <row r="1324" spans="1:1">
      <c r="A1324" s="78"/>
    </row>
    <row r="1325" spans="1:1">
      <c r="A1325" s="78"/>
    </row>
    <row r="1326" spans="1:1">
      <c r="A1326" s="78"/>
    </row>
    <row r="1327" spans="1:1">
      <c r="A1327" s="78"/>
    </row>
    <row r="1328" spans="1:1">
      <c r="A1328" s="78"/>
    </row>
    <row r="1329" spans="1:1">
      <c r="A1329" s="78"/>
    </row>
    <row r="1330" spans="1:1">
      <c r="A1330" s="78"/>
    </row>
    <row r="1331" spans="1:1">
      <c r="A1331" s="78"/>
    </row>
    <row r="1332" spans="1:1">
      <c r="A1332" s="78"/>
    </row>
    <row r="1333" spans="1:1">
      <c r="A1333" s="78"/>
    </row>
    <row r="1334" spans="1:1">
      <c r="A1334" s="78"/>
    </row>
    <row r="1335" spans="1:1">
      <c r="A1335" s="78"/>
    </row>
    <row r="1336" spans="1:1">
      <c r="A1336" s="78"/>
    </row>
    <row r="1337" spans="1:1">
      <c r="A1337" s="78"/>
    </row>
    <row r="1338" spans="1:1">
      <c r="A1338" s="78"/>
    </row>
    <row r="1339" spans="1:1">
      <c r="A1339" s="78"/>
    </row>
    <row r="1340" spans="1:1">
      <c r="A1340" s="78"/>
    </row>
    <row r="1341" spans="1:1">
      <c r="A1341" s="78"/>
    </row>
    <row r="1342" spans="1:1">
      <c r="A1342" s="78"/>
    </row>
    <row r="1343" spans="1:1">
      <c r="A1343" s="78"/>
    </row>
    <row r="1344" spans="1:1">
      <c r="A1344" s="78"/>
    </row>
    <row r="1345" spans="1:1">
      <c r="A1345" s="78"/>
    </row>
    <row r="1346" spans="1:1">
      <c r="A1346" s="78"/>
    </row>
    <row r="1347" spans="1:1">
      <c r="A1347" s="78"/>
    </row>
    <row r="1348" spans="1:1">
      <c r="A1348" s="78"/>
    </row>
    <row r="1349" spans="1:1">
      <c r="A1349" s="78"/>
    </row>
    <row r="1350" spans="1:1">
      <c r="A1350" s="78"/>
    </row>
    <row r="1351" spans="1:1">
      <c r="A1351" s="78"/>
    </row>
    <row r="1352" spans="1:1">
      <c r="A1352" s="78"/>
    </row>
    <row r="1353" spans="1:1">
      <c r="A1353" s="78"/>
    </row>
    <row r="1354" spans="1:1">
      <c r="A1354" s="78"/>
    </row>
    <row r="1355" spans="1:1">
      <c r="A1355" s="78"/>
    </row>
    <row r="1356" spans="1:1">
      <c r="A1356" s="78"/>
    </row>
    <row r="1357" spans="1:1">
      <c r="A1357" s="78"/>
    </row>
    <row r="1358" spans="1:1">
      <c r="A1358" s="78"/>
    </row>
    <row r="1359" spans="1:1">
      <c r="A1359" s="78"/>
    </row>
    <row r="1360" spans="1:1">
      <c r="A1360" s="78"/>
    </row>
    <row r="1361" spans="1:1">
      <c r="A1361" s="78"/>
    </row>
    <row r="1362" spans="1:1">
      <c r="A1362" s="78"/>
    </row>
    <row r="1363" spans="1:1">
      <c r="A1363" s="78"/>
    </row>
    <row r="1364" spans="1:1">
      <c r="A1364" s="78"/>
    </row>
    <row r="1365" spans="1:1">
      <c r="A1365" s="78"/>
    </row>
    <row r="1366" spans="1:1">
      <c r="A1366" s="78"/>
    </row>
    <row r="1367" spans="1:1">
      <c r="A1367" s="78"/>
    </row>
    <row r="1368" spans="1:1">
      <c r="A1368" s="78"/>
    </row>
    <row r="1369" spans="1:1">
      <c r="A1369" s="78"/>
    </row>
    <row r="1370" spans="1:1">
      <c r="A1370" s="78"/>
    </row>
    <row r="1371" spans="1:1">
      <c r="A1371" s="78"/>
    </row>
    <row r="1372" spans="1:1">
      <c r="A1372" s="78"/>
    </row>
    <row r="1373" spans="1:1">
      <c r="A1373" s="78"/>
    </row>
    <row r="1374" spans="1:1">
      <c r="A1374" s="78"/>
    </row>
    <row r="1375" spans="1:1">
      <c r="A1375" s="78"/>
    </row>
    <row r="1376" spans="1:1">
      <c r="A1376" s="78"/>
    </row>
    <row r="1377" spans="1:1">
      <c r="A1377" s="78"/>
    </row>
    <row r="1378" spans="1:1">
      <c r="A1378" s="78"/>
    </row>
    <row r="1379" spans="1:1">
      <c r="A1379" s="78"/>
    </row>
    <row r="1380" spans="1:1">
      <c r="A1380" s="78"/>
    </row>
    <row r="1381" spans="1:1">
      <c r="A1381" s="78"/>
    </row>
    <row r="1382" spans="1:1">
      <c r="A1382" s="78"/>
    </row>
    <row r="1383" spans="1:1">
      <c r="A1383" s="78"/>
    </row>
    <row r="1384" spans="1:1">
      <c r="A1384" s="78"/>
    </row>
    <row r="1385" spans="1:1">
      <c r="A1385" s="78"/>
    </row>
    <row r="1386" spans="1:1">
      <c r="A1386" s="78"/>
    </row>
    <row r="1387" spans="1:1">
      <c r="A1387" s="78"/>
    </row>
    <row r="1388" spans="1:1">
      <c r="A1388" s="78"/>
    </row>
    <row r="1389" spans="1:1">
      <c r="A1389" s="78"/>
    </row>
    <row r="1390" spans="1:1">
      <c r="A1390" s="78"/>
    </row>
    <row r="1391" spans="1:1">
      <c r="A1391" s="78"/>
    </row>
    <row r="1392" spans="1:1">
      <c r="A1392" s="78"/>
    </row>
    <row r="1393" spans="1:1">
      <c r="A1393" s="78"/>
    </row>
    <row r="1394" spans="1:1">
      <c r="A1394" s="78"/>
    </row>
    <row r="1395" spans="1:1">
      <c r="A1395" s="78"/>
    </row>
    <row r="1396" spans="1:1">
      <c r="A1396" s="78"/>
    </row>
    <row r="1397" spans="1:1">
      <c r="A1397" s="78"/>
    </row>
    <row r="1398" spans="1:1">
      <c r="A1398" s="78"/>
    </row>
    <row r="1399" spans="1:1">
      <c r="A1399" s="78"/>
    </row>
    <row r="1400" spans="1:1">
      <c r="A1400" s="78"/>
    </row>
    <row r="1401" spans="1:1">
      <c r="A1401" s="78"/>
    </row>
    <row r="1402" spans="1:1">
      <c r="A1402" s="78"/>
    </row>
    <row r="1403" spans="1:1">
      <c r="A1403" s="78"/>
    </row>
    <row r="1404" spans="1:1">
      <c r="A1404" s="78"/>
    </row>
    <row r="1405" spans="1:1">
      <c r="A1405" s="78"/>
    </row>
    <row r="1406" spans="1:1">
      <c r="A1406" s="78"/>
    </row>
    <row r="1407" spans="1:1">
      <c r="A1407" s="78"/>
    </row>
    <row r="1408" spans="1:1">
      <c r="A1408" s="78"/>
    </row>
    <row r="1409" spans="1:1">
      <c r="A1409" s="78"/>
    </row>
    <row r="1410" spans="1:1">
      <c r="A1410" s="78"/>
    </row>
    <row r="1411" spans="1:1">
      <c r="A1411" s="78"/>
    </row>
    <row r="1412" spans="1:1">
      <c r="A1412" s="78"/>
    </row>
    <row r="1413" spans="1:1">
      <c r="A1413" s="78"/>
    </row>
    <row r="1414" spans="1:1">
      <c r="A1414" s="78"/>
    </row>
    <row r="1415" spans="1:1">
      <c r="A1415" s="78"/>
    </row>
    <row r="1416" spans="1:1">
      <c r="A1416" s="78"/>
    </row>
    <row r="1417" spans="1:1">
      <c r="A1417" s="78"/>
    </row>
    <row r="1418" spans="1:1">
      <c r="A1418" s="78"/>
    </row>
    <row r="1419" spans="1:1">
      <c r="A1419" s="78"/>
    </row>
    <row r="1420" spans="1:1">
      <c r="A1420" s="78"/>
    </row>
    <row r="1421" spans="1:1">
      <c r="A1421" s="78"/>
    </row>
    <row r="1422" spans="1:1">
      <c r="A1422" s="78"/>
    </row>
    <row r="1423" spans="1:1">
      <c r="A1423" s="78"/>
    </row>
    <row r="1424" spans="1:1">
      <c r="A1424" s="78"/>
    </row>
    <row r="1425" spans="1:1">
      <c r="A1425" s="78"/>
    </row>
    <row r="1426" spans="1:1">
      <c r="A1426" s="78"/>
    </row>
    <row r="1427" spans="1:1">
      <c r="A1427" s="78"/>
    </row>
    <row r="1428" spans="1:1">
      <c r="A1428" s="78"/>
    </row>
    <row r="1429" spans="1:1">
      <c r="A1429" s="78"/>
    </row>
    <row r="1430" spans="1:1">
      <c r="A1430" s="78"/>
    </row>
    <row r="1431" spans="1:1">
      <c r="A1431" s="78"/>
    </row>
    <row r="1432" spans="1:1">
      <c r="A1432" s="78"/>
    </row>
    <row r="1433" spans="1:1">
      <c r="A1433" s="78"/>
    </row>
    <row r="1434" spans="1:1">
      <c r="A1434" s="78"/>
    </row>
    <row r="1435" spans="1:1">
      <c r="A1435" s="78"/>
    </row>
    <row r="1436" spans="1:1">
      <c r="A1436" s="78"/>
    </row>
    <row r="1437" spans="1:1">
      <c r="A1437" s="78"/>
    </row>
    <row r="1438" spans="1:1">
      <c r="A1438" s="78"/>
    </row>
    <row r="1439" spans="1:1">
      <c r="A1439" s="78"/>
    </row>
    <row r="1440" spans="1:1">
      <c r="A1440" s="78"/>
    </row>
    <row r="1441" spans="1:1">
      <c r="A1441" s="78"/>
    </row>
    <row r="1442" spans="1:1">
      <c r="A1442" s="78"/>
    </row>
    <row r="1443" spans="1:1">
      <c r="A1443" s="78"/>
    </row>
    <row r="1444" spans="1:1">
      <c r="A1444" s="78"/>
    </row>
    <row r="1445" spans="1:1">
      <c r="A1445" s="78"/>
    </row>
    <row r="1446" spans="1:1">
      <c r="A1446" s="78"/>
    </row>
    <row r="1447" spans="1:1">
      <c r="A1447" s="78"/>
    </row>
    <row r="1448" spans="1:1">
      <c r="A1448" s="78"/>
    </row>
    <row r="1449" spans="1:1">
      <c r="A1449" s="78"/>
    </row>
    <row r="1450" spans="1:1">
      <c r="A1450" s="78"/>
    </row>
    <row r="1451" spans="1:1">
      <c r="A1451" s="78"/>
    </row>
    <row r="1452" spans="1:1">
      <c r="A1452" s="78"/>
    </row>
    <row r="1453" spans="1:1">
      <c r="A1453" s="78"/>
    </row>
    <row r="1454" spans="1:1">
      <c r="A1454" s="78"/>
    </row>
    <row r="1455" spans="1:1">
      <c r="A1455" s="78"/>
    </row>
    <row r="1456" spans="1:1">
      <c r="A1456" s="78"/>
    </row>
    <row r="1457" spans="1:1">
      <c r="A1457" s="78"/>
    </row>
    <row r="1458" spans="1:1">
      <c r="A1458" s="78"/>
    </row>
    <row r="1459" spans="1:1">
      <c r="A1459" s="78"/>
    </row>
    <row r="1460" spans="1:1">
      <c r="A1460" s="78"/>
    </row>
    <row r="1461" spans="1:1">
      <c r="A1461" s="78"/>
    </row>
    <row r="1462" spans="1:1">
      <c r="A1462" s="78"/>
    </row>
    <row r="1463" spans="1:1">
      <c r="A1463" s="78"/>
    </row>
    <row r="1464" spans="1:1">
      <c r="A1464" s="78"/>
    </row>
    <row r="1465" spans="1:1">
      <c r="A1465" s="78"/>
    </row>
    <row r="1466" spans="1:1">
      <c r="A1466" s="78"/>
    </row>
    <row r="1467" spans="1:1">
      <c r="A1467" s="78"/>
    </row>
    <row r="1468" spans="1:1">
      <c r="A1468" s="78"/>
    </row>
    <row r="1469" spans="1:1">
      <c r="A1469" s="78"/>
    </row>
    <row r="1470" spans="1:1">
      <c r="A1470" s="78"/>
    </row>
    <row r="1471" spans="1:1">
      <c r="A1471" s="78"/>
    </row>
    <row r="1472" spans="1:1">
      <c r="A1472" s="78"/>
    </row>
    <row r="1473" spans="1:1">
      <c r="A1473" s="78"/>
    </row>
    <row r="1474" spans="1:1">
      <c r="A1474" s="78"/>
    </row>
    <row r="1475" spans="1:1">
      <c r="A1475" s="78"/>
    </row>
    <row r="1476" spans="1:1">
      <c r="A1476" s="78"/>
    </row>
    <row r="1477" spans="1:1">
      <c r="A1477" s="78"/>
    </row>
    <row r="1478" spans="1:1">
      <c r="A1478" s="78"/>
    </row>
    <row r="1479" spans="1:1">
      <c r="A1479" s="78"/>
    </row>
    <row r="1480" spans="1:1">
      <c r="A1480" s="78"/>
    </row>
    <row r="1481" spans="1:1">
      <c r="A1481" s="78"/>
    </row>
    <row r="1482" spans="1:1">
      <c r="A1482" s="78"/>
    </row>
    <row r="1483" spans="1:1">
      <c r="A1483" s="78"/>
    </row>
    <row r="1484" spans="1:1">
      <c r="A1484" s="78"/>
    </row>
    <row r="1485" spans="1:1">
      <c r="A1485" s="78"/>
    </row>
    <row r="1486" spans="1:1">
      <c r="A1486" s="78"/>
    </row>
    <row r="1487" spans="1:1">
      <c r="A1487" s="78"/>
    </row>
    <row r="1488" spans="1:1">
      <c r="A1488" s="78"/>
    </row>
    <row r="1489" spans="1:1">
      <c r="A1489" s="78"/>
    </row>
    <row r="1490" spans="1:1">
      <c r="A1490" s="78"/>
    </row>
    <row r="1491" spans="1:1">
      <c r="A1491" s="78"/>
    </row>
    <row r="1492" spans="1:1">
      <c r="A1492" s="78"/>
    </row>
    <row r="1493" spans="1:1">
      <c r="A1493" s="78"/>
    </row>
    <row r="1494" spans="1:1">
      <c r="A1494" s="78"/>
    </row>
    <row r="1495" spans="1:1">
      <c r="A1495" s="78"/>
    </row>
    <row r="1496" spans="1:1">
      <c r="A1496" s="78"/>
    </row>
    <row r="1497" spans="1:1">
      <c r="A1497" s="78"/>
    </row>
    <row r="1498" spans="1:1">
      <c r="A1498" s="78"/>
    </row>
    <row r="1499" spans="1:1">
      <c r="A1499" s="78"/>
    </row>
    <row r="1500" spans="1:1">
      <c r="A1500" s="78"/>
    </row>
    <row r="1501" spans="1:1">
      <c r="A1501" s="78"/>
    </row>
    <row r="1502" spans="1:1">
      <c r="A1502" s="78"/>
    </row>
    <row r="1503" spans="1:1">
      <c r="A1503" s="78"/>
    </row>
    <row r="1504" spans="1:1">
      <c r="A1504" s="78"/>
    </row>
    <row r="1505" spans="1:1">
      <c r="A1505" s="78"/>
    </row>
    <row r="1506" spans="1:1">
      <c r="A1506" s="78"/>
    </row>
    <row r="1507" spans="1:1">
      <c r="A1507" s="78"/>
    </row>
    <row r="1508" spans="1:1">
      <c r="A1508" s="78"/>
    </row>
    <row r="1509" spans="1:1">
      <c r="A1509" s="78"/>
    </row>
    <row r="1510" spans="1:1">
      <c r="A1510" s="78"/>
    </row>
    <row r="1511" spans="1:1">
      <c r="A1511" s="78"/>
    </row>
    <row r="1512" spans="1:1">
      <c r="A1512" s="78"/>
    </row>
    <row r="1513" spans="1:1">
      <c r="A1513" s="78"/>
    </row>
    <row r="1514" spans="1:1">
      <c r="A1514" s="78"/>
    </row>
    <row r="1515" spans="1:1">
      <c r="A1515" s="78"/>
    </row>
    <row r="1516" spans="1:1">
      <c r="A1516" s="78"/>
    </row>
    <row r="1517" spans="1:1">
      <c r="A1517" s="78"/>
    </row>
    <row r="1518" spans="1:1">
      <c r="A1518" s="78"/>
    </row>
  </sheetData>
  <mergeCells count="13">
    <mergeCell ref="A30:G31"/>
    <mergeCell ref="H32:J32"/>
    <mergeCell ref="H74:J74"/>
    <mergeCell ref="B32:C32"/>
    <mergeCell ref="E32:F32"/>
    <mergeCell ref="A72:G73"/>
    <mergeCell ref="B74:C74"/>
    <mergeCell ref="E74:F74"/>
    <mergeCell ref="A1:G1"/>
    <mergeCell ref="A2:G3"/>
    <mergeCell ref="B4:C4"/>
    <mergeCell ref="E4:F4"/>
    <mergeCell ref="H4:J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2025-08-29T15:10:10Z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