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734" documentId="8_{7E904A5E-3A3B-44AA-8278-A5383603C321}" xr6:coauthVersionLast="47" xr6:coauthVersionMax="47" xr10:uidLastSave="{0990BD0B-68C2-4D71-8FAA-84907495A724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<sst xmlns="http://schemas.openxmlformats.org/spreadsheetml/2006/main" count="174" uniqueCount="116">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</sst>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9" fillId="0" borderId="0"/>
    <xf numFmtId="0" fontId="2" fillId="61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1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169" fontId="85" fillId="2" borderId="17" xfId="385" applyNumberFormat="1" applyFont="1" applyFill="1" applyBorder="1" applyAlignment="1">
      <alignment horizontal="center"/>
    </xf>
    <xf numFmtId="169" fontId="85" fillId="2" borderId="13" xfId="385" applyNumberFormat="1" applyFont="1" applyFill="1" applyBorder="1" applyAlignment="1">
      <alignment horizontal="center"/>
    </xf>
    <xf numFmtId="169" fontId="84" fillId="2" borderId="13" xfId="385" applyNumberFormat="1" applyFont="1" applyFill="1" applyBorder="1" applyAlignment="1">
      <alignment horizontal="center"/>
    </xf>
    <xf numFmtId="0" fontId="42" fillId="0" borderId="0" xfId="898"/>
    <xf numFmtId="167" fontId="82" fillId="2" borderId="13" xfId="385" applyNumberFormat="1" applyFont="1" applyFill="1" applyBorder="1"/>
    <xf numFmtId="167" fontId="84" fillId="3" borderId="13" xfId="385" applyNumberFormat="1" applyFont="1" applyFill="1" applyBorder="1" applyAlignment="1">
      <alignment horizontal="center"/>
    </xf>
    <xf numFmtId="167" fontId="86" fillId="3" borderId="13" xfId="385" applyNumberFormat="1" applyFont="1" applyFill="1" applyBorder="1" applyAlignment="1">
      <alignment horizontal="center"/>
    </xf>
    <xf numFmtId="167" fontId="84" fillId="3" borderId="17" xfId="385" applyNumberFormat="1" applyFont="1" applyFill="1" applyBorder="1" applyAlignment="1">
      <alignment horizontal="center"/>
    </xf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7" fillId="2" borderId="14" xfId="385" applyNumberFormat="1" applyFont="1" applyFill="1" applyBorder="1" applyAlignment="1">
      <alignment horizontal="center"/>
    </xf>
    <xf numFmtId="167" fontId="88" fillId="2" borderId="14" xfId="385" applyNumberFormat="1" applyFont="1" applyFill="1" applyBorder="1" applyAlignment="1">
      <alignment horizontal="center"/>
    </xf>
    <xf numFmtId="167" fontId="87" fillId="2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9" fontId="84" fillId="2" borderId="14" xfId="385" applyNumberFormat="1" applyFont="1" applyFill="1" applyBorder="1" applyAlignment="1">
      <alignment horizontal="center"/>
    </xf>
    <xf numFmtId="169" fontId="85" fillId="2" borderId="14" xfId="385" applyNumberFormat="1" applyFont="1" applyFill="1" applyBorder="1" applyAlignment="1">
      <alignment horizontal="center"/>
    </xf>
    <xf numFmtId="169" fontId="85" fillId="2" borderId="18" xfId="385" applyNumberFormat="1" applyFont="1" applyFill="1" applyBorder="1" applyAlignment="1">
      <alignment horizontal="center"/>
    </xf>
    <xf numFmtId="167" fontId="83" fillId="3" borderId="37" xfId="385" applyNumberFormat="1" applyFont="1" applyFill="1" applyBorder="1"/>
    <xf numFmtId="0" fontId="40" fillId="5" borderId="0" xfId="0" applyFont="1" applyFill="1"/>
    <xf numFmtId="0" fontId="92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5" fillId="2" borderId="13" xfId="3" applyNumberFormat="1" applyFont="1" applyFill="1" applyBorder="1"/>
    <xf numFmtId="167" fontId="96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8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8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8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93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7" fillId="64" borderId="0" xfId="3" applyFont="1" applyFill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98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8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7" fillId="64" borderId="13" xfId="3" applyFont="1" applyFill="1" applyBorder="1" applyAlignment="1">
      <alignment horizontal="center" vertical="center"/>
    </xf>
    <xf numFmtId="0" fontId="97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33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21" xfId="3" applyFont="1" applyFill="1" applyBorder="1" applyAlignment="1">
      <alignment horizontal="center"/>
    </xf>
    <xf numFmtId="0" fontId="7" fillId="64" borderId="0" xfId="3" applyFont="1" applyFill="1" applyAlignment="1">
      <alignment horizontal="center"/>
    </xf>
    <xf numFmtId="0" fontId="7" fillId="64" borderId="24" xfId="3" applyFont="1" applyFill="1" applyBorder="1" applyAlignment="1">
      <alignment horizontal="center"/>
    </xf>
    <xf numFmtId="0" fontId="7" fillId="64" borderId="33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64" borderId="0" xfId="3" applyFont="1" applyFill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7" fillId="64" borderId="7" xfId="3" applyFont="1" applyFill="1" applyBorder="1" applyAlignment="1">
      <alignment horizontal="center"/>
    </xf>
    <xf numFmtId="0" fontId="97" fillId="64" borderId="30" xfId="3" applyFont="1" applyFill="1" applyBorder="1" applyAlignment="1">
      <alignment horizontal="center" vertical="center"/>
    </xf>
    <xf numFmtId="0" fontId="97" fillId="64" borderId="31" xfId="3" applyFont="1" applyFill="1" applyBorder="1" applyAlignment="1">
      <alignment horizontal="center" vertical="center"/>
    </xf>
    <xf numFmtId="0" fontId="97" fillId="64" borderId="32" xfId="3" applyFont="1" applyFill="1" applyBorder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5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27731" cy="1066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July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171450</xdr:rowOff>
    </xdr:from>
    <xdr:to>
      <xdr:col>9</xdr:col>
      <xdr:colOff>581024</xdr:colOff>
      <xdr:row>32</xdr:row>
      <xdr:rowOff>21570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F326E4-ACF5-455B-83EC-36E6F1BF3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48025"/>
          <a:ext cx="6238874" cy="25647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</xdr:rowOff>
    </xdr:from>
    <xdr:to>
      <xdr:col>9</xdr:col>
      <xdr:colOff>548639</xdr:colOff>
      <xdr:row>16</xdr:row>
      <xdr:rowOff>60961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54F6D8-3B6C-4CA5-9C21-0C7510C6C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5761"/>
          <a:ext cx="6172199" cy="26212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51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M15" sqref="M15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4" ht="19.8">
      <c r="A1" s="168" t="s">
        <v>113</v>
      </c>
      <c r="B1" s="168"/>
      <c r="C1" s="168"/>
      <c r="D1" s="168"/>
      <c r="E1" s="168"/>
      <c r="F1" s="168"/>
      <c r="G1" s="168"/>
      <c r="H1" s="84"/>
      <c r="I1" s="84"/>
      <c r="J1" s="84"/>
    </row>
    <row r="2" spans="1:14" ht="16.8">
      <c r="A2" s="169" t="s">
        <v>108</v>
      </c>
      <c r="B2" s="169"/>
      <c r="C2" s="169"/>
      <c r="D2" s="169"/>
      <c r="E2" s="169"/>
      <c r="F2" s="169"/>
      <c r="G2" s="169"/>
      <c r="H2" s="123"/>
      <c r="I2" s="124"/>
      <c r="J2" s="125"/>
    </row>
    <row r="3" spans="1:14" ht="15.75" customHeight="1">
      <c r="A3" s="126"/>
      <c r="B3" s="170" t="s">
        <v>105</v>
      </c>
      <c r="C3" s="171"/>
      <c r="D3" s="127"/>
      <c r="E3" s="172" t="s">
        <v>1</v>
      </c>
      <c r="F3" s="173"/>
      <c r="G3" s="128" t="s">
        <v>2</v>
      </c>
      <c r="H3" s="182" t="s">
        <v>112</v>
      </c>
      <c r="I3" s="183"/>
      <c r="J3" s="184"/>
    </row>
    <row r="4" spans="1:14" ht="17.399999999999999" thickBot="1">
      <c r="A4" s="129"/>
      <c r="B4" s="130">
        <v>45504</v>
      </c>
      <c r="C4" s="130">
        <v>45838</v>
      </c>
      <c r="D4" s="130">
        <v>45869</v>
      </c>
      <c r="E4" s="130" t="s">
        <v>3</v>
      </c>
      <c r="F4" s="130" t="s">
        <v>4</v>
      </c>
      <c r="G4" s="130" t="s">
        <v>3</v>
      </c>
      <c r="H4" s="130">
        <v>45808</v>
      </c>
      <c r="I4" s="130">
        <v>45838</v>
      </c>
      <c r="J4" s="130">
        <v>45869</v>
      </c>
    </row>
    <row r="5" spans="1:14" ht="13.8" thickTop="1">
      <c r="A5" s="3"/>
      <c r="B5" s="4"/>
      <c r="C5" s="4"/>
      <c r="D5" s="4"/>
      <c r="E5" s="4"/>
      <c r="F5" s="4"/>
      <c r="G5" s="121"/>
      <c r="H5" s="122"/>
      <c r="I5" s="122"/>
      <c r="J5" s="85"/>
      <c r="L5" s="19"/>
      <c r="M5" s="19"/>
    </row>
    <row r="6" spans="1:14" ht="16.8">
      <c r="A6" s="5" t="s">
        <v>5</v>
      </c>
      <c r="B6" s="6">
        <v>76903.293928534185</v>
      </c>
      <c r="C6" s="6">
        <v>84103.482814650313</v>
      </c>
      <c r="D6" s="6">
        <v>89202.564140780945</v>
      </c>
      <c r="E6" s="6">
        <v>5099.0813261306321</v>
      </c>
      <c r="F6" s="6">
        <v>12299.27021224676</v>
      </c>
      <c r="G6" s="6">
        <v>6.0628658356136356</v>
      </c>
      <c r="H6" s="86">
        <v>12.904572664383423</v>
      </c>
      <c r="I6" s="86">
        <v>15.182467727279999</v>
      </c>
      <c r="J6" s="86">
        <v>15.993164380808452</v>
      </c>
      <c r="L6" s="19"/>
      <c r="M6" s="19"/>
    </row>
    <row r="7" spans="1:14" ht="16.8">
      <c r="A7" s="5" t="s">
        <v>6</v>
      </c>
      <c r="B7" s="6">
        <v>145868.077631188</v>
      </c>
      <c r="C7" s="6">
        <v>157526.97425940051</v>
      </c>
      <c r="D7" s="6">
        <v>159373.72260566504</v>
      </c>
      <c r="E7" s="6">
        <v>1846.7483462645323</v>
      </c>
      <c r="F7" s="6">
        <v>13505.644974477036</v>
      </c>
      <c r="G7" s="6">
        <v>1.1723378519436807</v>
      </c>
      <c r="H7" s="86">
        <v>7.4110336646669168</v>
      </c>
      <c r="I7" s="86">
        <v>7.1313146730832102</v>
      </c>
      <c r="J7" s="86">
        <v>9.2588078171734054</v>
      </c>
      <c r="L7" s="19"/>
      <c r="M7" s="19"/>
    </row>
    <row r="8" spans="1:14" ht="16.2">
      <c r="A8" s="9" t="s">
        <v>7</v>
      </c>
      <c r="B8" s="10">
        <v>24901.991825620004</v>
      </c>
      <c r="C8" s="10">
        <v>30483.43343564</v>
      </c>
      <c r="D8" s="10">
        <v>32585.963359180008</v>
      </c>
      <c r="E8" s="10">
        <v>2102.5299235400089</v>
      </c>
      <c r="F8" s="10">
        <v>7683.9715335600049</v>
      </c>
      <c r="G8" s="10">
        <v>6.8972871050733318</v>
      </c>
      <c r="H8" s="87">
        <v>21.070761090030715</v>
      </c>
      <c r="I8" s="87">
        <v>15.28915791855465</v>
      </c>
      <c r="J8" s="87">
        <v>30.856855095641293</v>
      </c>
      <c r="L8" s="19"/>
      <c r="M8" s="19"/>
    </row>
    <row r="9" spans="1:14" ht="16.8">
      <c r="A9" s="12" t="s">
        <v>8</v>
      </c>
      <c r="B9" s="6">
        <v>120966.085805568</v>
      </c>
      <c r="C9" s="6">
        <v>127043.5408237605</v>
      </c>
      <c r="D9" s="6">
        <v>126787.75924648502</v>
      </c>
      <c r="E9" s="6">
        <v>-255.78157727548387</v>
      </c>
      <c r="F9" s="6">
        <v>5821.6734409170167</v>
      </c>
      <c r="G9" s="6">
        <v>-0.20133379124744977</v>
      </c>
      <c r="H9" s="86">
        <v>4.3791798462690537</v>
      </c>
      <c r="I9" s="86">
        <v>5.3427573549887768</v>
      </c>
      <c r="J9" s="86">
        <v>4.8126492662367752</v>
      </c>
      <c r="L9" s="19"/>
      <c r="M9" s="19"/>
    </row>
    <row r="10" spans="1:14" ht="16.2">
      <c r="A10" s="13" t="s">
        <v>9</v>
      </c>
      <c r="B10" s="10">
        <v>3678.1475919777417</v>
      </c>
      <c r="C10" s="10">
        <v>3848.3309448400005</v>
      </c>
      <c r="D10" s="10">
        <v>3738.4254020799999</v>
      </c>
      <c r="E10" s="10">
        <v>-109.90554276000057</v>
      </c>
      <c r="F10" s="10">
        <v>60.277810102258172</v>
      </c>
      <c r="G10" s="10">
        <v>-2.8559275263829988</v>
      </c>
      <c r="H10" s="87">
        <v>63.707268778392859</v>
      </c>
      <c r="I10" s="87">
        <v>18.835568548383037</v>
      </c>
      <c r="J10" s="87">
        <v>1.6388089002661985</v>
      </c>
      <c r="L10" s="19"/>
      <c r="M10" s="19"/>
    </row>
    <row r="11" spans="1:14" ht="16.2">
      <c r="A11" s="13" t="s">
        <v>100</v>
      </c>
      <c r="B11" s="10">
        <v>169.60849305000008</v>
      </c>
      <c r="C11" s="10">
        <v>158.59867292000007</v>
      </c>
      <c r="D11" s="10">
        <v>158.38049620000001</v>
      </c>
      <c r="E11" s="10">
        <v>-0.21817672000005928</v>
      </c>
      <c r="F11" s="10">
        <v>-11.227996850000068</v>
      </c>
      <c r="G11" s="10">
        <v>-0.13756528726447925</v>
      </c>
      <c r="H11" s="87">
        <v>11.15559223128939</v>
      </c>
      <c r="I11" s="87">
        <v>-5.3928901096267481</v>
      </c>
      <c r="J11" s="87">
        <v>-6.6199496546968817</v>
      </c>
      <c r="L11" s="19"/>
      <c r="M11" s="19"/>
      <c r="N11" s="19"/>
    </row>
    <row r="12" spans="1:14" ht="16.2">
      <c r="A12" s="13" t="s">
        <v>10</v>
      </c>
      <c r="B12" s="10">
        <v>2379.8749642719072</v>
      </c>
      <c r="C12" s="10">
        <v>1600.4522617995799</v>
      </c>
      <c r="D12" s="10">
        <v>1441.7452387700002</v>
      </c>
      <c r="E12" s="10">
        <v>-158.70702302957966</v>
      </c>
      <c r="F12" s="10">
        <v>-938.12972550190693</v>
      </c>
      <c r="G12" s="10">
        <v>-9.9163859377552654</v>
      </c>
      <c r="H12" s="87">
        <v>-34.040728620422072</v>
      </c>
      <c r="I12" s="87">
        <v>-37.343496985889843</v>
      </c>
      <c r="J12" s="87">
        <v>-39.419286289644042</v>
      </c>
      <c r="L12" s="19"/>
      <c r="M12" s="19"/>
    </row>
    <row r="13" spans="1:14" ht="16.8">
      <c r="A13" s="14" t="s">
        <v>11</v>
      </c>
      <c r="B13" s="6">
        <v>114738.45475626836</v>
      </c>
      <c r="C13" s="6">
        <v>121436.15894420091</v>
      </c>
      <c r="D13" s="6">
        <v>121449.20810943501</v>
      </c>
      <c r="E13" s="6">
        <v>13.049165234100656</v>
      </c>
      <c r="F13" s="6">
        <v>6710.7533531666559</v>
      </c>
      <c r="G13" s="6">
        <v>1.0745699919652907E-2</v>
      </c>
      <c r="H13" s="86">
        <v>3.8323035022875587</v>
      </c>
      <c r="I13" s="86">
        <v>5.9284152480127972</v>
      </c>
      <c r="J13" s="86">
        <v>5.848739524531581</v>
      </c>
      <c r="L13" s="19"/>
      <c r="M13" s="19"/>
      <c r="N13" s="19"/>
    </row>
    <row r="14" spans="1:14" ht="16.2">
      <c r="A14" s="13" t="s">
        <v>12</v>
      </c>
      <c r="B14" s="10">
        <v>46822.370938258267</v>
      </c>
      <c r="C14" s="10">
        <v>51931.644782085801</v>
      </c>
      <c r="D14" s="10">
        <v>51614.537720271568</v>
      </c>
      <c r="E14" s="10">
        <v>-317.10706181423302</v>
      </c>
      <c r="F14" s="10">
        <v>4792.1667820133007</v>
      </c>
      <c r="G14" s="10">
        <v>-0.61062395220653798</v>
      </c>
      <c r="H14" s="87">
        <v>5.4941414053533322</v>
      </c>
      <c r="I14" s="87">
        <v>10.909151970103764</v>
      </c>
      <c r="J14" s="87">
        <v>10.234780268458493</v>
      </c>
      <c r="L14" s="19"/>
      <c r="M14" s="19"/>
    </row>
    <row r="15" spans="1:14" ht="16.2">
      <c r="A15" s="13" t="s">
        <v>13</v>
      </c>
      <c r="B15" s="10">
        <v>67916.083818010098</v>
      </c>
      <c r="C15" s="10">
        <v>69504.514162115112</v>
      </c>
      <c r="D15" s="10">
        <v>69834.670389163453</v>
      </c>
      <c r="E15" s="10">
        <v>330.15622704834095</v>
      </c>
      <c r="F15" s="10">
        <v>1918.5865711533552</v>
      </c>
      <c r="G15" s="10">
        <v>0.47501407790331029</v>
      </c>
      <c r="H15" s="87">
        <v>2.6369781386625988</v>
      </c>
      <c r="I15" s="87">
        <v>2.4894757231689937</v>
      </c>
      <c r="J15" s="87">
        <v>2.8249369859052251</v>
      </c>
      <c r="L15" s="19"/>
      <c r="M15" s="19"/>
    </row>
    <row r="16" spans="1:14" s="15" customFormat="1" ht="16.8">
      <c r="A16" s="5" t="s">
        <v>14</v>
      </c>
      <c r="B16" s="6">
        <v>72185.403553763084</v>
      </c>
      <c r="C16" s="6">
        <v>81676.16747427627</v>
      </c>
      <c r="D16" s="6">
        <v>82317.819270528722</v>
      </c>
      <c r="E16" s="6">
        <v>641.65179625245219</v>
      </c>
      <c r="F16" s="6">
        <v>10132.415716765638</v>
      </c>
      <c r="G16" s="6">
        <v>0.78560468260772609</v>
      </c>
      <c r="H16" s="86">
        <v>11.557732593099885</v>
      </c>
      <c r="I16" s="86">
        <v>14.372225679427174</v>
      </c>
      <c r="J16" s="86">
        <v>14.036654528389676</v>
      </c>
      <c r="K16" s="1"/>
      <c r="L16" s="19"/>
      <c r="M16" s="19"/>
    </row>
    <row r="17" spans="1:13" ht="17.399999999999999" thickBot="1">
      <c r="A17" s="16" t="s">
        <v>15</v>
      </c>
      <c r="B17" s="17">
        <v>150586.47737565031</v>
      </c>
      <c r="C17" s="17">
        <v>159956.14980810968</v>
      </c>
      <c r="D17" s="17">
        <v>166256.94681606884</v>
      </c>
      <c r="E17" s="17">
        <v>6300.7970079591614</v>
      </c>
      <c r="F17" s="17">
        <v>15670.469440418528</v>
      </c>
      <c r="G17" s="17">
        <v>3.9390776881775764</v>
      </c>
      <c r="H17" s="88">
        <v>8.1194579848191069</v>
      </c>
      <c r="I17" s="88">
        <v>7.6085256652631728</v>
      </c>
      <c r="J17" s="88">
        <v>10.406292592479787</v>
      </c>
      <c r="L17" s="19"/>
      <c r="M17" s="19"/>
    </row>
    <row r="18" spans="1:13" ht="13.8" thickBot="1">
      <c r="B18" s="19"/>
      <c r="C18" s="19"/>
      <c r="D18" s="19"/>
      <c r="E18" s="19"/>
      <c r="H18" s="84"/>
      <c r="I18" s="84"/>
      <c r="J18" s="84"/>
      <c r="L18" s="19"/>
      <c r="M18" s="19"/>
    </row>
    <row r="19" spans="1:13" ht="16.8">
      <c r="A19" s="178" t="s">
        <v>109</v>
      </c>
      <c r="B19" s="179"/>
      <c r="C19" s="179"/>
      <c r="D19" s="179"/>
      <c r="E19" s="179"/>
      <c r="F19" s="179"/>
      <c r="G19" s="179"/>
      <c r="H19" s="189"/>
      <c r="I19" s="179"/>
      <c r="J19" s="179"/>
      <c r="L19" s="19"/>
      <c r="M19" s="19"/>
    </row>
    <row r="20" spans="1:13" ht="15.75" customHeight="1">
      <c r="A20" s="131"/>
      <c r="B20" s="174" t="str">
        <f>B3</f>
        <v xml:space="preserve">             N$ Million</v>
      </c>
      <c r="C20" s="175"/>
      <c r="D20" s="132"/>
      <c r="E20" s="176" t="s">
        <v>1</v>
      </c>
      <c r="F20" s="177"/>
      <c r="G20" s="133" t="s">
        <v>2</v>
      </c>
      <c r="H20" s="185" t="s">
        <v>112</v>
      </c>
      <c r="I20" s="186"/>
      <c r="J20" s="186"/>
      <c r="L20" s="19"/>
      <c r="M20" s="19"/>
    </row>
    <row r="21" spans="1:13" ht="17.399999999999999" thickBot="1">
      <c r="A21" s="129"/>
      <c r="B21" s="134">
        <f>B4</f>
        <v>45504</v>
      </c>
      <c r="C21" s="134">
        <f>C4</f>
        <v>45838</v>
      </c>
      <c r="D21" s="134">
        <f>D4</f>
        <v>45869</v>
      </c>
      <c r="E21" s="135" t="s">
        <v>3</v>
      </c>
      <c r="F21" s="135" t="s">
        <v>4</v>
      </c>
      <c r="G21" s="135" t="s">
        <v>3</v>
      </c>
      <c r="H21" s="136">
        <f>H4</f>
        <v>45808</v>
      </c>
      <c r="I21" s="136">
        <f t="shared" ref="I21:J21" si="0">I4</f>
        <v>45838</v>
      </c>
      <c r="J21" s="136">
        <f t="shared" si="0"/>
        <v>45869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14"/>
      <c r="I22" s="89"/>
      <c r="J22" s="89"/>
      <c r="L22" s="19"/>
      <c r="M22" s="19"/>
    </row>
    <row r="23" spans="1:13" ht="16.8">
      <c r="A23" s="22" t="s">
        <v>16</v>
      </c>
      <c r="B23" s="23">
        <v>150586.47737565031</v>
      </c>
      <c r="C23" s="23">
        <v>159956.14980810968</v>
      </c>
      <c r="D23" s="23">
        <v>166256.94681606884</v>
      </c>
      <c r="E23" s="23">
        <v>6300.7970079591614</v>
      </c>
      <c r="F23" s="23">
        <v>15670.469440418528</v>
      </c>
      <c r="G23" s="23">
        <v>3.9390776881775764</v>
      </c>
      <c r="H23" s="111">
        <v>8.1194579848191069</v>
      </c>
      <c r="I23" s="83">
        <v>7.6085256652631728</v>
      </c>
      <c r="J23" s="83">
        <v>10.406292592479787</v>
      </c>
      <c r="L23" s="19"/>
      <c r="M23" s="19"/>
    </row>
    <row r="24" spans="1:13" ht="16.2">
      <c r="A24" s="24" t="s">
        <v>17</v>
      </c>
      <c r="B24" s="25">
        <v>3413.9788569284005</v>
      </c>
      <c r="C24" s="25">
        <v>3924.2821405778277</v>
      </c>
      <c r="D24" s="25">
        <v>3852.4717745071116</v>
      </c>
      <c r="E24" s="25">
        <v>-71.8103660707161</v>
      </c>
      <c r="F24" s="25">
        <v>438.49291757871106</v>
      </c>
      <c r="G24" s="25">
        <v>-1.8298981443811897</v>
      </c>
      <c r="H24" s="112">
        <v>14.347936255744045</v>
      </c>
      <c r="I24" s="82">
        <v>10.474054604759544</v>
      </c>
      <c r="J24" s="82">
        <v>12.844043151843906</v>
      </c>
      <c r="L24" s="19"/>
      <c r="M24" s="19"/>
    </row>
    <row r="25" spans="1:13" ht="16.2">
      <c r="A25" s="24" t="s">
        <v>18</v>
      </c>
      <c r="B25" s="25">
        <v>81669.591892864642</v>
      </c>
      <c r="C25" s="25">
        <v>84498.583206663141</v>
      </c>
      <c r="D25" s="25">
        <v>88533.022723453731</v>
      </c>
      <c r="E25" s="25">
        <v>4034.4395167905896</v>
      </c>
      <c r="F25" s="25">
        <v>6863.4308305890881</v>
      </c>
      <c r="G25" s="25">
        <v>4.7745646893550031</v>
      </c>
      <c r="H25" s="112">
        <v>3.8767919851725452</v>
      </c>
      <c r="I25" s="82">
        <v>5.8305629957293661</v>
      </c>
      <c r="J25" s="82">
        <v>8.4038999969445456</v>
      </c>
      <c r="L25" s="19"/>
      <c r="M25" s="19"/>
    </row>
    <row r="26" spans="1:13" ht="16.2">
      <c r="A26" s="24" t="s">
        <v>19</v>
      </c>
      <c r="B26" s="25">
        <v>65502.906625857278</v>
      </c>
      <c r="C26" s="25">
        <v>71533.284460868716</v>
      </c>
      <c r="D26" s="25">
        <v>73871.452318107986</v>
      </c>
      <c r="E26" s="25">
        <v>2338.1678572392702</v>
      </c>
      <c r="F26" s="25">
        <v>8368.5456922507074</v>
      </c>
      <c r="G26" s="25">
        <v>3.2686432265225136</v>
      </c>
      <c r="H26" s="112">
        <v>13.295927575561066</v>
      </c>
      <c r="I26" s="82">
        <v>9.6281060936194081</v>
      </c>
      <c r="J26" s="82">
        <v>12.775838696823911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113">
        <v>0</v>
      </c>
      <c r="I27" s="81">
        <v>0</v>
      </c>
      <c r="J27" s="81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10"/>
      <c r="I28" s="110"/>
      <c r="J28" s="110"/>
      <c r="L28" s="19"/>
      <c r="M28" s="19"/>
    </row>
    <row r="29" spans="1:13" ht="16.8">
      <c r="A29" s="180" t="s">
        <v>110</v>
      </c>
      <c r="B29" s="181"/>
      <c r="C29" s="181"/>
      <c r="D29" s="181"/>
      <c r="E29" s="181"/>
      <c r="F29" s="181"/>
      <c r="G29" s="181"/>
      <c r="H29" s="189"/>
      <c r="I29" s="179"/>
      <c r="J29" s="179"/>
      <c r="L29" s="19"/>
      <c r="M29" s="19"/>
    </row>
    <row r="30" spans="1:13" ht="23.25" customHeight="1">
      <c r="A30" s="126"/>
      <c r="B30" s="174" t="str">
        <f>B3</f>
        <v xml:space="preserve">             N$ Million</v>
      </c>
      <c r="C30" s="190"/>
      <c r="D30" s="175"/>
      <c r="E30" s="176" t="s">
        <v>1</v>
      </c>
      <c r="F30" s="177"/>
      <c r="G30" s="128" t="s">
        <v>2</v>
      </c>
      <c r="H30" s="187" t="s">
        <v>112</v>
      </c>
      <c r="I30" s="188"/>
      <c r="J30" s="188"/>
      <c r="L30" s="19"/>
      <c r="M30" s="19"/>
    </row>
    <row r="31" spans="1:13" ht="17.399999999999999" thickBot="1">
      <c r="A31" s="129"/>
      <c r="B31" s="130">
        <f>B4</f>
        <v>45504</v>
      </c>
      <c r="C31" s="134">
        <f>C4</f>
        <v>45838</v>
      </c>
      <c r="D31" s="134">
        <f>D4</f>
        <v>45869</v>
      </c>
      <c r="E31" s="134" t="s">
        <v>3</v>
      </c>
      <c r="F31" s="134" t="s">
        <v>4</v>
      </c>
      <c r="G31" s="134" t="s">
        <v>3</v>
      </c>
      <c r="H31" s="137">
        <f>H21</f>
        <v>45808</v>
      </c>
      <c r="I31" s="137">
        <f t="shared" ref="I31:J31" si="1">I21</f>
        <v>45838</v>
      </c>
      <c r="J31" s="137">
        <f t="shared" si="1"/>
        <v>45869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105"/>
      <c r="I32" s="105"/>
      <c r="J32" s="105"/>
      <c r="L32" s="19"/>
      <c r="M32" s="19"/>
    </row>
    <row r="33" spans="1:13" ht="16.8">
      <c r="A33" s="33" t="s">
        <v>21</v>
      </c>
      <c r="B33" s="34">
        <v>120537.5382336187</v>
      </c>
      <c r="C33" s="34">
        <v>120294.80718799133</v>
      </c>
      <c r="D33" s="34">
        <v>120293.69063337593</v>
      </c>
      <c r="E33" s="34">
        <v>-1.1165546154079493</v>
      </c>
      <c r="F33" s="34">
        <v>-243.84760024277784</v>
      </c>
      <c r="G33" s="34">
        <v>-9.2818189040144716E-4</v>
      </c>
      <c r="H33" s="105">
        <v>-2.2543561306009252</v>
      </c>
      <c r="I33" s="105">
        <v>-0.82458376943969824</v>
      </c>
      <c r="J33" s="105">
        <v>-0.20230013306739636</v>
      </c>
      <c r="L33" s="19"/>
      <c r="M33" s="19"/>
    </row>
    <row r="34" spans="1:13" ht="16.2">
      <c r="A34" s="35" t="s">
        <v>9</v>
      </c>
      <c r="B34" s="36">
        <v>3678.1475909777419</v>
      </c>
      <c r="C34" s="36">
        <v>3848.3309438400006</v>
      </c>
      <c r="D34" s="36">
        <v>3738.42540108</v>
      </c>
      <c r="E34" s="36">
        <v>-109.90554276000057</v>
      </c>
      <c r="F34" s="36">
        <v>60.277810102258172</v>
      </c>
      <c r="G34" s="36">
        <v>-2.8559275271251181</v>
      </c>
      <c r="H34" s="106">
        <v>63.707268804185901</v>
      </c>
      <c r="I34" s="106">
        <v>18.835568554199426</v>
      </c>
      <c r="J34" s="106">
        <v>1.6388089007117514</v>
      </c>
      <c r="L34" s="19"/>
      <c r="M34" s="19"/>
    </row>
    <row r="35" spans="1:13" ht="16.8">
      <c r="A35" s="33" t="s">
        <v>22</v>
      </c>
      <c r="B35" s="34">
        <v>45921.762687908267</v>
      </c>
      <c r="C35" s="34">
        <v>50888.992673965804</v>
      </c>
      <c r="D35" s="34">
        <v>50545.942260501572</v>
      </c>
      <c r="E35" s="34">
        <v>-343.05041346423241</v>
      </c>
      <c r="F35" s="34">
        <v>4624.1795725933043</v>
      </c>
      <c r="G35" s="34">
        <v>-0.6741151581877034</v>
      </c>
      <c r="H35" s="105">
        <v>6.4826591901336714</v>
      </c>
      <c r="I35" s="105">
        <v>10.581719219050662</v>
      </c>
      <c r="J35" s="105">
        <v>10.069690930681354</v>
      </c>
      <c r="L35" s="19"/>
      <c r="M35" s="2"/>
    </row>
    <row r="36" spans="1:13" ht="16.8">
      <c r="A36" s="33" t="s">
        <v>23</v>
      </c>
      <c r="B36" s="119">
        <v>39996.427070757105</v>
      </c>
      <c r="C36" s="119">
        <v>43919.047042883569</v>
      </c>
      <c r="D36" s="119">
        <v>43506.048612670747</v>
      </c>
      <c r="E36" s="119">
        <v>-412.9984302128214</v>
      </c>
      <c r="F36" s="119">
        <v>3509.6215419136424</v>
      </c>
      <c r="G36" s="119">
        <v>-0.94036291317878806</v>
      </c>
      <c r="H36" s="105">
        <v>5.5556973152106712</v>
      </c>
      <c r="I36" s="105">
        <v>9.2352944672034933</v>
      </c>
      <c r="J36" s="105">
        <v>8.774837651635286</v>
      </c>
      <c r="L36" s="19"/>
      <c r="M36" s="19"/>
    </row>
    <row r="37" spans="1:13" ht="16.2">
      <c r="A37" s="37" t="s">
        <v>24</v>
      </c>
      <c r="B37" s="120">
        <v>13673.33784739146</v>
      </c>
      <c r="C37" s="120">
        <v>13168.634445207146</v>
      </c>
      <c r="D37" s="120">
        <v>13354.261954797215</v>
      </c>
      <c r="E37" s="120">
        <v>185.62750959006917</v>
      </c>
      <c r="F37" s="120">
        <v>-319.07589259424458</v>
      </c>
      <c r="G37" s="120">
        <v>1.4096185171092515</v>
      </c>
      <c r="H37" s="106">
        <v>-2.9915460667466363</v>
      </c>
      <c r="I37" s="106">
        <v>-3.246294163987713</v>
      </c>
      <c r="J37" s="106">
        <v>-2.3335625591604696</v>
      </c>
      <c r="L37" s="19"/>
      <c r="M37" s="2"/>
    </row>
    <row r="38" spans="1:13" ht="16.2">
      <c r="A38" s="37" t="s">
        <v>25</v>
      </c>
      <c r="B38" s="120">
        <v>18087.749095020372</v>
      </c>
      <c r="C38" s="120">
        <v>20522.099395720681</v>
      </c>
      <c r="D38" s="120">
        <v>19988.417396978388</v>
      </c>
      <c r="E38" s="120">
        <v>-533.68199874229322</v>
      </c>
      <c r="F38" s="120">
        <v>1900.6683019580159</v>
      </c>
      <c r="G38" s="120">
        <v>-2.6005234086995017</v>
      </c>
      <c r="H38" s="106">
        <v>8.716640695034755</v>
      </c>
      <c r="I38" s="106">
        <v>9.7744461016979329</v>
      </c>
      <c r="J38" s="106">
        <v>10.5080421669564</v>
      </c>
      <c r="L38" s="19"/>
      <c r="M38" s="19"/>
    </row>
    <row r="39" spans="1:13" ht="16.2">
      <c r="A39" s="37" t="s">
        <v>26</v>
      </c>
      <c r="B39" s="120">
        <v>8235.3401283452713</v>
      </c>
      <c r="C39" s="120">
        <v>10228.313201955742</v>
      </c>
      <c r="D39" s="120">
        <v>10163.369260895141</v>
      </c>
      <c r="E39" s="120">
        <v>-64.943941060600991</v>
      </c>
      <c r="F39" s="120">
        <v>1928.0291325498692</v>
      </c>
      <c r="G39" s="120">
        <v>-0.63494282760312615</v>
      </c>
      <c r="H39" s="106">
        <v>12.057110054698356</v>
      </c>
      <c r="I39" s="106">
        <v>29.461588468383468</v>
      </c>
      <c r="J39" s="106">
        <v>23.411651522610128</v>
      </c>
      <c r="L39" s="19"/>
      <c r="M39" s="19"/>
    </row>
    <row r="40" spans="1:13" ht="16.8">
      <c r="A40" s="33" t="s">
        <v>27</v>
      </c>
      <c r="B40" s="119">
        <v>5925.3356171511587</v>
      </c>
      <c r="C40" s="119">
        <v>6969.9456310822379</v>
      </c>
      <c r="D40" s="119">
        <v>7039.8936478308242</v>
      </c>
      <c r="E40" s="119">
        <v>69.948016748586269</v>
      </c>
      <c r="F40" s="119">
        <v>1114.5580306796655</v>
      </c>
      <c r="G40" s="119">
        <v>1.0035661747009215</v>
      </c>
      <c r="H40" s="105">
        <v>13.12015267738407</v>
      </c>
      <c r="I40" s="105">
        <v>19.893628235070679</v>
      </c>
      <c r="J40" s="105">
        <v>18.810040522489999</v>
      </c>
      <c r="L40" s="19"/>
      <c r="M40" s="19"/>
    </row>
    <row r="41" spans="1:13" ht="16.2">
      <c r="A41" s="38"/>
      <c r="B41" s="117"/>
      <c r="C41" s="117"/>
      <c r="D41" s="117"/>
      <c r="E41" s="117"/>
      <c r="F41" s="117"/>
      <c r="G41" s="117"/>
      <c r="H41" s="106"/>
      <c r="I41" s="106"/>
      <c r="J41" s="106"/>
      <c r="L41" s="19"/>
      <c r="M41" s="19"/>
    </row>
    <row r="42" spans="1:13" ht="16.8">
      <c r="A42" s="33" t="s">
        <v>28</v>
      </c>
      <c r="B42" s="119">
        <v>67686.1253349201</v>
      </c>
      <c r="C42" s="119">
        <v>69201.104973975103</v>
      </c>
      <c r="D42" s="119">
        <v>69539.309958713435</v>
      </c>
      <c r="E42" s="119">
        <v>338.2049847383314</v>
      </c>
      <c r="F42" s="119">
        <v>1853.184623793335</v>
      </c>
      <c r="G42" s="119">
        <v>0.48872772315633028</v>
      </c>
      <c r="H42" s="105">
        <v>2.518893218660553</v>
      </c>
      <c r="I42" s="105">
        <v>2.3907467963360443</v>
      </c>
      <c r="J42" s="105">
        <v>2.7379091573398933</v>
      </c>
      <c r="L42" s="19"/>
      <c r="M42" s="19"/>
    </row>
    <row r="43" spans="1:13" ht="16.8">
      <c r="A43" s="33" t="s">
        <v>29</v>
      </c>
      <c r="B43" s="119">
        <v>60363.059490642037</v>
      </c>
      <c r="C43" s="119">
        <v>60838.27079939437</v>
      </c>
      <c r="D43" s="119">
        <v>61084.284751753294</v>
      </c>
      <c r="E43" s="119">
        <v>246.01395235892414</v>
      </c>
      <c r="F43" s="119">
        <v>721.22526111125626</v>
      </c>
      <c r="G43" s="119">
        <v>0.40437367651378509</v>
      </c>
      <c r="H43" s="105">
        <v>1.0962611465905219</v>
      </c>
      <c r="I43" s="105">
        <v>0.82363310947589208</v>
      </c>
      <c r="J43" s="105">
        <v>1.1948123027512652</v>
      </c>
      <c r="L43" s="19"/>
      <c r="M43" s="19"/>
    </row>
    <row r="44" spans="1:13" ht="16.2">
      <c r="A44" s="37" t="s">
        <v>24</v>
      </c>
      <c r="B44" s="120">
        <v>45650.990050923385</v>
      </c>
      <c r="C44" s="120">
        <v>45917.142576199614</v>
      </c>
      <c r="D44" s="120">
        <v>45993.635359828513</v>
      </c>
      <c r="E44" s="120">
        <v>76.492783628898906</v>
      </c>
      <c r="F44" s="120">
        <v>342.64530890512833</v>
      </c>
      <c r="G44" s="120">
        <v>0.16658872773270161</v>
      </c>
      <c r="H44" s="106">
        <v>0.69457414959013875</v>
      </c>
      <c r="I44" s="106">
        <v>0.5467048641683192</v>
      </c>
      <c r="J44" s="106">
        <v>0.75057585503164148</v>
      </c>
      <c r="L44" s="19"/>
      <c r="M44" s="19"/>
    </row>
    <row r="45" spans="1:13" ht="16.2">
      <c r="A45" s="37" t="s">
        <v>30</v>
      </c>
      <c r="B45" s="120">
        <v>12063.972073485893</v>
      </c>
      <c r="C45" s="120">
        <v>12663.672372937475</v>
      </c>
      <c r="D45" s="120">
        <v>12753.889431455676</v>
      </c>
      <c r="E45" s="120">
        <v>90.217058518201156</v>
      </c>
      <c r="F45" s="120">
        <v>689.91735796978355</v>
      </c>
      <c r="G45" s="120">
        <v>0.71240834302533074</v>
      </c>
      <c r="H45" s="106">
        <v>5.9064019455977217</v>
      </c>
      <c r="I45" s="106">
        <v>6.0362347941895536</v>
      </c>
      <c r="J45" s="106">
        <v>5.7188242294267155</v>
      </c>
      <c r="L45" s="19"/>
      <c r="M45" s="19"/>
    </row>
    <row r="46" spans="1:13" ht="16.2">
      <c r="A46" s="37" t="s">
        <v>26</v>
      </c>
      <c r="B46" s="120">
        <v>2648.0973662327588</v>
      </c>
      <c r="C46" s="120">
        <v>2257.4558502572831</v>
      </c>
      <c r="D46" s="120">
        <v>2336.7599604691</v>
      </c>
      <c r="E46" s="120">
        <v>79.304110211816806</v>
      </c>
      <c r="F46" s="120">
        <v>-311.33740576365881</v>
      </c>
      <c r="G46" s="120">
        <v>3.5129860990538759</v>
      </c>
      <c r="H46" s="106">
        <v>-12.736178418765647</v>
      </c>
      <c r="I46" s="106">
        <v>-17.340361035204282</v>
      </c>
      <c r="J46" s="106">
        <v>-11.757022597948293</v>
      </c>
      <c r="L46" s="19"/>
      <c r="M46" s="19"/>
    </row>
    <row r="47" spans="1:13" ht="16.8">
      <c r="A47" s="33" t="s">
        <v>31</v>
      </c>
      <c r="B47" s="119">
        <v>7323.0658442780568</v>
      </c>
      <c r="C47" s="119">
        <v>8362.8341745807356</v>
      </c>
      <c r="D47" s="119">
        <v>8455.0252069601429</v>
      </c>
      <c r="E47" s="119">
        <v>92.191032379407261</v>
      </c>
      <c r="F47" s="119">
        <v>1131.9593626820861</v>
      </c>
      <c r="G47" s="119">
        <v>1.1023898173136928</v>
      </c>
      <c r="H47" s="105">
        <v>14.421998240429801</v>
      </c>
      <c r="I47" s="105">
        <v>15.444479213619161</v>
      </c>
      <c r="J47" s="105">
        <v>15.457451656897931</v>
      </c>
      <c r="L47" s="19"/>
      <c r="M47" s="19"/>
    </row>
    <row r="48" spans="1:13" ht="17.399999999999999" thickBot="1">
      <c r="A48" s="39" t="s">
        <v>111</v>
      </c>
      <c r="B48" s="118">
        <v>6929.6502107903398</v>
      </c>
      <c r="C48" s="118">
        <v>204.70954005042043</v>
      </c>
      <c r="D48" s="118">
        <v>208.43841416091226</v>
      </c>
      <c r="E48" s="118">
        <v>3.7288741104918302</v>
      </c>
      <c r="F48" s="118">
        <v>-6721.2117966294272</v>
      </c>
      <c r="G48" s="118">
        <v>1.8215438858264292</v>
      </c>
      <c r="H48" s="107">
        <v>-96.7866694603496</v>
      </c>
      <c r="I48" s="107">
        <v>-97.338088412824902</v>
      </c>
      <c r="J48" s="107">
        <v>-96.992078852171389</v>
      </c>
      <c r="L48" s="19"/>
      <c r="M48" s="19"/>
    </row>
    <row r="49" spans="2:6">
      <c r="E49" s="40"/>
      <c r="F49" s="40"/>
    </row>
    <row r="50" spans="2:6">
      <c r="B50" s="167"/>
      <c r="C50" s="167"/>
      <c r="D50" s="167"/>
    </row>
    <row r="51" spans="2:6">
      <c r="B51" s="167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C32" sqref="C32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38" t="s">
        <v>33</v>
      </c>
      <c r="B2" s="144">
        <v>45838</v>
      </c>
      <c r="C2" s="144">
        <v>45869</v>
      </c>
    </row>
    <row r="3" spans="1:5" ht="16.2">
      <c r="A3" s="139"/>
      <c r="B3" s="42"/>
      <c r="C3" s="42"/>
    </row>
    <row r="4" spans="1:5" ht="16.2">
      <c r="A4" s="139" t="s">
        <v>34</v>
      </c>
      <c r="B4" s="43">
        <v>6.75</v>
      </c>
      <c r="C4" s="43">
        <v>6.75</v>
      </c>
    </row>
    <row r="5" spans="1:5" ht="16.2">
      <c r="A5" s="140"/>
      <c r="B5" s="43"/>
      <c r="C5" s="43"/>
    </row>
    <row r="6" spans="1:5" ht="16.2">
      <c r="A6" s="139" t="s">
        <v>35</v>
      </c>
      <c r="B6" s="43">
        <v>10.5</v>
      </c>
      <c r="C6" s="43">
        <v>10.5</v>
      </c>
    </row>
    <row r="7" spans="1:5" ht="16.2">
      <c r="A7" s="140"/>
      <c r="B7" s="43"/>
      <c r="C7" s="43"/>
    </row>
    <row r="8" spans="1:5" ht="16.2">
      <c r="A8" s="139" t="s">
        <v>36</v>
      </c>
      <c r="B8" s="43">
        <v>11.5</v>
      </c>
      <c r="C8" s="43">
        <v>11.5</v>
      </c>
    </row>
    <row r="9" spans="1:5" ht="15">
      <c r="A9" s="140"/>
      <c r="B9" s="44"/>
      <c r="C9" s="44"/>
    </row>
    <row r="10" spans="1:5" ht="16.2">
      <c r="A10" s="139" t="s">
        <v>37</v>
      </c>
      <c r="B10" s="43">
        <v>9.9663037344124419</v>
      </c>
      <c r="C10" s="43">
        <v>9.8755012704826388</v>
      </c>
    </row>
    <row r="11" spans="1:5" ht="16.2">
      <c r="A11" s="139"/>
      <c r="B11" s="43"/>
      <c r="C11" s="43"/>
    </row>
    <row r="12" spans="1:5" ht="16.2">
      <c r="A12" s="139" t="s">
        <v>38</v>
      </c>
      <c r="B12" s="43">
        <v>4.5367101338539157</v>
      </c>
      <c r="C12" s="43">
        <v>4.467842057701028</v>
      </c>
    </row>
    <row r="13" spans="1:5" ht="16.8" thickBot="1">
      <c r="A13" s="139"/>
      <c r="B13" s="45"/>
      <c r="C13" s="45"/>
    </row>
    <row r="14" spans="1:5" ht="17.399999999999999" thickBot="1">
      <c r="A14" s="138" t="s">
        <v>39</v>
      </c>
      <c r="B14" s="144">
        <f>B2</f>
        <v>45838</v>
      </c>
      <c r="C14" s="144">
        <f>C2</f>
        <v>45869</v>
      </c>
    </row>
    <row r="15" spans="1:5" ht="16.2">
      <c r="A15" s="139"/>
      <c r="B15" s="45"/>
      <c r="C15" s="45"/>
    </row>
    <row r="16" spans="1:5" ht="16.2">
      <c r="A16" s="141" t="s">
        <v>102</v>
      </c>
      <c r="B16" s="46">
        <v>59635.813950489995</v>
      </c>
      <c r="C16" s="46">
        <v>58091.478693149998</v>
      </c>
      <c r="E16" s="108"/>
    </row>
    <row r="17" spans="1:3" ht="16.2">
      <c r="A17" s="141" t="s">
        <v>103</v>
      </c>
      <c r="B17" s="46">
        <v>2193.6215587399929</v>
      </c>
      <c r="C17" s="46">
        <f>C16-B16</f>
        <v>-1544.335257339997</v>
      </c>
    </row>
    <row r="18" spans="1:3" ht="16.8" thickBot="1">
      <c r="A18" s="139"/>
      <c r="B18" s="47"/>
      <c r="C18" s="47"/>
    </row>
    <row r="19" spans="1:3" ht="17.399999999999999" thickBot="1">
      <c r="A19" s="138" t="s">
        <v>40</v>
      </c>
      <c r="B19" s="144">
        <f>B2</f>
        <v>45838</v>
      </c>
      <c r="C19" s="144">
        <f>C2</f>
        <v>45869</v>
      </c>
    </row>
    <row r="20" spans="1:3" ht="16.2">
      <c r="A20" s="139"/>
      <c r="B20" s="45"/>
      <c r="C20" s="45"/>
    </row>
    <row r="21" spans="1:3" ht="16.8">
      <c r="A21" s="142" t="s">
        <v>41</v>
      </c>
      <c r="B21" s="48">
        <v>17.753150000000002</v>
      </c>
      <c r="C21" s="48">
        <v>17.962350000000001</v>
      </c>
    </row>
    <row r="22" spans="1:3" ht="16.2">
      <c r="A22" s="139" t="s">
        <v>42</v>
      </c>
      <c r="B22" s="48">
        <v>5.6328031926728493E-2</v>
      </c>
      <c r="C22" s="48">
        <f>1/C21</f>
        <v>5.5672002828137744E-2</v>
      </c>
    </row>
    <row r="23" spans="1:3" ht="16.8">
      <c r="A23" s="142" t="s">
        <v>43</v>
      </c>
      <c r="B23" s="104">
        <v>24.380400000000002</v>
      </c>
      <c r="C23" s="104">
        <v>23.8245</v>
      </c>
    </row>
    <row r="24" spans="1:3" ht="16.2">
      <c r="A24" s="139" t="s">
        <v>44</v>
      </c>
      <c r="B24" s="48">
        <v>4.1016554281307932E-2</v>
      </c>
      <c r="C24" s="48">
        <f>1/C23</f>
        <v>4.1973598606476523E-2</v>
      </c>
    </row>
    <row r="25" spans="1:3" ht="16.8">
      <c r="A25" s="142" t="s">
        <v>45</v>
      </c>
      <c r="B25" s="48">
        <v>8.1037300000000005</v>
      </c>
      <c r="C25" s="48">
        <v>8.2836300000000005</v>
      </c>
    </row>
    <row r="26" spans="1:3" ht="16.2">
      <c r="A26" s="139" t="s">
        <v>46</v>
      </c>
      <c r="B26" s="48">
        <v>0.1233999652012098</v>
      </c>
      <c r="C26" s="48">
        <f>1/C25</f>
        <v>0.12072002250221218</v>
      </c>
    </row>
    <row r="27" spans="1:3" ht="16.8">
      <c r="A27" s="142" t="s">
        <v>47</v>
      </c>
      <c r="B27" s="48">
        <v>20.8276</v>
      </c>
      <c r="C27" s="48">
        <v>20.544899999999998</v>
      </c>
    </row>
    <row r="28" spans="1:3" ht="16.2">
      <c r="A28" s="139" t="s">
        <v>48</v>
      </c>
      <c r="B28" s="48">
        <v>4.8013213236282624E-2</v>
      </c>
      <c r="C28" s="48">
        <f>1/C27</f>
        <v>4.8673880135702785E-2</v>
      </c>
    </row>
    <row r="29" spans="1:3" ht="17.399999999999999" thickBot="1">
      <c r="A29" s="142"/>
      <c r="B29" s="45"/>
      <c r="C29" s="45"/>
    </row>
    <row r="30" spans="1:3" ht="17.399999999999999" thickBot="1">
      <c r="A30" s="138" t="s">
        <v>49</v>
      </c>
      <c r="B30" s="144">
        <f>B2</f>
        <v>45838</v>
      </c>
      <c r="C30" s="144">
        <f>C2</f>
        <v>45869</v>
      </c>
    </row>
    <row r="31" spans="1:3" ht="16.2">
      <c r="A31" s="139"/>
      <c r="B31" s="49"/>
      <c r="C31" s="109"/>
    </row>
    <row r="32" spans="1:3" ht="16.2">
      <c r="A32" s="139" t="s">
        <v>50</v>
      </c>
      <c r="B32" s="50">
        <v>3.6563675308190824</v>
      </c>
      <c r="C32" s="50">
        <v>3.5285400812354197</v>
      </c>
    </row>
    <row r="33" spans="1:3" ht="16.2">
      <c r="A33" s="139" t="s">
        <v>51</v>
      </c>
      <c r="B33" s="50">
        <v>2.4282941867911774</v>
      </c>
      <c r="C33" s="50">
        <v>2.4927166974237878</v>
      </c>
    </row>
    <row r="34" spans="1:3" ht="16.8" thickBot="1">
      <c r="A34" s="143" t="s">
        <v>52</v>
      </c>
      <c r="B34" s="51">
        <v>2.6030864324440017E-2</v>
      </c>
      <c r="C34" s="51">
        <v>6.2895229432541555E-2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Q27" sqref="Q27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15" t="s">
        <v>54</v>
      </c>
    </row>
    <row r="30" spans="2:2">
      <c r="B30" s="54"/>
    </row>
    <row r="33" spans="2:3">
      <c r="B33" s="116" t="s">
        <v>55</v>
      </c>
      <c r="C33" s="11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selection activeCell="J93" sqref="J93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91" t="s">
        <v>0</v>
      </c>
      <c r="B1" s="192"/>
      <c r="C1" s="192"/>
      <c r="D1" s="192"/>
      <c r="E1" s="192"/>
      <c r="F1" s="192"/>
      <c r="G1" s="192"/>
    </row>
    <row r="2" spans="1:12" ht="19.5" customHeight="1">
      <c r="A2" s="193" t="s">
        <v>106</v>
      </c>
      <c r="B2" s="193"/>
      <c r="C2" s="193"/>
      <c r="D2" s="193"/>
      <c r="E2" s="193"/>
      <c r="F2" s="193"/>
      <c r="G2" s="193"/>
      <c r="H2" s="145"/>
      <c r="I2" s="145"/>
      <c r="J2" s="145"/>
    </row>
    <row r="3" spans="1:12" ht="19.5" customHeight="1">
      <c r="A3" s="193"/>
      <c r="B3" s="193"/>
      <c r="C3" s="193"/>
      <c r="D3" s="193"/>
      <c r="E3" s="193"/>
      <c r="F3" s="193"/>
      <c r="G3" s="193"/>
      <c r="H3" s="146"/>
      <c r="I3" s="146"/>
      <c r="J3" s="146"/>
    </row>
    <row r="4" spans="1:12" ht="19.5" customHeight="1">
      <c r="A4" s="147"/>
      <c r="B4" s="194" t="s">
        <v>107</v>
      </c>
      <c r="C4" s="169"/>
      <c r="D4" s="148"/>
      <c r="E4" s="169" t="s">
        <v>1</v>
      </c>
      <c r="F4" s="195"/>
      <c r="G4" s="149" t="s">
        <v>2</v>
      </c>
      <c r="H4" s="194" t="s">
        <v>112</v>
      </c>
      <c r="I4" s="169"/>
      <c r="J4" s="169"/>
    </row>
    <row r="5" spans="1:12" ht="17.399999999999999" thickBot="1">
      <c r="A5" s="150"/>
      <c r="B5" s="130">
        <v>45504</v>
      </c>
      <c r="C5" s="134">
        <v>45838</v>
      </c>
      <c r="D5" s="134">
        <v>45869</v>
      </c>
      <c r="E5" s="130" t="s">
        <v>3</v>
      </c>
      <c r="F5" s="151" t="s">
        <v>4</v>
      </c>
      <c r="G5" s="130" t="s">
        <v>3</v>
      </c>
      <c r="H5" s="152">
        <v>45808</v>
      </c>
      <c r="I5" s="152">
        <v>45838</v>
      </c>
      <c r="J5" s="152">
        <v>45869</v>
      </c>
    </row>
    <row r="6" spans="1:12" ht="17.399999999999999" thickTop="1">
      <c r="A6" s="55" t="s">
        <v>56</v>
      </c>
      <c r="B6" s="8">
        <v>61880.923286734513</v>
      </c>
      <c r="C6" s="6">
        <v>62569.439966530357</v>
      </c>
      <c r="D6" s="6">
        <v>64531.130593720678</v>
      </c>
      <c r="E6" s="6">
        <v>1961.6906271903208</v>
      </c>
      <c r="F6" s="6">
        <v>2650.2073069861653</v>
      </c>
      <c r="G6" s="6">
        <v>3.1352216485230855</v>
      </c>
      <c r="H6" s="100">
        <v>7.7979140921980274</v>
      </c>
      <c r="I6" s="100">
        <v>4.6058773487474838</v>
      </c>
      <c r="J6" s="100">
        <v>4.2827533369307389</v>
      </c>
      <c r="L6" s="19"/>
    </row>
    <row r="7" spans="1:12" ht="16.8">
      <c r="A7" s="55" t="s">
        <v>57</v>
      </c>
      <c r="B7" s="8">
        <v>61352.306590714514</v>
      </c>
      <c r="C7" s="6">
        <v>62075.072019400352</v>
      </c>
      <c r="D7" s="6">
        <v>60723.905663280675</v>
      </c>
      <c r="E7" s="6">
        <v>-1351.1663561196765</v>
      </c>
      <c r="F7" s="6">
        <v>-628.40092743383866</v>
      </c>
      <c r="G7" s="6">
        <v>-2.1766649834854803</v>
      </c>
      <c r="H7" s="97">
        <v>5.4303253305339325</v>
      </c>
      <c r="I7" s="97">
        <v>4.7151089748203248</v>
      </c>
      <c r="J7" s="97">
        <v>-1.02424988130592</v>
      </c>
      <c r="L7" s="19"/>
    </row>
    <row r="8" spans="1:12" ht="16.2">
      <c r="A8" s="24" t="s">
        <v>58</v>
      </c>
      <c r="B8" s="11">
        <v>12175.991691000001</v>
      </c>
      <c r="C8" s="10">
        <v>16842.306387410004</v>
      </c>
      <c r="D8" s="10">
        <v>16761.283420449996</v>
      </c>
      <c r="E8" s="10">
        <v>-81.022966960008489</v>
      </c>
      <c r="F8" s="10">
        <v>4585.2917294499948</v>
      </c>
      <c r="G8" s="10">
        <v>-0.48106812152862233</v>
      </c>
      <c r="H8" s="98">
        <v>14.352866366360246</v>
      </c>
      <c r="I8" s="98">
        <v>40.29110905678499</v>
      </c>
      <c r="J8" s="98">
        <v>37.658466314815712</v>
      </c>
      <c r="L8" s="19"/>
    </row>
    <row r="9" spans="1:12" ht="16.2">
      <c r="A9" s="24" t="s">
        <v>59</v>
      </c>
      <c r="B9" s="11">
        <v>42354.114411260009</v>
      </c>
      <c r="C9" s="10">
        <v>40592.694244189996</v>
      </c>
      <c r="D9" s="10">
        <v>39321.722185949999</v>
      </c>
      <c r="E9" s="10">
        <v>-1270.9720582399968</v>
      </c>
      <c r="F9" s="10">
        <v>-3032.39222531001</v>
      </c>
      <c r="G9" s="10">
        <v>-3.1310364633456373</v>
      </c>
      <c r="H9" s="98">
        <v>9.0560644534582195</v>
      </c>
      <c r="I9" s="98">
        <v>9.5348762933625153E-2</v>
      </c>
      <c r="J9" s="98">
        <v>-7.1596166451867447</v>
      </c>
      <c r="L9" s="19"/>
    </row>
    <row r="10" spans="1:12" ht="16.2">
      <c r="A10" s="24" t="s">
        <v>60</v>
      </c>
      <c r="B10" s="11">
        <v>4355.728263654496</v>
      </c>
      <c r="C10" s="10">
        <v>4227.3234541603506</v>
      </c>
      <c r="D10" s="10">
        <v>4223.5046920906816</v>
      </c>
      <c r="E10" s="10">
        <v>-3.8187620696689919</v>
      </c>
      <c r="F10" s="10">
        <v>-132.2235715638144</v>
      </c>
      <c r="G10" s="10">
        <v>-9.0335223009986976E-2</v>
      </c>
      <c r="H10" s="98">
        <v>-5.1885177540998342</v>
      </c>
      <c r="I10" s="98">
        <v>-2.4289396351557286</v>
      </c>
      <c r="J10" s="98">
        <v>-3.0356248957752285</v>
      </c>
      <c r="L10" s="19"/>
    </row>
    <row r="11" spans="1:12" ht="16.2">
      <c r="A11" s="24" t="s">
        <v>61</v>
      </c>
      <c r="B11" s="11">
        <v>2466.4722248000003</v>
      </c>
      <c r="C11" s="10">
        <v>412.74793363999999</v>
      </c>
      <c r="D11" s="10">
        <v>417.39536478999997</v>
      </c>
      <c r="E11" s="10">
        <v>4.6474311499999885</v>
      </c>
      <c r="F11" s="10">
        <v>-2049.0768600100005</v>
      </c>
      <c r="G11" s="10">
        <v>1.1259732081550453</v>
      </c>
      <c r="H11" s="98">
        <v>-82.883495212929063</v>
      </c>
      <c r="I11" s="98">
        <v>-82.7165916484538</v>
      </c>
      <c r="J11" s="98">
        <v>-83.077232308024662</v>
      </c>
      <c r="L11" s="19"/>
    </row>
    <row r="12" spans="1:12" ht="16.8">
      <c r="A12" s="55" t="s">
        <v>62</v>
      </c>
      <c r="B12" s="8">
        <v>528.61669601999995</v>
      </c>
      <c r="C12" s="6">
        <v>494.36794713000529</v>
      </c>
      <c r="D12" s="6">
        <v>3807.2249304400002</v>
      </c>
      <c r="E12" s="6">
        <v>3312.856983309995</v>
      </c>
      <c r="F12" s="6">
        <v>3278.6082344200004</v>
      </c>
      <c r="G12" s="6">
        <v>670.11969577364289</v>
      </c>
      <c r="H12" s="97">
        <v>261.66761605012016</v>
      </c>
      <c r="I12" s="97">
        <v>-7.5086653059036905</v>
      </c>
      <c r="J12" s="97">
        <v>620.22411685157135</v>
      </c>
      <c r="L12" s="19"/>
    </row>
    <row r="13" spans="1:12" ht="16.2">
      <c r="A13" s="24" t="s">
        <v>63</v>
      </c>
      <c r="B13" s="11">
        <v>380.56712537999994</v>
      </c>
      <c r="C13" s="10">
        <v>310.9080204200053</v>
      </c>
      <c r="D13" s="10">
        <v>303.68219204999997</v>
      </c>
      <c r="E13" s="10">
        <v>-7.2258283700053312</v>
      </c>
      <c r="F13" s="10">
        <v>-76.884933329999967</v>
      </c>
      <c r="G13" s="10">
        <v>-2.3241048462641629</v>
      </c>
      <c r="H13" s="98">
        <v>-16.673243352654183</v>
      </c>
      <c r="I13" s="98">
        <v>-19.754760064401879</v>
      </c>
      <c r="J13" s="98">
        <v>-20.202725932574879</v>
      </c>
      <c r="L13" s="19"/>
    </row>
    <row r="14" spans="1:12" ht="16.2">
      <c r="A14" s="24" t="s">
        <v>64</v>
      </c>
      <c r="B14" s="11">
        <v>0</v>
      </c>
      <c r="C14" s="11">
        <v>0</v>
      </c>
      <c r="D14" s="11">
        <v>3317.70175569</v>
      </c>
      <c r="E14" s="11">
        <v>3317.70175569</v>
      </c>
      <c r="F14" s="11">
        <v>3317.70175569</v>
      </c>
      <c r="G14" s="11">
        <v>0</v>
      </c>
      <c r="H14" s="11">
        <v>0</v>
      </c>
      <c r="I14" s="11">
        <v>0</v>
      </c>
      <c r="J14" s="11">
        <v>0</v>
      </c>
      <c r="L14" s="19"/>
    </row>
    <row r="15" spans="1:12" ht="16.2">
      <c r="A15" s="24" t="s">
        <v>65</v>
      </c>
      <c r="B15" s="11">
        <v>148.04957064000001</v>
      </c>
      <c r="C15" s="10">
        <v>183.45992670999999</v>
      </c>
      <c r="D15" s="10">
        <v>185.84098269999998</v>
      </c>
      <c r="E15" s="10">
        <v>2.381055989999993</v>
      </c>
      <c r="F15" s="10">
        <v>37.791412059999971</v>
      </c>
      <c r="G15" s="10">
        <v>1.2978616271682029</v>
      </c>
      <c r="H15" s="98">
        <v>24.442136597168002</v>
      </c>
      <c r="I15" s="98">
        <v>24.756332986531334</v>
      </c>
      <c r="J15" s="98">
        <v>25.526188219683689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8"/>
      <c r="I16" s="98"/>
      <c r="J16" s="98"/>
      <c r="L16" s="19"/>
    </row>
    <row r="17" spans="1:12" ht="16.8">
      <c r="A17" s="55" t="s">
        <v>66</v>
      </c>
      <c r="B17" s="8">
        <v>61881.432394434501</v>
      </c>
      <c r="C17" s="6">
        <v>62571.299928320346</v>
      </c>
      <c r="D17" s="6">
        <v>64529.609819220685</v>
      </c>
      <c r="E17" s="6">
        <v>1958.3098909003384</v>
      </c>
      <c r="F17" s="6">
        <v>2648.1774247861831</v>
      </c>
      <c r="G17" s="6">
        <v>3.1297254382499915</v>
      </c>
      <c r="H17" s="97">
        <v>7.7955435206681329</v>
      </c>
      <c r="I17" s="97">
        <v>4.6084301125146681</v>
      </c>
      <c r="J17" s="97">
        <v>4.2794378253990857</v>
      </c>
      <c r="L17" s="19"/>
    </row>
    <row r="18" spans="1:12" ht="16.8">
      <c r="A18" s="55" t="s">
        <v>67</v>
      </c>
      <c r="B18" s="8">
        <v>9006.8452202800017</v>
      </c>
      <c r="C18" s="6">
        <v>8547.9950862299993</v>
      </c>
      <c r="D18" s="6">
        <v>9211.3634830599985</v>
      </c>
      <c r="E18" s="6">
        <v>663.36839682999926</v>
      </c>
      <c r="F18" s="6">
        <v>204.5182627799968</v>
      </c>
      <c r="G18" s="6">
        <v>7.760514484836591</v>
      </c>
      <c r="H18" s="97">
        <v>12.427134462944011</v>
      </c>
      <c r="I18" s="97">
        <v>-7.2910494532481351</v>
      </c>
      <c r="J18" s="97">
        <v>2.2706980943727046</v>
      </c>
      <c r="L18" s="19"/>
    </row>
    <row r="19" spans="1:12" ht="16.2">
      <c r="A19" s="24" t="s">
        <v>68</v>
      </c>
      <c r="B19" s="11">
        <v>4869.378295460001</v>
      </c>
      <c r="C19" s="10">
        <v>5344.8458463200004</v>
      </c>
      <c r="D19" s="10">
        <v>5330.3627017899989</v>
      </c>
      <c r="E19" s="10">
        <v>-14.483144530001482</v>
      </c>
      <c r="F19" s="10">
        <v>460.98440632999791</v>
      </c>
      <c r="G19" s="10">
        <v>-0.27097403641627693</v>
      </c>
      <c r="H19" s="98">
        <v>15.628115722473197</v>
      </c>
      <c r="I19" s="98">
        <v>9.0059615741287899</v>
      </c>
      <c r="J19" s="98">
        <v>9.4670074567794416</v>
      </c>
      <c r="L19" s="19"/>
    </row>
    <row r="20" spans="1:12" ht="16.2">
      <c r="A20" s="24" t="s">
        <v>69</v>
      </c>
      <c r="B20" s="11">
        <v>4137.4669248200007</v>
      </c>
      <c r="C20" s="11">
        <v>3203.1492399099993</v>
      </c>
      <c r="D20" s="11">
        <v>3881.0007812699996</v>
      </c>
      <c r="E20" s="11">
        <v>677.85154136000028</v>
      </c>
      <c r="F20" s="11">
        <v>-256.46614355000111</v>
      </c>
      <c r="G20" s="11">
        <v>21.162034316547988</v>
      </c>
      <c r="H20" s="98">
        <v>7.4509420658657177</v>
      </c>
      <c r="I20" s="98">
        <v>-25.801290399215006</v>
      </c>
      <c r="J20" s="98">
        <v>-6.1986270394453555</v>
      </c>
      <c r="L20" s="19"/>
    </row>
    <row r="21" spans="1:12" ht="16.2">
      <c r="A21" s="24" t="s">
        <v>70</v>
      </c>
      <c r="B21" s="11">
        <v>22054.186947810005</v>
      </c>
      <c r="C21" s="10">
        <v>21809.819573119996</v>
      </c>
      <c r="D21" s="10">
        <v>23011.131057809995</v>
      </c>
      <c r="E21" s="10">
        <v>1201.3114846899989</v>
      </c>
      <c r="F21" s="10">
        <v>956.94410999998945</v>
      </c>
      <c r="G21" s="10">
        <v>5.5081220670462727</v>
      </c>
      <c r="H21" s="98">
        <v>10.683556261111619</v>
      </c>
      <c r="I21" s="98">
        <v>8.357708223731791</v>
      </c>
      <c r="J21" s="98">
        <v>4.3390586661142549</v>
      </c>
      <c r="L21" s="19"/>
    </row>
    <row r="22" spans="1:12" ht="16.8">
      <c r="A22" s="55" t="s">
        <v>71</v>
      </c>
      <c r="B22" s="8">
        <v>9521.8103544800033</v>
      </c>
      <c r="C22" s="8">
        <v>9322.6345007599994</v>
      </c>
      <c r="D22" s="8">
        <v>10429.646921629997</v>
      </c>
      <c r="E22" s="8">
        <v>1107.0124208699981</v>
      </c>
      <c r="F22" s="8">
        <v>907.83656714999415</v>
      </c>
      <c r="G22" s="8">
        <v>11.874459100372874</v>
      </c>
      <c r="H22" s="97">
        <v>35.12046080763244</v>
      </c>
      <c r="I22" s="97">
        <v>20.821911583848447</v>
      </c>
      <c r="J22" s="97">
        <v>9.5342853234086817</v>
      </c>
      <c r="L22" s="19"/>
    </row>
    <row r="23" spans="1:12" ht="16.8">
      <c r="A23" s="57" t="s">
        <v>104</v>
      </c>
      <c r="B23" s="8">
        <v>12532.376593330002</v>
      </c>
      <c r="C23" s="8">
        <v>12487.185072359998</v>
      </c>
      <c r="D23" s="8">
        <v>12581.484136179999</v>
      </c>
      <c r="E23" s="8">
        <v>94.299063820000811</v>
      </c>
      <c r="F23" s="8">
        <v>49.107542849997117</v>
      </c>
      <c r="G23" s="8">
        <v>0.75516670309249889</v>
      </c>
      <c r="H23" s="97">
        <v>-1.8543456533485454</v>
      </c>
      <c r="I23" s="97">
        <v>0.60899242435941403</v>
      </c>
      <c r="J23" s="97">
        <v>0.3918454132325877</v>
      </c>
      <c r="L23" s="19"/>
    </row>
    <row r="24" spans="1:12" ht="16.8">
      <c r="A24" s="57" t="s">
        <v>72</v>
      </c>
      <c r="B24" s="8">
        <v>7689.2786959100004</v>
      </c>
      <c r="C24" s="58">
        <v>7705.4744835499987</v>
      </c>
      <c r="D24" s="58">
        <v>7723.9305375699987</v>
      </c>
      <c r="E24" s="58">
        <v>18.45605402000001</v>
      </c>
      <c r="F24" s="58">
        <v>34.651841659998354</v>
      </c>
      <c r="G24" s="8">
        <v>0.2395187221682562</v>
      </c>
      <c r="H24" s="97">
        <v>-2.4820799164722729</v>
      </c>
      <c r="I24" s="97">
        <v>0.53767826372295247</v>
      </c>
      <c r="J24" s="97">
        <v>0.45065139436850643</v>
      </c>
      <c r="L24" s="19"/>
    </row>
    <row r="25" spans="1:12" ht="16.8">
      <c r="A25" s="57" t="s">
        <v>73</v>
      </c>
      <c r="B25" s="8">
        <v>23736.323420889999</v>
      </c>
      <c r="C25" s="8">
        <v>24793.866382200002</v>
      </c>
      <c r="D25" s="8">
        <v>25039.477233860009</v>
      </c>
      <c r="E25" s="8">
        <v>245.61085166000703</v>
      </c>
      <c r="F25" s="8">
        <v>1303.1538129700093</v>
      </c>
      <c r="G25" s="8">
        <v>0.99061133860243444</v>
      </c>
      <c r="H25" s="97">
        <v>6.669781075843531</v>
      </c>
      <c r="I25" s="97">
        <v>6.1355165709981634</v>
      </c>
      <c r="J25" s="97">
        <v>5.4901249442157649</v>
      </c>
      <c r="L25" s="19"/>
    </row>
    <row r="26" spans="1:12" ht="17.399999999999999" thickBot="1">
      <c r="A26" s="59" t="s">
        <v>74</v>
      </c>
      <c r="B26" s="18">
        <v>-605.20189045550467</v>
      </c>
      <c r="C26" s="18">
        <v>-285.85559677964761</v>
      </c>
      <c r="D26" s="18">
        <v>-456.29249307931809</v>
      </c>
      <c r="E26" s="18">
        <v>-170.43689629967048</v>
      </c>
      <c r="F26" s="18">
        <v>148.90939737618658</v>
      </c>
      <c r="G26" s="18">
        <v>59.623424631091666</v>
      </c>
      <c r="H26" s="96">
        <v>-23.832563422436067</v>
      </c>
      <c r="I26" s="96">
        <v>-48.764285309588033</v>
      </c>
      <c r="J26" s="96">
        <v>-24.604912794325557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91"/>
      <c r="I29" s="91"/>
      <c r="J29" s="91"/>
      <c r="L29" s="19"/>
    </row>
    <row r="30" spans="1:12" ht="19.5" customHeight="1">
      <c r="A30" s="196" t="s">
        <v>114</v>
      </c>
      <c r="B30" s="197"/>
      <c r="C30" s="197"/>
      <c r="D30" s="197"/>
      <c r="E30" s="197"/>
      <c r="F30" s="197"/>
      <c r="G30" s="197"/>
      <c r="H30" s="145"/>
      <c r="I30" s="164"/>
      <c r="J30" s="164"/>
      <c r="L30" s="19"/>
    </row>
    <row r="31" spans="1:12" ht="19.5" customHeight="1">
      <c r="A31" s="198"/>
      <c r="B31" s="199"/>
      <c r="C31" s="199"/>
      <c r="D31" s="199"/>
      <c r="E31" s="199"/>
      <c r="F31" s="199"/>
      <c r="G31" s="199"/>
      <c r="H31" s="146"/>
      <c r="I31" s="165"/>
      <c r="J31" s="165"/>
      <c r="L31" s="19"/>
    </row>
    <row r="32" spans="1:12" ht="19.5" customHeight="1">
      <c r="A32" s="131"/>
      <c r="B32" s="194" t="str">
        <f>B4</f>
        <v xml:space="preserve">           N$ Million</v>
      </c>
      <c r="C32" s="169"/>
      <c r="D32" s="148"/>
      <c r="E32" s="194" t="s">
        <v>1</v>
      </c>
      <c r="F32" s="195"/>
      <c r="G32" s="166" t="s">
        <v>2</v>
      </c>
      <c r="H32" s="194" t="s">
        <v>112</v>
      </c>
      <c r="I32" s="169"/>
      <c r="J32" s="169"/>
      <c r="L32" s="19"/>
    </row>
    <row r="33" spans="1:12" ht="17.399999999999999" thickBot="1">
      <c r="A33" s="129"/>
      <c r="B33" s="130">
        <f>B5</f>
        <v>45504</v>
      </c>
      <c r="C33" s="130">
        <f>C5</f>
        <v>45838</v>
      </c>
      <c r="D33" s="134">
        <f>D5</f>
        <v>45869</v>
      </c>
      <c r="E33" s="130" t="s">
        <v>3</v>
      </c>
      <c r="F33" s="151" t="s">
        <v>4</v>
      </c>
      <c r="G33" s="130" t="s">
        <v>3</v>
      </c>
      <c r="H33" s="152">
        <f t="shared" ref="H33:I33" si="0">H5</f>
        <v>45808</v>
      </c>
      <c r="I33" s="152">
        <f t="shared" si="0"/>
        <v>45838</v>
      </c>
      <c r="J33" s="152">
        <f>J5</f>
        <v>45869</v>
      </c>
      <c r="L33" s="19"/>
    </row>
    <row r="34" spans="1:12" ht="17.399999999999999" thickTop="1">
      <c r="A34" s="63" t="s">
        <v>56</v>
      </c>
      <c r="B34" s="65">
        <v>209560.37685402861</v>
      </c>
      <c r="C34" s="65">
        <v>216869.85664033104</v>
      </c>
      <c r="D34" s="65">
        <v>223219.25614987739</v>
      </c>
      <c r="E34" s="65">
        <v>6349.399509546347</v>
      </c>
      <c r="F34" s="65">
        <v>13658.879295848776</v>
      </c>
      <c r="G34" s="65">
        <v>2.9277464410725145</v>
      </c>
      <c r="H34" s="97">
        <v>4.636151669416293</v>
      </c>
      <c r="I34" s="97">
        <v>4.322709807217052</v>
      </c>
      <c r="J34" s="97">
        <v>6.5178730353987646</v>
      </c>
      <c r="L34" s="19"/>
    </row>
    <row r="35" spans="1:12" ht="16.8">
      <c r="A35" s="57" t="s">
        <v>57</v>
      </c>
      <c r="B35" s="65">
        <v>36686.498253188984</v>
      </c>
      <c r="C35" s="65">
        <v>38593.379044678368</v>
      </c>
      <c r="D35" s="65">
        <v>44999.309663309497</v>
      </c>
      <c r="E35" s="65">
        <v>6405.9306186311296</v>
      </c>
      <c r="F35" s="65">
        <v>8312.8114101205138</v>
      </c>
      <c r="G35" s="65">
        <v>16.59852227817413</v>
      </c>
      <c r="H35" s="97">
        <v>4.2243894517490759</v>
      </c>
      <c r="I35" s="97">
        <v>8.776401700349453</v>
      </c>
      <c r="J35" s="97">
        <v>22.659048439974569</v>
      </c>
      <c r="L35" s="19"/>
    </row>
    <row r="36" spans="1:12" ht="16.2">
      <c r="A36" s="66" t="s">
        <v>75</v>
      </c>
      <c r="B36" s="67">
        <v>197.68359537839964</v>
      </c>
      <c r="C36" s="67">
        <v>260.57938126407714</v>
      </c>
      <c r="D36" s="67">
        <v>197.34184141711256</v>
      </c>
      <c r="E36" s="67">
        <v>-63.23753984696458</v>
      </c>
      <c r="F36" s="67">
        <v>-0.34175396128708257</v>
      </c>
      <c r="G36" s="67">
        <v>-24.268052038575604</v>
      </c>
      <c r="H36" s="98">
        <v>-13.78117758369028</v>
      </c>
      <c r="I36" s="98">
        <v>4.9791802598222716</v>
      </c>
      <c r="J36" s="98">
        <v>-0.17287927237103418</v>
      </c>
      <c r="L36" s="19"/>
    </row>
    <row r="37" spans="1:12" ht="16.2">
      <c r="A37" s="66" t="s">
        <v>58</v>
      </c>
      <c r="B37" s="67">
        <v>21689.363943542063</v>
      </c>
      <c r="C37" s="67">
        <v>21654.755761996374</v>
      </c>
      <c r="D37" s="67">
        <v>23332.491581337625</v>
      </c>
      <c r="E37" s="67">
        <v>1677.735819341251</v>
      </c>
      <c r="F37" s="67">
        <v>1643.1276377955619</v>
      </c>
      <c r="G37" s="67">
        <v>7.7476552392506761</v>
      </c>
      <c r="H37" s="98">
        <v>-0.67845672001520541</v>
      </c>
      <c r="I37" s="98">
        <v>8.100862373750914</v>
      </c>
      <c r="J37" s="98">
        <v>7.5757299387509107</v>
      </c>
      <c r="L37" s="19"/>
    </row>
    <row r="38" spans="1:12" ht="16.2">
      <c r="A38" s="66" t="s">
        <v>76</v>
      </c>
      <c r="B38" s="67">
        <v>6929.6502107903398</v>
      </c>
      <c r="C38" s="67">
        <v>204.70954005042043</v>
      </c>
      <c r="D38" s="67">
        <v>2708.4195117709123</v>
      </c>
      <c r="E38" s="67">
        <v>2503.7099717204919</v>
      </c>
      <c r="F38" s="67">
        <v>-4221.2306990194274</v>
      </c>
      <c r="G38" s="67">
        <v>1223.0548567027324</v>
      </c>
      <c r="H38" s="98">
        <v>-96.786669460349614</v>
      </c>
      <c r="I38" s="98">
        <v>-97.338088412824902</v>
      </c>
      <c r="J38" s="98">
        <v>-60.915494586529618</v>
      </c>
      <c r="L38" s="19"/>
    </row>
    <row r="39" spans="1:12" ht="16.2">
      <c r="A39" s="66" t="s">
        <v>77</v>
      </c>
      <c r="B39" s="67">
        <v>7869.80050347818</v>
      </c>
      <c r="C39" s="67">
        <v>16473.334361367499</v>
      </c>
      <c r="D39" s="67">
        <v>18761.056728783842</v>
      </c>
      <c r="E39" s="67">
        <v>2287.7223674163433</v>
      </c>
      <c r="F39" s="67">
        <v>10891.256225305662</v>
      </c>
      <c r="G39" s="67">
        <v>13.887427506973964</v>
      </c>
      <c r="H39" s="98">
        <v>140.64011307572218</v>
      </c>
      <c r="I39" s="98">
        <v>119.38065757007107</v>
      </c>
      <c r="J39" s="98">
        <v>138.39304084636078</v>
      </c>
      <c r="L39" s="19"/>
    </row>
    <row r="40" spans="1:12" ht="16.8">
      <c r="A40" s="57" t="s">
        <v>62</v>
      </c>
      <c r="B40" s="65">
        <v>172873.87860083961</v>
      </c>
      <c r="C40" s="65">
        <v>178276.47759565269</v>
      </c>
      <c r="D40" s="65">
        <v>178219.9464865679</v>
      </c>
      <c r="E40" s="65">
        <v>-56.531109084782656</v>
      </c>
      <c r="F40" s="65">
        <v>5346.067885728291</v>
      </c>
      <c r="G40" s="65">
        <v>-3.170979696659515E-2</v>
      </c>
      <c r="H40" s="97">
        <v>4.7329630285495909</v>
      </c>
      <c r="I40" s="97">
        <v>3.4061713347707467</v>
      </c>
      <c r="J40" s="97">
        <v>3.0924671378908357</v>
      </c>
      <c r="L40" s="19"/>
    </row>
    <row r="41" spans="1:12" ht="16.2">
      <c r="A41" s="66" t="s">
        <v>78</v>
      </c>
      <c r="B41" s="67">
        <v>14167.133358071598</v>
      </c>
      <c r="C41" s="67">
        <v>7892.2257858821731</v>
      </c>
      <c r="D41" s="67">
        <v>8312.2867474828872</v>
      </c>
      <c r="E41" s="67">
        <v>420.06096160071411</v>
      </c>
      <c r="F41" s="67">
        <v>-5854.846610588711</v>
      </c>
      <c r="G41" s="67">
        <v>5.3224650814239283</v>
      </c>
      <c r="H41" s="98">
        <v>-33.271358767365101</v>
      </c>
      <c r="I41" s="98">
        <v>-44.97940755619657</v>
      </c>
      <c r="J41" s="98">
        <v>-41.326967584821695</v>
      </c>
      <c r="L41" s="19"/>
    </row>
    <row r="42" spans="1:12" ht="16.2">
      <c r="A42" s="66" t="s">
        <v>64</v>
      </c>
      <c r="B42" s="67">
        <v>37888.709007840007</v>
      </c>
      <c r="C42" s="67">
        <v>43524.170912720001</v>
      </c>
      <c r="D42" s="67">
        <v>43305.741475300005</v>
      </c>
      <c r="E42" s="67">
        <v>-218.42943741999625</v>
      </c>
      <c r="F42" s="67">
        <v>5417.0324674599979</v>
      </c>
      <c r="G42" s="67">
        <v>-0.5018577788834051</v>
      </c>
      <c r="H42" s="98">
        <v>18.260224352833276</v>
      </c>
      <c r="I42" s="98">
        <v>15.734671261141429</v>
      </c>
      <c r="J42" s="98">
        <v>14.2972210173197</v>
      </c>
      <c r="L42" s="19"/>
    </row>
    <row r="43" spans="1:12" ht="16.2">
      <c r="A43" s="66" t="s">
        <v>9</v>
      </c>
      <c r="B43" s="67">
        <v>3678.1475909777419</v>
      </c>
      <c r="C43" s="67">
        <v>3848.3309438400006</v>
      </c>
      <c r="D43" s="67">
        <v>3738.42540108</v>
      </c>
      <c r="E43" s="67">
        <v>-109.90554276000057</v>
      </c>
      <c r="F43" s="67">
        <v>60.277810102258172</v>
      </c>
      <c r="G43" s="67">
        <v>-2.8559275271251181</v>
      </c>
      <c r="H43" s="98">
        <v>63.707268804185901</v>
      </c>
      <c r="I43" s="98">
        <v>18.835568554199426</v>
      </c>
      <c r="J43" s="98">
        <v>1.6388089007117514</v>
      </c>
      <c r="L43" s="19"/>
    </row>
    <row r="44" spans="1:12" ht="16.2">
      <c r="A44" s="66" t="s">
        <v>101</v>
      </c>
      <c r="B44" s="67">
        <v>169.60849305000008</v>
      </c>
      <c r="C44" s="67">
        <v>158.59867292000007</v>
      </c>
      <c r="D44" s="67">
        <v>158.38049620000001</v>
      </c>
      <c r="E44" s="67">
        <v>-0.21817672000005928</v>
      </c>
      <c r="F44" s="67">
        <v>-11.227996850000068</v>
      </c>
      <c r="G44" s="67">
        <v>-0.13756528726447925</v>
      </c>
      <c r="H44" s="98">
        <v>11.15559223128939</v>
      </c>
      <c r="I44" s="98">
        <v>-5.3928901096267481</v>
      </c>
      <c r="J44" s="98">
        <v>-6.6199496546968817</v>
      </c>
      <c r="L44" s="19"/>
    </row>
    <row r="45" spans="1:12" ht="16.2">
      <c r="A45" s="66" t="s">
        <v>10</v>
      </c>
      <c r="B45" s="67">
        <v>2379.8749642719072</v>
      </c>
      <c r="C45" s="67">
        <v>1600.4522617995799</v>
      </c>
      <c r="D45" s="67">
        <v>1441.7452387700002</v>
      </c>
      <c r="E45" s="67">
        <v>-158.70702302957966</v>
      </c>
      <c r="F45" s="67">
        <v>-938.12972550190693</v>
      </c>
      <c r="G45" s="67">
        <v>-9.9163859377552654</v>
      </c>
      <c r="H45" s="98">
        <v>-34.040728620422072</v>
      </c>
      <c r="I45" s="98">
        <v>-37.343496985889843</v>
      </c>
      <c r="J45" s="98">
        <v>-39.419286289644042</v>
      </c>
      <c r="L45" s="19"/>
    </row>
    <row r="46" spans="1:12" ht="16.2">
      <c r="A46" s="66" t="s">
        <v>79</v>
      </c>
      <c r="B46" s="67">
        <v>46822.370938258267</v>
      </c>
      <c r="C46" s="67">
        <v>51931.644782085801</v>
      </c>
      <c r="D46" s="67">
        <v>51614.537720271568</v>
      </c>
      <c r="E46" s="67">
        <v>-317.10706181423302</v>
      </c>
      <c r="F46" s="67">
        <v>4792.1667820133007</v>
      </c>
      <c r="G46" s="67">
        <v>-0.61062395220653798</v>
      </c>
      <c r="H46" s="98">
        <v>5.4941414053533322</v>
      </c>
      <c r="I46" s="98">
        <v>10.909151970103764</v>
      </c>
      <c r="J46" s="98">
        <v>10.234780268458493</v>
      </c>
      <c r="L46" s="19"/>
    </row>
    <row r="47" spans="1:12" ht="16.2">
      <c r="A47" s="66" t="s">
        <v>13</v>
      </c>
      <c r="B47" s="67">
        <v>67768.034248370095</v>
      </c>
      <c r="C47" s="67">
        <v>69321.054236405107</v>
      </c>
      <c r="D47" s="67">
        <v>69648.829407463447</v>
      </c>
      <c r="E47" s="67">
        <v>327.77517105833977</v>
      </c>
      <c r="F47" s="67">
        <v>1880.7951590933517</v>
      </c>
      <c r="G47" s="67">
        <v>0.47283639100544406</v>
      </c>
      <c r="H47" s="98">
        <v>2.5893397542422321</v>
      </c>
      <c r="I47" s="98">
        <v>2.4410867330518613</v>
      </c>
      <c r="J47" s="98">
        <v>2.7753426522602496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7"/>
      <c r="I48" s="97"/>
      <c r="J48" s="97"/>
      <c r="L48" s="19"/>
    </row>
    <row r="49" spans="1:12" ht="16.8">
      <c r="A49" s="57" t="s">
        <v>66</v>
      </c>
      <c r="B49" s="65">
        <v>209560.37711601981</v>
      </c>
      <c r="C49" s="65">
        <v>216870.1388868762</v>
      </c>
      <c r="D49" s="65">
        <v>223219.56426452895</v>
      </c>
      <c r="E49" s="65">
        <v>6349.4253776527476</v>
      </c>
      <c r="F49" s="65">
        <v>13659.18714850914</v>
      </c>
      <c r="G49" s="65">
        <v>2.9277545586692071</v>
      </c>
      <c r="H49" s="97">
        <v>4.6362239587302412</v>
      </c>
      <c r="I49" s="97">
        <v>4.3228456919512439</v>
      </c>
      <c r="J49" s="97">
        <v>6.5180199312902261</v>
      </c>
      <c r="L49" s="19"/>
    </row>
    <row r="50" spans="1:12" ht="16.8">
      <c r="A50" s="57" t="s">
        <v>80</v>
      </c>
      <c r="B50" s="65">
        <v>13446.232219459307</v>
      </c>
      <c r="C50" s="65">
        <v>8859.7757658784121</v>
      </c>
      <c r="D50" s="65">
        <v>8797.0286482392185</v>
      </c>
      <c r="E50" s="65">
        <v>-62.747117639193675</v>
      </c>
      <c r="F50" s="65">
        <v>-4649.2035712200886</v>
      </c>
      <c r="G50" s="65">
        <v>-0.70822466953228513</v>
      </c>
      <c r="H50" s="97">
        <v>-33.89937118426289</v>
      </c>
      <c r="I50" s="97">
        <v>-37.064885568806083</v>
      </c>
      <c r="J50" s="97">
        <v>-34.576255231497413</v>
      </c>
      <c r="L50" s="19"/>
    </row>
    <row r="51" spans="1:12" ht="16.2">
      <c r="A51" s="66" t="s">
        <v>58</v>
      </c>
      <c r="B51" s="67">
        <v>9886.9654118793005</v>
      </c>
      <c r="C51" s="67">
        <v>5292.4739979477345</v>
      </c>
      <c r="D51" s="67">
        <v>5159.0998875435744</v>
      </c>
      <c r="E51" s="67">
        <v>-133.37411040416009</v>
      </c>
      <c r="F51" s="67">
        <v>-4727.8655243357261</v>
      </c>
      <c r="G51" s="67">
        <v>-2.5200711511455438</v>
      </c>
      <c r="H51" s="98">
        <v>-46.616515952167006</v>
      </c>
      <c r="I51" s="98">
        <v>-49.572022604038125</v>
      </c>
      <c r="J51" s="98">
        <v>-47.819177344902428</v>
      </c>
      <c r="L51" s="19"/>
    </row>
    <row r="52" spans="1:12" ht="16.2">
      <c r="A52" s="66" t="s">
        <v>81</v>
      </c>
      <c r="B52" s="67">
        <v>1894.7899600000001</v>
      </c>
      <c r="C52" s="67">
        <v>1270.3731719699999</v>
      </c>
      <c r="D52" s="67">
        <v>1272.9404821399999</v>
      </c>
      <c r="E52" s="67">
        <v>2.5673101699999279</v>
      </c>
      <c r="F52" s="67">
        <v>-621.84947786000021</v>
      </c>
      <c r="G52" s="67">
        <v>0.20209102542827395</v>
      </c>
      <c r="H52" s="98">
        <v>-34.605643344562637</v>
      </c>
      <c r="I52" s="98">
        <v>-34.436715738154959</v>
      </c>
      <c r="J52" s="98">
        <v>-32.818913493715158</v>
      </c>
      <c r="L52" s="19"/>
    </row>
    <row r="53" spans="1:12" ht="16.2">
      <c r="A53" s="66" t="s">
        <v>76</v>
      </c>
      <c r="B53" s="67">
        <v>988.83529780000742</v>
      </c>
      <c r="C53" s="67">
        <v>846.94664557067813</v>
      </c>
      <c r="D53" s="67">
        <v>853.74547581564389</v>
      </c>
      <c r="E53" s="67">
        <v>6.7988302449657567</v>
      </c>
      <c r="F53" s="67">
        <v>-135.08982198436354</v>
      </c>
      <c r="G53" s="67">
        <v>0.80274599120522794</v>
      </c>
      <c r="H53" s="98">
        <v>-13.676117137607918</v>
      </c>
      <c r="I53" s="98">
        <v>-13.259236806046516</v>
      </c>
      <c r="J53" s="98">
        <v>-13.661508876646664</v>
      </c>
      <c r="L53" s="19"/>
    </row>
    <row r="54" spans="1:12" ht="16.2">
      <c r="A54" s="66" t="s">
        <v>82</v>
      </c>
      <c r="B54" s="67">
        <v>675.64154977999988</v>
      </c>
      <c r="C54" s="67">
        <v>1449.9819503899998</v>
      </c>
      <c r="D54" s="67">
        <v>1511.2428027400001</v>
      </c>
      <c r="E54" s="67">
        <v>61.260852350000278</v>
      </c>
      <c r="F54" s="67">
        <v>835.60125296000024</v>
      </c>
      <c r="G54" s="67">
        <v>4.2249389610348658</v>
      </c>
      <c r="H54" s="98">
        <v>103.74824338314127</v>
      </c>
      <c r="I54" s="98">
        <v>116.90721699300869</v>
      </c>
      <c r="J54" s="98">
        <v>123.67523181960701</v>
      </c>
      <c r="L54" s="19"/>
    </row>
    <row r="55" spans="1:12" ht="16.8">
      <c r="A55" s="57" t="s">
        <v>83</v>
      </c>
      <c r="B55" s="65">
        <v>196114.14489656049</v>
      </c>
      <c r="C55" s="65">
        <v>208010.36312099779</v>
      </c>
      <c r="D55" s="65">
        <v>214422.53561628974</v>
      </c>
      <c r="E55" s="65">
        <v>6412.1724952919467</v>
      </c>
      <c r="F55" s="65">
        <v>18308.390719729243</v>
      </c>
      <c r="G55" s="65">
        <v>3.0826216535961919</v>
      </c>
      <c r="H55" s="97">
        <v>7.3736212481862538</v>
      </c>
      <c r="I55" s="97">
        <v>7.329157857064672</v>
      </c>
      <c r="J55" s="97">
        <v>9.335578894314807</v>
      </c>
      <c r="L55" s="19"/>
    </row>
    <row r="56" spans="1:12" ht="16.8">
      <c r="A56" s="57" t="s">
        <v>84</v>
      </c>
      <c r="B56" s="65">
        <v>147172.49849733192</v>
      </c>
      <c r="C56" s="65">
        <v>156031.86764614185</v>
      </c>
      <c r="D56" s="65">
        <v>162404.47502017173</v>
      </c>
      <c r="E56" s="65">
        <v>6372.6073740298743</v>
      </c>
      <c r="F56" s="65">
        <v>15231.976522839803</v>
      </c>
      <c r="G56" s="65">
        <v>4.0841704134965795</v>
      </c>
      <c r="H56" s="97">
        <v>7.9723122609285184</v>
      </c>
      <c r="I56" s="97">
        <v>7.5383712725135297</v>
      </c>
      <c r="J56" s="97">
        <v>10.349743789337069</v>
      </c>
      <c r="L56" s="19"/>
    </row>
    <row r="57" spans="1:12" ht="16.2">
      <c r="A57" s="69" t="s">
        <v>85</v>
      </c>
      <c r="B57" s="67">
        <v>81669.591871474637</v>
      </c>
      <c r="C57" s="67">
        <v>84498.583185273135</v>
      </c>
      <c r="D57" s="67">
        <v>88533.022702063725</v>
      </c>
      <c r="E57" s="67">
        <v>4034.4395167905896</v>
      </c>
      <c r="F57" s="67">
        <v>6863.4308305890881</v>
      </c>
      <c r="G57" s="67">
        <v>4.7745646905636363</v>
      </c>
      <c r="H57" s="98">
        <v>3.8767919861814022</v>
      </c>
      <c r="I57" s="98">
        <v>5.8305629972913664</v>
      </c>
      <c r="J57" s="98">
        <v>8.403899999145608</v>
      </c>
      <c r="L57" s="19"/>
    </row>
    <row r="58" spans="1:12" ht="16.2">
      <c r="A58" s="69" t="s">
        <v>82</v>
      </c>
      <c r="B58" s="67">
        <v>65502.906625857271</v>
      </c>
      <c r="C58" s="67">
        <v>71533.284460868716</v>
      </c>
      <c r="D58" s="67">
        <v>73871.452318107986</v>
      </c>
      <c r="E58" s="67">
        <v>2338.1678572392702</v>
      </c>
      <c r="F58" s="67">
        <v>8368.5456922507146</v>
      </c>
      <c r="G58" s="67">
        <v>3.2686432265225136</v>
      </c>
      <c r="H58" s="98">
        <v>13.295927575561066</v>
      </c>
      <c r="I58" s="98">
        <v>9.6281060936194365</v>
      </c>
      <c r="J58" s="98">
        <v>12.775838696823925</v>
      </c>
      <c r="L58" s="19"/>
    </row>
    <row r="59" spans="1:12" ht="16.8">
      <c r="A59" s="57" t="s">
        <v>86</v>
      </c>
      <c r="B59" s="65">
        <v>8817.4624324699998</v>
      </c>
      <c r="C59" s="65">
        <v>8942.4099954132071</v>
      </c>
      <c r="D59" s="65">
        <v>7811.6290709901386</v>
      </c>
      <c r="E59" s="65">
        <v>-1130.7809244230684</v>
      </c>
      <c r="F59" s="65">
        <v>-1005.8333614798612</v>
      </c>
      <c r="G59" s="65">
        <v>-12.645147393186789</v>
      </c>
      <c r="H59" s="97">
        <v>-4.4267207044558035</v>
      </c>
      <c r="I59" s="97">
        <v>2.6009754369992919</v>
      </c>
      <c r="J59" s="97">
        <v>-11.407288312064864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19747.232372030132</v>
      </c>
      <c r="C61" s="65">
        <v>16482.79335023191</v>
      </c>
      <c r="D61" s="65">
        <v>15712.617682265471</v>
      </c>
      <c r="E61" s="65">
        <v>-770.17566796643951</v>
      </c>
      <c r="F61" s="65">
        <v>-4034.6146897646613</v>
      </c>
      <c r="G61" s="65">
        <v>-4.6726040398704924</v>
      </c>
      <c r="H61" s="99">
        <v>-13.986665578936325</v>
      </c>
      <c r="I61" s="99">
        <v>-14.592898170297715</v>
      </c>
      <c r="J61" s="99">
        <v>-20.431291908425948</v>
      </c>
      <c r="L61" s="19"/>
    </row>
    <row r="62" spans="1:12" ht="16.8">
      <c r="A62" s="57" t="s">
        <v>89</v>
      </c>
      <c r="B62" s="65">
        <v>3464.9068277400002</v>
      </c>
      <c r="C62" s="65">
        <v>3718.1029763200004</v>
      </c>
      <c r="D62" s="65">
        <v>3607.8329501799994</v>
      </c>
      <c r="E62" s="65">
        <v>-110.27002614000094</v>
      </c>
      <c r="F62" s="65">
        <v>142.92612243999929</v>
      </c>
      <c r="G62" s="65">
        <v>-2.9657604117554826</v>
      </c>
      <c r="H62" s="97">
        <v>5.6605498317036336</v>
      </c>
      <c r="I62" s="97">
        <v>7.7713320395523624</v>
      </c>
      <c r="J62" s="97">
        <v>4.12496293683094</v>
      </c>
      <c r="L62" s="19"/>
    </row>
    <row r="63" spans="1:12" ht="16.8">
      <c r="A63" s="57" t="s">
        <v>90</v>
      </c>
      <c r="B63" s="65">
        <v>598.92611409000006</v>
      </c>
      <c r="C63" s="65">
        <v>330.89674551000007</v>
      </c>
      <c r="D63" s="65">
        <v>477.18668929999995</v>
      </c>
      <c r="E63" s="65">
        <v>146.28994378999988</v>
      </c>
      <c r="F63" s="65">
        <v>-121.7394247900001</v>
      </c>
      <c r="G63" s="65">
        <v>44.21014886819998</v>
      </c>
      <c r="H63" s="65">
        <v>-41.928348929302281</v>
      </c>
      <c r="I63" s="65">
        <v>-39.386114131142691</v>
      </c>
      <c r="J63" s="65">
        <v>-20.326284315548548</v>
      </c>
      <c r="L63" s="19"/>
    </row>
    <row r="64" spans="1:12" ht="16.8">
      <c r="A64" s="57" t="s">
        <v>76</v>
      </c>
      <c r="B64" s="65">
        <v>195.29</v>
      </c>
      <c r="C64" s="65">
        <v>202.81700000000001</v>
      </c>
      <c r="D64" s="65">
        <v>200.13300000000001</v>
      </c>
      <c r="E64" s="65">
        <v>-2.6839999999999975</v>
      </c>
      <c r="F64" s="65">
        <v>4.8430000000000177</v>
      </c>
      <c r="G64" s="65">
        <v>-1.3233604678108861</v>
      </c>
      <c r="H64" s="97">
        <v>2.0245742104507229</v>
      </c>
      <c r="I64" s="97">
        <v>1.4242207542169041</v>
      </c>
      <c r="J64" s="97">
        <v>2.4799016846740898</v>
      </c>
      <c r="L64" s="19"/>
    </row>
    <row r="65" spans="1:12" ht="16.8">
      <c r="A65" s="57" t="s">
        <v>91</v>
      </c>
      <c r="B65" s="65">
        <v>140.81348973000001</v>
      </c>
      <c r="C65" s="65">
        <v>327.35028055999999</v>
      </c>
      <c r="D65" s="65">
        <v>309.87405195000002</v>
      </c>
      <c r="E65" s="65">
        <v>-17.476228609999964</v>
      </c>
      <c r="F65" s="65">
        <v>169.06056222000001</v>
      </c>
      <c r="G65" s="65">
        <v>-5.3386936403730232</v>
      </c>
      <c r="H65" s="97">
        <v>150.32448787943582</v>
      </c>
      <c r="I65" s="97">
        <v>79.48540892759118</v>
      </c>
      <c r="J65" s="97">
        <v>120.05991936153401</v>
      </c>
      <c r="L65" s="19"/>
    </row>
    <row r="66" spans="1:12" ht="16.8">
      <c r="A66" s="57" t="s">
        <v>92</v>
      </c>
      <c r="B66" s="65">
        <v>27844.369098119991</v>
      </c>
      <c r="C66" s="65">
        <v>29314.853146665107</v>
      </c>
      <c r="D66" s="65">
        <v>29926.254222134427</v>
      </c>
      <c r="E66" s="65">
        <v>611.40107546931904</v>
      </c>
      <c r="F66" s="65">
        <v>2081.8851240144359</v>
      </c>
      <c r="G66" s="65">
        <v>2.085635812024762</v>
      </c>
      <c r="H66" s="97">
        <v>7.8672807977867336</v>
      </c>
      <c r="I66" s="97">
        <v>8.3331287405541161</v>
      </c>
      <c r="J66" s="97">
        <v>7.4768622577805246</v>
      </c>
      <c r="L66" s="19"/>
    </row>
    <row r="67" spans="1:12" ht="17.399999999999999" thickBot="1">
      <c r="A67" s="70" t="s">
        <v>74</v>
      </c>
      <c r="B67" s="71">
        <v>-11867.353934951534</v>
      </c>
      <c r="C67" s="71">
        <v>-7340.7280198442968</v>
      </c>
      <c r="D67" s="71">
        <v>-6027.4670707020105</v>
      </c>
      <c r="E67" s="71">
        <v>1313.2609491422863</v>
      </c>
      <c r="F67" s="71">
        <v>5839.8868642495236</v>
      </c>
      <c r="G67" s="71">
        <v>-17.890064113424842</v>
      </c>
      <c r="H67" s="65">
        <v>-36.779081829960056</v>
      </c>
      <c r="I67" s="65">
        <v>-31.657538594382103</v>
      </c>
      <c r="J67" s="65">
        <v>-49.209679733659797</v>
      </c>
      <c r="L67" s="19"/>
    </row>
    <row r="68" spans="1:12" ht="17.25" hidden="1" customHeight="1">
      <c r="A68" s="72"/>
      <c r="B68" s="101"/>
      <c r="C68" s="73"/>
      <c r="D68" s="102"/>
      <c r="E68" s="102"/>
      <c r="F68" s="102"/>
      <c r="G68" s="102"/>
      <c r="H68" s="103"/>
      <c r="I68" s="103"/>
      <c r="J68" s="103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92"/>
      <c r="I70" s="92"/>
      <c r="J70" s="92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90"/>
      <c r="I71" s="90"/>
      <c r="J71" s="90"/>
      <c r="L71" s="19"/>
    </row>
    <row r="72" spans="1:12" ht="12.75" customHeight="1">
      <c r="A72" s="203" t="s">
        <v>115</v>
      </c>
      <c r="B72" s="204"/>
      <c r="C72" s="204"/>
      <c r="D72" s="204"/>
      <c r="E72" s="204"/>
      <c r="F72" s="204"/>
      <c r="G72" s="204"/>
      <c r="H72" s="153"/>
      <c r="I72" s="154"/>
      <c r="J72" s="154"/>
      <c r="L72" s="19"/>
    </row>
    <row r="73" spans="1:12" ht="19.5" customHeight="1">
      <c r="A73" s="205"/>
      <c r="B73" s="206"/>
      <c r="C73" s="206"/>
      <c r="D73" s="207"/>
      <c r="E73" s="206"/>
      <c r="F73" s="206"/>
      <c r="G73" s="206"/>
      <c r="H73" s="155"/>
      <c r="I73" s="156"/>
      <c r="J73" s="156"/>
      <c r="L73" s="19"/>
    </row>
    <row r="74" spans="1:12" ht="19.5" customHeight="1">
      <c r="A74" s="157"/>
      <c r="B74" s="208" t="str">
        <f>B4</f>
        <v xml:space="preserve">           N$ Million</v>
      </c>
      <c r="C74" s="209"/>
      <c r="D74" s="158"/>
      <c r="E74" s="209" t="s">
        <v>1</v>
      </c>
      <c r="F74" s="210"/>
      <c r="G74" s="159" t="s">
        <v>2</v>
      </c>
      <c r="H74" s="200" t="s">
        <v>112</v>
      </c>
      <c r="I74" s="201"/>
      <c r="J74" s="202"/>
      <c r="L74" s="19"/>
    </row>
    <row r="75" spans="1:12" ht="17.399999999999999" thickBot="1">
      <c r="A75" s="160"/>
      <c r="B75" s="161">
        <f>B5</f>
        <v>45504</v>
      </c>
      <c r="C75" s="162">
        <f>C5</f>
        <v>45838</v>
      </c>
      <c r="D75" s="162">
        <f>D5</f>
        <v>45869</v>
      </c>
      <c r="E75" s="162" t="s">
        <v>3</v>
      </c>
      <c r="F75" s="163" t="s">
        <v>4</v>
      </c>
      <c r="G75" s="162" t="s">
        <v>3</v>
      </c>
      <c r="H75" s="152">
        <f t="shared" ref="H75:I75" si="1">H33</f>
        <v>45808</v>
      </c>
      <c r="I75" s="152">
        <f t="shared" si="1"/>
        <v>45838</v>
      </c>
      <c r="J75" s="152">
        <f>J33</f>
        <v>45869</v>
      </c>
      <c r="L75" s="19"/>
    </row>
    <row r="76" spans="1:12" ht="17.399999999999999" thickTop="1">
      <c r="A76" s="57" t="s">
        <v>56</v>
      </c>
      <c r="B76" s="65">
        <v>222771.37155972223</v>
      </c>
      <c r="C76" s="65">
        <v>241630.45707405082</v>
      </c>
      <c r="D76" s="65">
        <v>248576.28674644599</v>
      </c>
      <c r="E76" s="65">
        <v>6945.8296723951644</v>
      </c>
      <c r="F76" s="65">
        <v>25804.915186723752</v>
      </c>
      <c r="G76" s="65">
        <v>2.8745671205954437</v>
      </c>
      <c r="H76" s="64">
        <v>9.2583190159576105</v>
      </c>
      <c r="I76" s="64">
        <v>9.8027661500239276</v>
      </c>
      <c r="J76" s="64">
        <v>11.5835867984526</v>
      </c>
      <c r="L76" s="19"/>
    </row>
    <row r="77" spans="1:12" ht="16.8">
      <c r="A77" s="57" t="s">
        <v>5</v>
      </c>
      <c r="B77" s="65">
        <v>76903.293928534185</v>
      </c>
      <c r="C77" s="65">
        <v>84103.482814650313</v>
      </c>
      <c r="D77" s="65">
        <v>89202.564140780945</v>
      </c>
      <c r="E77" s="65">
        <v>5099.0813261306321</v>
      </c>
      <c r="F77" s="65">
        <v>12299.27021224676</v>
      </c>
      <c r="G77" s="65">
        <v>6.0628658356136356</v>
      </c>
      <c r="H77" s="64">
        <v>12.904572664383423</v>
      </c>
      <c r="I77" s="64">
        <v>15.182467727279999</v>
      </c>
      <c r="J77" s="64">
        <v>15.993164380808452</v>
      </c>
      <c r="L77" s="19"/>
    </row>
    <row r="78" spans="1:12" ht="16.8">
      <c r="A78" s="57" t="s">
        <v>6</v>
      </c>
      <c r="B78" s="65">
        <v>145868.07763118803</v>
      </c>
      <c r="C78" s="65">
        <v>157526.97425940051</v>
      </c>
      <c r="D78" s="65">
        <v>159373.72260566504</v>
      </c>
      <c r="E78" s="65">
        <v>1846.7483462645323</v>
      </c>
      <c r="F78" s="65">
        <v>13505.644974477007</v>
      </c>
      <c r="G78" s="65">
        <v>1.1723378519436807</v>
      </c>
      <c r="H78" s="64">
        <v>7.4110336646669168</v>
      </c>
      <c r="I78" s="64">
        <v>7.1313146730832102</v>
      </c>
      <c r="J78" s="64">
        <v>9.2588078171734054</v>
      </c>
      <c r="L78" s="19"/>
    </row>
    <row r="79" spans="1:12" ht="16.2">
      <c r="A79" s="24" t="s">
        <v>93</v>
      </c>
      <c r="B79" s="67">
        <v>24901.991825620004</v>
      </c>
      <c r="C79" s="67">
        <v>30483.43343564</v>
      </c>
      <c r="D79" s="67">
        <v>32585.963359180008</v>
      </c>
      <c r="E79" s="67">
        <v>2102.5299235400089</v>
      </c>
      <c r="F79" s="67">
        <v>7683.9715335600049</v>
      </c>
      <c r="G79" s="67">
        <v>6.8972871050733318</v>
      </c>
      <c r="H79" s="95">
        <v>21.070761090030715</v>
      </c>
      <c r="I79" s="95">
        <v>15.28915791855465</v>
      </c>
      <c r="J79" s="95">
        <v>30.856855095641293</v>
      </c>
      <c r="L79" s="19"/>
    </row>
    <row r="80" spans="1:12" ht="16.8">
      <c r="A80" s="57" t="s">
        <v>94</v>
      </c>
      <c r="B80" s="65">
        <v>120966.08580556801</v>
      </c>
      <c r="C80" s="65">
        <v>127043.5408237605</v>
      </c>
      <c r="D80" s="65">
        <v>126787.75924648502</v>
      </c>
      <c r="E80" s="65">
        <v>-255.78157727548387</v>
      </c>
      <c r="F80" s="65">
        <v>5821.6734409170022</v>
      </c>
      <c r="G80" s="65">
        <v>-0.20133379124744977</v>
      </c>
      <c r="H80" s="64">
        <v>4.3791798462690537</v>
      </c>
      <c r="I80" s="64">
        <v>5.3427573549887768</v>
      </c>
      <c r="J80" s="64">
        <v>4.8126492662367752</v>
      </c>
      <c r="L80" s="19"/>
    </row>
    <row r="81" spans="1:12" ht="16.2">
      <c r="A81" s="35" t="s">
        <v>9</v>
      </c>
      <c r="B81" s="67">
        <v>3678.1475919777417</v>
      </c>
      <c r="C81" s="67">
        <v>3848.3309448400005</v>
      </c>
      <c r="D81" s="67">
        <v>3738.4254020799999</v>
      </c>
      <c r="E81" s="67">
        <v>-109.90554276000057</v>
      </c>
      <c r="F81" s="67">
        <v>60.277810102258172</v>
      </c>
      <c r="G81" s="67">
        <v>-2.8559275263829988</v>
      </c>
      <c r="H81" s="95">
        <v>63.707268778392859</v>
      </c>
      <c r="I81" s="95">
        <v>18.835568548383037</v>
      </c>
      <c r="J81" s="95">
        <v>1.6388089002661985</v>
      </c>
      <c r="L81" s="19"/>
    </row>
    <row r="82" spans="1:12" ht="16.2">
      <c r="A82" s="35" t="s">
        <v>100</v>
      </c>
      <c r="B82" s="67">
        <v>169.60849305000008</v>
      </c>
      <c r="C82" s="67">
        <v>158.59867292000007</v>
      </c>
      <c r="D82" s="67">
        <v>158.38049620000001</v>
      </c>
      <c r="E82" s="67">
        <v>-0.21817672000005928</v>
      </c>
      <c r="F82" s="67">
        <v>-11.227996850000068</v>
      </c>
      <c r="G82" s="67">
        <v>-0.13756528726447925</v>
      </c>
      <c r="H82" s="95">
        <v>11.15559223128939</v>
      </c>
      <c r="I82" s="95">
        <v>-5.3928901096267481</v>
      </c>
      <c r="J82" s="95">
        <v>-6.6199496546968817</v>
      </c>
      <c r="L82" s="19"/>
    </row>
    <row r="83" spans="1:12" ht="16.2">
      <c r="A83" s="35" t="s">
        <v>10</v>
      </c>
      <c r="B83" s="67">
        <v>2379.8749642719072</v>
      </c>
      <c r="C83" s="67">
        <v>1600.4522617995799</v>
      </c>
      <c r="D83" s="67">
        <v>1441.7452387700002</v>
      </c>
      <c r="E83" s="67">
        <v>-158.70702302957966</v>
      </c>
      <c r="F83" s="67">
        <v>-938.12972550190693</v>
      </c>
      <c r="G83" s="67">
        <v>-9.9163859377552654</v>
      </c>
      <c r="H83" s="95">
        <v>-34.040728620422072</v>
      </c>
      <c r="I83" s="95">
        <v>-37.343496985889843</v>
      </c>
      <c r="J83" s="95">
        <v>-39.419286289644042</v>
      </c>
      <c r="L83" s="19"/>
    </row>
    <row r="84" spans="1:12" ht="16.2">
      <c r="A84" s="35" t="s">
        <v>95</v>
      </c>
      <c r="B84" s="67">
        <v>46822.370938258267</v>
      </c>
      <c r="C84" s="67">
        <v>51931.644782085801</v>
      </c>
      <c r="D84" s="67">
        <v>51614.537720271568</v>
      </c>
      <c r="E84" s="67">
        <v>-317.10706181423302</v>
      </c>
      <c r="F84" s="67">
        <v>4792.1667820133007</v>
      </c>
      <c r="G84" s="67">
        <v>-0.61062395220653798</v>
      </c>
      <c r="H84" s="95">
        <v>5.4941414053533322</v>
      </c>
      <c r="I84" s="95">
        <v>10.909151970103764</v>
      </c>
      <c r="J84" s="95">
        <v>10.234780268458493</v>
      </c>
      <c r="L84" s="19"/>
    </row>
    <row r="85" spans="1:12" ht="16.2">
      <c r="A85" s="35" t="s">
        <v>13</v>
      </c>
      <c r="B85" s="67">
        <v>67916.083818010098</v>
      </c>
      <c r="C85" s="67">
        <v>69504.514162115112</v>
      </c>
      <c r="D85" s="67">
        <v>69834.670389163453</v>
      </c>
      <c r="E85" s="67">
        <v>330.15622704834095</v>
      </c>
      <c r="F85" s="67">
        <v>1918.5865711533552</v>
      </c>
      <c r="G85" s="67">
        <v>0.47501407790331029</v>
      </c>
      <c r="H85" s="95">
        <v>2.6369781386625988</v>
      </c>
      <c r="I85" s="95">
        <v>2.4894757231689937</v>
      </c>
      <c r="J85" s="95">
        <v>2.8249369859052251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94"/>
      <c r="I86" s="94"/>
      <c r="J86" s="94"/>
      <c r="L86" s="19"/>
    </row>
    <row r="87" spans="1:12" ht="16.8">
      <c r="A87" s="57" t="s">
        <v>66</v>
      </c>
      <c r="B87" s="65">
        <v>222771.8809294134</v>
      </c>
      <c r="C87" s="65">
        <v>241632.31728238595</v>
      </c>
      <c r="D87" s="65">
        <v>248574.76608659758</v>
      </c>
      <c r="E87" s="65">
        <v>6942.4488042116282</v>
      </c>
      <c r="F87" s="65">
        <v>25802.885157184181</v>
      </c>
      <c r="G87" s="65">
        <v>2.8731458119065678</v>
      </c>
      <c r="H87" s="64">
        <v>9.2577071688415344</v>
      </c>
      <c r="I87" s="64">
        <v>9.8034527293712159</v>
      </c>
      <c r="J87" s="64">
        <v>11.582649053163038</v>
      </c>
      <c r="L87" s="19"/>
    </row>
    <row r="88" spans="1:12" ht="16.8">
      <c r="A88" s="57" t="s">
        <v>96</v>
      </c>
      <c r="B88" s="65">
        <v>150586.47737565031</v>
      </c>
      <c r="C88" s="65">
        <v>159956.14980810968</v>
      </c>
      <c r="D88" s="65">
        <v>166256.94681606884</v>
      </c>
      <c r="E88" s="65">
        <v>6300.7970079591614</v>
      </c>
      <c r="F88" s="65">
        <v>15670.469440418528</v>
      </c>
      <c r="G88" s="65">
        <v>3.9390776881775764</v>
      </c>
      <c r="H88" s="64">
        <v>8.1194579848191069</v>
      </c>
      <c r="I88" s="64">
        <v>7.6085256652631728</v>
      </c>
      <c r="J88" s="64">
        <v>10.406292592479787</v>
      </c>
      <c r="L88" s="19"/>
    </row>
    <row r="89" spans="1:12" ht="16.2">
      <c r="A89" s="24" t="s">
        <v>97</v>
      </c>
      <c r="B89" s="67">
        <v>3413.9788569284005</v>
      </c>
      <c r="C89" s="67">
        <v>3924.2821405778277</v>
      </c>
      <c r="D89" s="67">
        <v>3852.4717745071116</v>
      </c>
      <c r="E89" s="67">
        <v>-71.8103660707161</v>
      </c>
      <c r="F89" s="67">
        <v>438.49291757871106</v>
      </c>
      <c r="G89" s="67">
        <v>-1.8298981443811897</v>
      </c>
      <c r="H89" s="95">
        <v>14.347936255744045</v>
      </c>
      <c r="I89" s="95">
        <v>10.474054604759544</v>
      </c>
      <c r="J89" s="95">
        <v>12.844043151843906</v>
      </c>
      <c r="L89" s="19"/>
    </row>
    <row r="90" spans="1:12" ht="16.2">
      <c r="A90" s="24" t="s">
        <v>98</v>
      </c>
      <c r="B90" s="67">
        <v>81669.591892864642</v>
      </c>
      <c r="C90" s="67">
        <v>84498.583206663141</v>
      </c>
      <c r="D90" s="67">
        <v>88533.022723453731</v>
      </c>
      <c r="E90" s="67">
        <v>4034.4395167905896</v>
      </c>
      <c r="F90" s="67">
        <v>6863.4308305890881</v>
      </c>
      <c r="G90" s="67">
        <v>4.7745646893550031</v>
      </c>
      <c r="H90" s="95">
        <v>3.8767919851725452</v>
      </c>
      <c r="I90" s="95">
        <v>5.8305629957293661</v>
      </c>
      <c r="J90" s="95">
        <v>8.4038999969445456</v>
      </c>
      <c r="L90" s="19"/>
    </row>
    <row r="91" spans="1:12" ht="16.2">
      <c r="A91" s="24" t="s">
        <v>99</v>
      </c>
      <c r="B91" s="67">
        <v>65502.906625857278</v>
      </c>
      <c r="C91" s="67">
        <v>71533.284460868716</v>
      </c>
      <c r="D91" s="67">
        <v>73871.452318107986</v>
      </c>
      <c r="E91" s="67">
        <v>2338.1678572392702</v>
      </c>
      <c r="F91" s="67">
        <v>8368.5456922507074</v>
      </c>
      <c r="G91" s="67">
        <v>3.2686432265225136</v>
      </c>
      <c r="H91" s="95">
        <v>13.295927575561066</v>
      </c>
      <c r="I91" s="95">
        <v>9.6281060936194081</v>
      </c>
      <c r="J91" s="95">
        <v>12.775838696823911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72185.403553763084</v>
      </c>
      <c r="C93" s="71">
        <v>81676.16747427627</v>
      </c>
      <c r="D93" s="71">
        <v>82317.819270528722</v>
      </c>
      <c r="E93" s="71">
        <v>641.65179625245219</v>
      </c>
      <c r="F93" s="71">
        <v>10132.415716765638</v>
      </c>
      <c r="G93" s="71">
        <v>0.78560468260772609</v>
      </c>
      <c r="H93" s="93">
        <v>11.557732593099914</v>
      </c>
      <c r="I93" s="93">
        <v>14.372225679427174</v>
      </c>
      <c r="J93" s="93">
        <v>14.036654528389676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2025-08-29T15:10:10Z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