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4/"/>
    </mc:Choice>
  </mc:AlternateContent>
  <xr:revisionPtr revIDLastSave="615" documentId="8_{CDF0E885-BE58-463A-B0F2-7D372DE98D66}" xr6:coauthVersionLast="47" xr6:coauthVersionMax="47" xr10:uidLastSave="{288BE8C1-6715-4E6B-AFEA-F1D1EE643FD3}"/>
  <bookViews>
    <workbookView xWindow="28680" yWindow="-120" windowWidth="29040" windowHeight="15720" activeTab="1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C26" i="3"/>
  <c r="B24" i="3"/>
  <c r="C17" i="3" l="1"/>
  <c r="B28" i="3" l="1"/>
  <c r="B26" i="3"/>
  <c r="B22" i="3" l="1"/>
  <c r="D75" i="5" l="1"/>
  <c r="B30" i="3" l="1"/>
  <c r="B19" i="3"/>
  <c r="B14" i="3"/>
  <c r="C22" i="3" l="1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<sst xmlns="http://schemas.openxmlformats.org/spreadsheetml/2006/main" count="177" uniqueCount="119">
  <si>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</si>
  <si>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</si>
  <si>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</si>
  <si>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</si>
  <si>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</si>
  <si>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</si>
  <si>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</si>
  <si>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</si>
  <si>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</si>
  <si>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</si>
  <si>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</si>
  <si>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</si>
  <si>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</si>
  <si>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</si>
  <si>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</si>
  <si>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</si>
  <si>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</si>
  <si>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</si>
  <si>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</si>
  <si>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</si>
  <si>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</si>
  <si>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</si>
  <si>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</si>
  <si>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</si>
  <si>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</si>
  <si>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</si>
  <si>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</si>
  <si>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</si>
  <si>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</si>
  <si>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</si>
  <si>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</si>
  <si>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</si>
  <si>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</si>
  <si>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</si>
  <si>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</si>
  <si>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</si>
  <si>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</si>
  <si>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</si>
  <si>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</si>
  <si>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</si>
  <si>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</si>
  <si>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</si>
  <si>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</si>
  <si>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</si>
  <si>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</si>
  <si>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</si>
  <si>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</si>
  <si>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</si>
  <si>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</si>
  <si>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</si>
  <si>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</si>
  <si>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</si>
  <si>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</si>
  <si>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</si>
  <si>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</si>
  <si>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</si>
  <si>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</si>
  <si>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</si>
  <si>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</si>
  <si>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</si>
  <si>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</si>
  <si>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</si>
  <si>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</si>
  <si>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</si>
  <si>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</si>
  <si>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</si>
  <si>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</si>
  <si>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</si>
  <si>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</si>
  <si>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</si>
  <si>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</si>
  <si>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</si>
  <si>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</si>
  <si>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</si>
  <si>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</si>
  <si>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</si>
  <si>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</si>
  <si>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</si>
  <si>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</si>
  <si>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</si>
  <si>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</si>
  <si>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</si>
  <si>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</si>
  <si>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</si>
  <si>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</si>
  <si>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</si>
  <si>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</si>
  <si>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</si>
  <si>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</si>
  <si>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</si>
  <si>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</si>
  <si>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</si>
  <si>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</si>
  <si>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</si>
  <si>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</si>
  <si>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</si>
  <si>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</si>
  <si>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</si>
  <si>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</si>
  <si>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</si>
  <si>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</si>
  <si>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</si>
  <si>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</si>
  <si>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</si>
  <si>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</si>
  <si>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</si>
  <si>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</si>
  <si>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</si>
  <si>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</si>
  <si>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</si>
  <si>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</si>
  <si>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</si>
  <si>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</si>
  <si>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</si>
  <si>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 xml:space="preserve">                                            Other Depository Corporations</t>
  </si>
  <si>
    <t xml:space="preserve">                                              Depository Corporations Survey</t>
  </si>
  <si>
    <t>[Adjusted on the 16th of October 2024 - 7.25%]</t>
  </si>
  <si>
    <t>[Adjusted on the 16th of October 2024 - 11.00%]</t>
  </si>
  <si>
    <t>[Adjusted on the 16th of October 2024 - 12.00%]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</si>
</sst>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#,##0.0"/>
    <numFmt numFmtId="168" formatCode="_ * #,##0.0_ ;_ * \-#,##0.0_ ;_ * &quot;-&quot;??_ ;_ @_ "/>
    <numFmt numFmtId="169" formatCode="0.0"/>
    <numFmt numFmtId="170" formatCode="[$-409]mmm\-yy;@"/>
    <numFmt numFmtId="171" formatCode="0.0000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_-[$€-2]* #,##0.00_-;\-[$€-2]* #,##0.00_-;_-[$€-2]* &quot;-&quot;??_-"/>
    <numFmt numFmtId="178" formatCode="[Black][&gt;0.05]#,##0.0;[Black][&lt;-0.05]\-#,##0.0;;"/>
    <numFmt numFmtId="179" formatCode="[Black][&gt;0.5]#,##0;[Black][&lt;-0.5]\-#,##0;;"/>
    <numFmt numFmtId="180" formatCode="_-* #,##0.00\ _€_-;\-* #,##0.00\ _€_-;_-* &quot;-&quot;??\ _€_-;_-@_-"/>
    <numFmt numFmtId="181" formatCode="&quot;£&quot;#,##0;[Red]\-&quot;£&quot;#,##0"/>
    <numFmt numFmtId="182" formatCode="_-&quot;£&quot;* #,##0.00_-;\-&quot;£&quot;* #,##0.00_-;_-&quot;£&quot;* &quot;-&quot;??_-;_-@_-"/>
    <numFmt numFmtId="183" formatCode="[$-816]dd/mmm/yy;@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name val="Comic Sans MS"/>
      <family val="4"/>
    </font>
    <font>
      <sz val="10"/>
      <name val="Arial"/>
    </font>
  </fonts>
  <fills count="66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27">
    <xf numFmtId="0" fontId="0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4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4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4" fillId="46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4" fillId="47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4" fillId="4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" fillId="4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76" fontId="60" fillId="0" borderId="0" applyFont="0" applyFill="0" applyBorder="0" applyAlignment="0" applyProtection="0"/>
    <xf numFmtId="0" fontId="57" fillId="49" borderId="0" applyNumberFormat="0" applyBorder="0" applyAlignment="0" applyProtection="0"/>
    <xf numFmtId="0" fontId="41" fillId="18" borderId="0" applyNumberFormat="0" applyBorder="0" applyAlignment="0" applyProtection="0"/>
    <xf numFmtId="0" fontId="57" fillId="46" borderId="0" applyNumberFormat="0" applyBorder="0" applyAlignment="0" applyProtection="0"/>
    <xf numFmtId="0" fontId="41" fillId="22" borderId="0" applyNumberFormat="0" applyBorder="0" applyAlignment="0" applyProtection="0"/>
    <xf numFmtId="0" fontId="57" fillId="47" borderId="0" applyNumberFormat="0" applyBorder="0" applyAlignment="0" applyProtection="0"/>
    <xf numFmtId="0" fontId="41" fillId="26" borderId="0" applyNumberFormat="0" applyBorder="0" applyAlignment="0" applyProtection="0"/>
    <xf numFmtId="0" fontId="57" fillId="50" borderId="0" applyNumberFormat="0" applyBorder="0" applyAlignment="0" applyProtection="0"/>
    <xf numFmtId="0" fontId="41" fillId="30" borderId="0" applyNumberFormat="0" applyBorder="0" applyAlignment="0" applyProtection="0"/>
    <xf numFmtId="0" fontId="57" fillId="51" borderId="0" applyNumberFormat="0" applyBorder="0" applyAlignment="0" applyProtection="0"/>
    <xf numFmtId="0" fontId="41" fillId="34" borderId="0" applyNumberFormat="0" applyBorder="0" applyAlignment="0" applyProtection="0"/>
    <xf numFmtId="0" fontId="57" fillId="52" borderId="0" applyNumberFormat="0" applyBorder="0" applyAlignment="0" applyProtection="0"/>
    <xf numFmtId="0" fontId="41" fillId="38" borderId="0" applyNumberFormat="0" applyBorder="0" applyAlignment="0" applyProtection="0"/>
    <xf numFmtId="0" fontId="57" fillId="53" borderId="0" applyNumberFormat="0" applyBorder="0" applyAlignment="0" applyProtection="0"/>
    <xf numFmtId="0" fontId="41" fillId="15" borderId="0" applyNumberFormat="0" applyBorder="0" applyAlignment="0" applyProtection="0"/>
    <xf numFmtId="0" fontId="57" fillId="54" borderId="0" applyNumberFormat="0" applyBorder="0" applyAlignment="0" applyProtection="0"/>
    <xf numFmtId="0" fontId="41" fillId="19" borderId="0" applyNumberFormat="0" applyBorder="0" applyAlignment="0" applyProtection="0"/>
    <xf numFmtId="0" fontId="57" fillId="55" borderId="0" applyNumberFormat="0" applyBorder="0" applyAlignment="0" applyProtection="0"/>
    <xf numFmtId="0" fontId="41" fillId="23" borderId="0" applyNumberFormat="0" applyBorder="0" applyAlignment="0" applyProtection="0"/>
    <xf numFmtId="0" fontId="57" fillId="50" borderId="0" applyNumberFormat="0" applyBorder="0" applyAlignment="0" applyProtection="0"/>
    <xf numFmtId="0" fontId="41" fillId="27" borderId="0" applyNumberFormat="0" applyBorder="0" applyAlignment="0" applyProtection="0"/>
    <xf numFmtId="0" fontId="57" fillId="51" borderId="0" applyNumberFormat="0" applyBorder="0" applyAlignment="0" applyProtection="0"/>
    <xf numFmtId="0" fontId="41" fillId="31" borderId="0" applyNumberFormat="0" applyBorder="0" applyAlignment="0" applyProtection="0"/>
    <xf numFmtId="0" fontId="57" fillId="56" borderId="0" applyNumberFormat="0" applyBorder="0" applyAlignment="0" applyProtection="0"/>
    <xf numFmtId="0" fontId="41" fillId="35" borderId="0" applyNumberFormat="0" applyBorder="0" applyAlignment="0" applyProtection="0"/>
    <xf numFmtId="0" fontId="48" fillId="40" borderId="0" applyNumberFormat="0" applyBorder="0" applyAlignment="0" applyProtection="0"/>
    <xf numFmtId="0" fontId="32" fillId="9" borderId="0" applyNumberFormat="0" applyBorder="0" applyAlignment="0" applyProtection="0"/>
    <xf numFmtId="0" fontId="52" fillId="57" borderId="48" applyNumberFormat="0" applyAlignment="0" applyProtection="0"/>
    <xf numFmtId="0" fontId="35" fillId="12" borderId="42" applyNumberFormat="0" applyAlignment="0" applyProtection="0"/>
    <xf numFmtId="0" fontId="54" fillId="58" borderId="49" applyNumberFormat="0" applyAlignment="0" applyProtection="0"/>
    <xf numFmtId="0" fontId="37" fillId="13" borderId="45" applyNumberFormat="0" applyAlignment="0" applyProtection="0"/>
    <xf numFmtId="1" fontId="61" fillId="59" borderId="20">
      <alignment horizontal="right" vertical="center"/>
    </xf>
    <xf numFmtId="0" fontId="62" fillId="59" borderId="20">
      <alignment horizontal="right" vertical="center"/>
    </xf>
    <xf numFmtId="0" fontId="16" fillId="59" borderId="50"/>
    <xf numFmtId="0" fontId="61" fillId="6" borderId="20">
      <alignment horizontal="center" vertical="center"/>
    </xf>
    <xf numFmtId="1" fontId="61" fillId="59" borderId="20">
      <alignment horizontal="right" vertical="center"/>
    </xf>
    <xf numFmtId="0" fontId="16" fillId="59" borderId="0"/>
    <xf numFmtId="0" fontId="63" fillId="59" borderId="20">
      <alignment horizontal="left" vertical="center"/>
    </xf>
    <xf numFmtId="0" fontId="63" fillId="59" borderId="20"/>
    <xf numFmtId="0" fontId="62" fillId="59" borderId="20">
      <alignment horizontal="right" vertical="center"/>
    </xf>
    <xf numFmtId="0" fontId="64" fillId="60" borderId="20">
      <alignment horizontal="left" vertical="center"/>
    </xf>
    <xf numFmtId="0" fontId="64" fillId="60" borderId="20">
      <alignment horizontal="left" vertical="center"/>
    </xf>
    <xf numFmtId="0" fontId="65" fillId="59" borderId="20">
      <alignment horizontal="left" vertical="center"/>
    </xf>
    <xf numFmtId="0" fontId="66" fillId="59" borderId="50"/>
    <xf numFmtId="0" fontId="61" fillId="61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7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41" borderId="0" applyNumberFormat="0" applyBorder="0" applyAlignment="0" applyProtection="0"/>
    <xf numFmtId="0" fontId="31" fillId="8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7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4" borderId="48" applyNumberFormat="0" applyAlignment="0" applyProtection="0"/>
    <xf numFmtId="0" fontId="33" fillId="11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2" borderId="0" applyNumberFormat="0" applyBorder="0" applyAlignment="0" applyProtection="0"/>
    <xf numFmtId="0" fontId="79" fillId="10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2" fillId="63" borderId="55" applyNumberFormat="0" applyFont="0" applyAlignment="0" applyProtection="0"/>
    <xf numFmtId="0" fontId="2" fillId="63" borderId="55" applyNumberFormat="0" applyFont="0" applyAlignment="0" applyProtection="0"/>
    <xf numFmtId="0" fontId="4" fillId="14" borderId="46" applyNumberFormat="0" applyFont="0" applyAlignment="0" applyProtection="0"/>
    <xf numFmtId="0" fontId="2" fillId="63" borderId="55" applyNumberFormat="0" applyFont="0" applyAlignment="0" applyProtection="0"/>
    <xf numFmtId="0" fontId="1" fillId="14" borderId="46" applyNumberFormat="0" applyFont="0" applyAlignment="0" applyProtection="0"/>
    <xf numFmtId="0" fontId="2" fillId="63" borderId="55" applyNumberFormat="0" applyFont="0" applyAlignment="0" applyProtection="0"/>
    <xf numFmtId="0" fontId="2" fillId="63" borderId="55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2" fillId="63" borderId="55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2" fillId="63" borderId="55" applyNumberFormat="0" applyFont="0" applyAlignment="0" applyProtection="0"/>
    <xf numFmtId="0" fontId="2" fillId="63" borderId="55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51" fillId="57" borderId="56" applyNumberFormat="0" applyAlignment="0" applyProtection="0"/>
    <xf numFmtId="0" fontId="34" fillId="12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9" fillId="0" borderId="0"/>
    <xf numFmtId="0" fontId="2" fillId="61" borderId="55" applyNumberFormat="0" applyFont="0" applyAlignment="0" applyProtection="0"/>
    <xf numFmtId="0" fontId="16" fillId="0" borderId="0"/>
    <xf numFmtId="0" fontId="16" fillId="63" borderId="55" applyNumberFormat="0" applyFont="0" applyAlignment="0" applyProtection="0"/>
    <xf numFmtId="0" fontId="89" fillId="0" borderId="0"/>
    <xf numFmtId="0" fontId="2" fillId="63" borderId="55" applyNumberFormat="0" applyFont="0" applyAlignment="0" applyProtection="0"/>
    <xf numFmtId="0" fontId="89" fillId="0" borderId="0"/>
    <xf numFmtId="0" fontId="90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183" fontId="91" fillId="0" borderId="0" applyNumberFormat="0" applyFill="0" applyBorder="0" applyAlignment="0" applyProtection="0">
      <alignment vertical="top"/>
      <protection locked="0"/>
    </xf>
    <xf numFmtId="183" fontId="16" fillId="0" borderId="0"/>
    <xf numFmtId="183" fontId="16" fillId="0" borderId="0"/>
    <xf numFmtId="183" fontId="16" fillId="0" borderId="0"/>
    <xf numFmtId="0" fontId="16" fillId="0" borderId="0" applyNumberFormat="0" applyFont="0" applyFill="0" applyBorder="0" applyAlignment="0" applyProtection="0"/>
    <xf numFmtId="183" fontId="16" fillId="0" borderId="0"/>
    <xf numFmtId="182" fontId="16" fillId="0" borderId="0"/>
    <xf numFmtId="181" fontId="16" fillId="0" borderId="0"/>
    <xf numFmtId="182" fontId="16" fillId="0" borderId="0"/>
    <xf numFmtId="183" fontId="16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6" fillId="0" borderId="0"/>
    <xf numFmtId="164" fontId="16" fillId="0" borderId="0"/>
    <xf numFmtId="164" fontId="16" fillId="0" borderId="0"/>
    <xf numFmtId="183" fontId="16" fillId="0" borderId="0"/>
    <xf numFmtId="0" fontId="90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94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4" fillId="0" borderId="0"/>
    <xf numFmtId="0" fontId="94" fillId="0" borderId="0"/>
  </cellStyleXfs>
  <cellXfs count="191">
    <xf numFmtId="0" fontId="0" fillId="0" borderId="0" xfId="0"/>
    <xf numFmtId="0" fontId="2" fillId="0" borderId="0" xfId="2"/>
    <xf numFmtId="166" fontId="2" fillId="0" borderId="0" xfId="1" applyFont="1"/>
    <xf numFmtId="0" fontId="6" fillId="2" borderId="4" xfId="3" applyFont="1" applyFill="1" applyBorder="1"/>
    <xf numFmtId="0" fontId="5" fillId="2" borderId="8" xfId="3" applyFont="1" applyFill="1" applyBorder="1" applyAlignment="1">
      <alignment horizontal="center"/>
    </xf>
    <xf numFmtId="0" fontId="6" fillId="2" borderId="9" xfId="3" applyFont="1" applyFill="1" applyBorder="1"/>
    <xf numFmtId="17" fontId="5" fillId="2" borderId="10" xfId="3" applyNumberFormat="1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0" fontId="8" fillId="3" borderId="4" xfId="3" applyFont="1" applyFill="1" applyBorder="1"/>
    <xf numFmtId="167" fontId="8" fillId="3" borderId="13" xfId="3" applyNumberFormat="1" applyFont="1" applyFill="1" applyBorder="1"/>
    <xf numFmtId="0" fontId="9" fillId="3" borderId="4" xfId="3" applyFont="1" applyFill="1" applyBorder="1"/>
    <xf numFmtId="167" fontId="10" fillId="4" borderId="13" xfId="3" applyNumberFormat="1" applyFont="1" applyFill="1" applyBorder="1" applyAlignment="1">
      <alignment horizontal="right"/>
    </xf>
    <xf numFmtId="167" fontId="10" fillId="4" borderId="0" xfId="3" applyNumberFormat="1" applyFont="1" applyFill="1" applyAlignment="1">
      <alignment horizontal="right"/>
    </xf>
    <xf numFmtId="167" fontId="10" fillId="4" borderId="14" xfId="3" applyNumberFormat="1" applyFont="1" applyFill="1" applyBorder="1" applyAlignment="1">
      <alignment horizontal="right"/>
    </xf>
    <xf numFmtId="0" fontId="11" fillId="3" borderId="4" xfId="3" applyFont="1" applyFill="1" applyBorder="1" applyAlignment="1">
      <alignment horizontal="left" indent="1"/>
    </xf>
    <xf numFmtId="167" fontId="12" fillId="4" borderId="13" xfId="3" applyNumberFormat="1" applyFont="1" applyFill="1" applyBorder="1" applyAlignment="1">
      <alignment horizontal="right"/>
    </xf>
    <xf numFmtId="167" fontId="12" fillId="4" borderId="14" xfId="3" applyNumberFormat="1" applyFont="1" applyFill="1" applyBorder="1" applyAlignment="1">
      <alignment horizontal="right"/>
    </xf>
    <xf numFmtId="0" fontId="13" fillId="3" borderId="4" xfId="3" applyFont="1" applyFill="1" applyBorder="1" applyAlignment="1">
      <alignment horizontal="left" indent="1"/>
    </xf>
    <xf numFmtId="0" fontId="14" fillId="3" borderId="4" xfId="3" applyFont="1" applyFill="1" applyBorder="1" applyAlignment="1">
      <alignment horizontal="left" indent="2"/>
    </xf>
    <xf numFmtId="0" fontId="9" fillId="3" borderId="4" xfId="3" applyFont="1" applyFill="1" applyBorder="1" applyAlignment="1">
      <alignment horizontal="left" indent="2"/>
    </xf>
    <xf numFmtId="0" fontId="15" fillId="0" borderId="0" xfId="2" applyFont="1"/>
    <xf numFmtId="0" fontId="9" fillId="3" borderId="16" xfId="3" applyFont="1" applyFill="1" applyBorder="1"/>
    <xf numFmtId="167" fontId="10" fillId="4" borderId="17" xfId="3" applyNumberFormat="1" applyFont="1" applyFill="1" applyBorder="1" applyAlignment="1">
      <alignment horizontal="right"/>
    </xf>
    <xf numFmtId="167" fontId="10" fillId="4" borderId="18" xfId="3" applyNumberFormat="1" applyFont="1" applyFill="1" applyBorder="1" applyAlignment="1">
      <alignment horizontal="right"/>
    </xf>
    <xf numFmtId="167" fontId="2" fillId="0" borderId="0" xfId="2" applyNumberFormat="1"/>
    <xf numFmtId="0" fontId="6" fillId="2" borderId="19" xfId="3" applyFont="1" applyFill="1" applyBorder="1"/>
    <xf numFmtId="0" fontId="5" fillId="2" borderId="20" xfId="3" applyFont="1" applyFill="1" applyBorder="1" applyAlignment="1">
      <alignment horizontal="center"/>
    </xf>
    <xf numFmtId="17" fontId="5" fillId="2" borderId="11" xfId="3" applyNumberFormat="1" applyFont="1" applyFill="1" applyBorder="1" applyAlignment="1">
      <alignment horizontal="center"/>
    </xf>
    <xf numFmtId="0" fontId="16" fillId="3" borderId="12" xfId="3" applyFont="1" applyFill="1" applyBorder="1"/>
    <xf numFmtId="167" fontId="16" fillId="4" borderId="21" xfId="3" applyNumberFormat="1" applyFont="1" applyFill="1" applyBorder="1"/>
    <xf numFmtId="0" fontId="9" fillId="3" borderId="12" xfId="3" applyFont="1" applyFill="1" applyBorder="1"/>
    <xf numFmtId="168" fontId="10" fillId="3" borderId="21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1"/>
    </xf>
    <xf numFmtId="168" fontId="12" fillId="3" borderId="21" xfId="4" applyNumberFormat="1" applyFont="1" applyFill="1" applyBorder="1" applyAlignment="1">
      <alignment horizontal="right"/>
    </xf>
    <xf numFmtId="0" fontId="11" fillId="3" borderId="22" xfId="3" applyFont="1" applyFill="1" applyBorder="1" applyAlignment="1">
      <alignment horizontal="left" indent="1"/>
    </xf>
    <xf numFmtId="169" fontId="12" fillId="3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7" fontId="8" fillId="0" borderId="0" xfId="3" applyNumberFormat="1" applyFont="1"/>
    <xf numFmtId="0" fontId="16" fillId="3" borderId="4" xfId="3" applyFont="1" applyFill="1" applyBorder="1"/>
    <xf numFmtId="0" fontId="16" fillId="3" borderId="0" xfId="3" applyFont="1" applyFill="1"/>
    <xf numFmtId="0" fontId="16" fillId="3" borderId="14" xfId="3" applyFont="1" applyFill="1" applyBorder="1"/>
    <xf numFmtId="0" fontId="9" fillId="3" borderId="12" xfId="3" applyFont="1" applyFill="1" applyBorder="1" applyAlignment="1">
      <alignment horizontal="left" indent="2"/>
    </xf>
    <xf numFmtId="168" fontId="10" fillId="3" borderId="14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2"/>
    </xf>
    <xf numFmtId="168" fontId="12" fillId="3" borderId="14" xfId="4" applyNumberFormat="1" applyFont="1" applyFill="1" applyBorder="1" applyAlignment="1">
      <alignment horizontal="right"/>
    </xf>
    <xf numFmtId="0" fontId="14" fillId="3" borderId="12" xfId="3" applyFont="1" applyFill="1" applyBorder="1" applyAlignment="1">
      <alignment horizontal="left" indent="4"/>
    </xf>
    <xf numFmtId="0" fontId="14" fillId="3" borderId="12" xfId="3" applyFont="1" applyFill="1" applyBorder="1" applyAlignment="1">
      <alignment horizontal="left" indent="3"/>
    </xf>
    <xf numFmtId="0" fontId="9" fillId="3" borderId="22" xfId="3" applyFont="1" applyFill="1" applyBorder="1" applyAlignment="1">
      <alignment horizontal="left" indent="2"/>
    </xf>
    <xf numFmtId="165" fontId="2" fillId="0" borderId="0" xfId="2" applyNumberFormat="1"/>
    <xf numFmtId="0" fontId="20" fillId="0" borderId="0" xfId="5" applyFont="1" applyAlignment="1">
      <alignment horizontal="center"/>
    </xf>
    <xf numFmtId="0" fontId="5" fillId="5" borderId="25" xfId="5" applyFont="1" applyFill="1" applyBorder="1"/>
    <xf numFmtId="170" fontId="5" fillId="5" borderId="26" xfId="5" applyNumberFormat="1" applyFont="1" applyFill="1" applyBorder="1"/>
    <xf numFmtId="0" fontId="6" fillId="5" borderId="12" xfId="5" applyFont="1" applyFill="1" applyBorder="1"/>
    <xf numFmtId="2" fontId="21" fillId="6" borderId="27" xfId="5" applyNumberFormat="1" applyFont="1" applyFill="1" applyBorder="1" applyAlignment="1">
      <alignment horizontal="right"/>
    </xf>
    <xf numFmtId="2" fontId="6" fillId="6" borderId="28" xfId="5" applyNumberFormat="1" applyFont="1" applyFill="1" applyBorder="1" applyAlignment="1">
      <alignment horizontal="right"/>
    </xf>
    <xf numFmtId="2" fontId="22" fillId="6" borderId="28" xfId="5" applyNumberFormat="1" applyFont="1" applyFill="1" applyBorder="1" applyAlignment="1">
      <alignment horizontal="right"/>
    </xf>
    <xf numFmtId="2" fontId="21" fillId="6" borderId="28" xfId="5" applyNumberFormat="1" applyFont="1" applyFill="1" applyBorder="1" applyAlignment="1">
      <alignment horizontal="right"/>
    </xf>
    <xf numFmtId="168" fontId="6" fillId="6" borderId="28" xfId="1" applyNumberFormat="1" applyFont="1" applyFill="1" applyBorder="1" applyAlignment="1">
      <alignment horizontal="right"/>
    </xf>
    <xf numFmtId="2" fontId="23" fillId="6" borderId="28" xfId="5" applyNumberFormat="1" applyFont="1" applyFill="1" applyBorder="1" applyAlignment="1">
      <alignment horizontal="right"/>
    </xf>
    <xf numFmtId="0" fontId="5" fillId="5" borderId="12" xfId="5" applyFont="1" applyFill="1" applyBorder="1"/>
    <xf numFmtId="171" fontId="6" fillId="6" borderId="28" xfId="5" applyNumberFormat="1" applyFont="1" applyFill="1" applyBorder="1" applyAlignment="1">
      <alignment horizontal="right"/>
    </xf>
    <xf numFmtId="167" fontId="24" fillId="6" borderId="28" xfId="5" applyNumberFormat="1" applyFont="1" applyFill="1" applyBorder="1" applyAlignment="1">
      <alignment horizontal="right"/>
    </xf>
    <xf numFmtId="167" fontId="6" fillId="6" borderId="28" xfId="5" applyNumberFormat="1" applyFont="1" applyFill="1" applyBorder="1" applyAlignment="1">
      <alignment horizontal="right"/>
    </xf>
    <xf numFmtId="0" fontId="6" fillId="5" borderId="22" xfId="5" applyFont="1" applyFill="1" applyBorder="1"/>
    <xf numFmtId="167" fontId="6" fillId="6" borderId="29" xfId="5" applyNumberFormat="1" applyFont="1" applyFill="1" applyBorder="1" applyAlignment="1">
      <alignment horizontal="right"/>
    </xf>
    <xf numFmtId="0" fontId="25" fillId="7" borderId="0" xfId="0" applyFont="1" applyFill="1"/>
    <xf numFmtId="0" fontId="0" fillId="7" borderId="0" xfId="0" applyFill="1"/>
    <xf numFmtId="0" fontId="18" fillId="7" borderId="0" xfId="0" applyFont="1" applyFill="1"/>
    <xf numFmtId="0" fontId="6" fillId="2" borderId="34" xfId="3" applyFont="1" applyFill="1" applyBorder="1"/>
    <xf numFmtId="0" fontId="6" fillId="2" borderId="35" xfId="3" applyFont="1" applyFill="1" applyBorder="1"/>
    <xf numFmtId="17" fontId="5" fillId="2" borderId="36" xfId="3" applyNumberFormat="1" applyFont="1" applyFill="1" applyBorder="1" applyAlignment="1">
      <alignment horizontal="center"/>
    </xf>
    <xf numFmtId="0" fontId="13" fillId="3" borderId="12" xfId="3" applyFont="1" applyFill="1" applyBorder="1" applyAlignment="1">
      <alignment horizontal="left" indent="1"/>
    </xf>
    <xf numFmtId="0" fontId="9" fillId="3" borderId="12" xfId="3" applyFont="1" applyFill="1" applyBorder="1" applyAlignment="1">
      <alignment horizontal="left"/>
    </xf>
    <xf numFmtId="167" fontId="13" fillId="3" borderId="12" xfId="3" applyNumberFormat="1" applyFont="1" applyFill="1" applyBorder="1" applyAlignment="1">
      <alignment horizontal="left" indent="1"/>
    </xf>
    <xf numFmtId="167" fontId="10" fillId="4" borderId="21" xfId="3" applyNumberFormat="1" applyFont="1" applyFill="1" applyBorder="1" applyAlignment="1">
      <alignment horizontal="right"/>
    </xf>
    <xf numFmtId="167" fontId="13" fillId="3" borderId="22" xfId="3" applyNumberFormat="1" applyFont="1" applyFill="1" applyBorder="1" applyAlignment="1">
      <alignment horizontal="left" indent="1"/>
    </xf>
    <xf numFmtId="167" fontId="13" fillId="3" borderId="0" xfId="3" applyNumberFormat="1" applyFont="1" applyFill="1" applyAlignment="1">
      <alignment horizontal="left" indent="1"/>
    </xf>
    <xf numFmtId="167" fontId="8" fillId="0" borderId="0" xfId="3" applyNumberFormat="1" applyFont="1" applyAlignment="1">
      <alignment horizontal="center"/>
    </xf>
    <xf numFmtId="0" fontId="8" fillId="0" borderId="0" xfId="3" applyFont="1"/>
    <xf numFmtId="167" fontId="13" fillId="3" borderId="4" xfId="3" applyNumberFormat="1" applyFont="1" applyFill="1" applyBorder="1" applyAlignment="1">
      <alignment horizontal="left" indent="1"/>
    </xf>
    <xf numFmtId="167" fontId="10" fillId="4" borderId="13" xfId="3" applyNumberFormat="1" applyFont="1" applyFill="1" applyBorder="1"/>
    <xf numFmtId="167" fontId="10" fillId="4" borderId="14" xfId="3" applyNumberFormat="1" applyFont="1" applyFill="1" applyBorder="1"/>
    <xf numFmtId="167" fontId="11" fillId="3" borderId="12" xfId="3" applyNumberFormat="1" applyFont="1" applyFill="1" applyBorder="1" applyAlignment="1">
      <alignment horizontal="left" indent="1"/>
    </xf>
    <xf numFmtId="167" fontId="12" fillId="4" borderId="14" xfId="3" applyNumberFormat="1" applyFont="1" applyFill="1" applyBorder="1"/>
    <xf numFmtId="167" fontId="9" fillId="3" borderId="12" xfId="3" applyNumberFormat="1" applyFont="1" applyFill="1" applyBorder="1" applyAlignment="1">
      <alignment horizontal="left" indent="2"/>
    </xf>
    <xf numFmtId="167" fontId="14" fillId="3" borderId="12" xfId="3" applyNumberFormat="1" applyFont="1" applyFill="1" applyBorder="1" applyAlignment="1">
      <alignment horizontal="left" indent="2"/>
    </xf>
    <xf numFmtId="167" fontId="13" fillId="3" borderId="17" xfId="3" applyNumberFormat="1" applyFont="1" applyFill="1" applyBorder="1" applyAlignment="1">
      <alignment horizontal="left" indent="1"/>
    </xf>
    <xf numFmtId="167" fontId="10" fillId="4" borderId="18" xfId="3" applyNumberFormat="1" applyFont="1" applyFill="1" applyBorder="1"/>
    <xf numFmtId="167" fontId="10" fillId="4" borderId="31" xfId="3" applyNumberFormat="1" applyFont="1" applyFill="1" applyBorder="1"/>
    <xf numFmtId="167" fontId="9" fillId="4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17" fontId="5" fillId="2" borderId="38" xfId="3" applyNumberFormat="1" applyFont="1" applyFill="1" applyBorder="1" applyAlignment="1">
      <alignment horizontal="center"/>
    </xf>
    <xf numFmtId="0" fontId="14" fillId="3" borderId="12" xfId="3" applyFont="1" applyFill="1" applyBorder="1"/>
    <xf numFmtId="167" fontId="6" fillId="4" borderId="14" xfId="3" applyNumberFormat="1" applyFont="1" applyFill="1" applyBorder="1"/>
    <xf numFmtId="0" fontId="27" fillId="0" borderId="0" xfId="2" applyFont="1"/>
    <xf numFmtId="0" fontId="6" fillId="5" borderId="12" xfId="5" applyFont="1" applyFill="1" applyBorder="1" applyAlignment="1">
      <alignment horizontal="left"/>
    </xf>
    <xf numFmtId="167" fontId="5" fillId="2" borderId="6" xfId="3" applyNumberFormat="1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0" fontId="16" fillId="0" borderId="15" xfId="3" applyFont="1" applyBorder="1"/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20" fillId="2" borderId="7" xfId="385" applyFont="1" applyFill="1" applyBorder="1"/>
    <xf numFmtId="166" fontId="2" fillId="0" borderId="0" xfId="1" applyFont="1" applyBorder="1"/>
    <xf numFmtId="169" fontId="85" fillId="3" borderId="17" xfId="385" applyNumberFormat="1" applyFont="1" applyFill="1" applyBorder="1" applyAlignment="1">
      <alignment horizontal="center"/>
    </xf>
    <xf numFmtId="169" fontId="85" fillId="3" borderId="13" xfId="385" applyNumberFormat="1" applyFont="1" applyFill="1" applyBorder="1" applyAlignment="1">
      <alignment horizontal="center"/>
    </xf>
    <xf numFmtId="169" fontId="84" fillId="3" borderId="13" xfId="385" applyNumberFormat="1" applyFont="1" applyFill="1" applyBorder="1" applyAlignment="1">
      <alignment horizontal="center"/>
    </xf>
    <xf numFmtId="0" fontId="42" fillId="0" borderId="0" xfId="898"/>
    <xf numFmtId="17" fontId="81" fillId="2" borderId="11" xfId="385" applyNumberFormat="1" applyFont="1" applyFill="1" applyBorder="1"/>
    <xf numFmtId="167" fontId="82" fillId="3" borderId="13" xfId="385" applyNumberFormat="1" applyFont="1" applyFill="1" applyBorder="1"/>
    <xf numFmtId="167" fontId="84" fillId="4" borderId="13" xfId="385" applyNumberFormat="1" applyFont="1" applyFill="1" applyBorder="1" applyAlignment="1">
      <alignment horizontal="center"/>
    </xf>
    <xf numFmtId="167" fontId="86" fillId="4" borderId="13" xfId="385" applyNumberFormat="1" applyFont="1" applyFill="1" applyBorder="1" applyAlignment="1">
      <alignment horizontal="center"/>
    </xf>
    <xf numFmtId="167" fontId="84" fillId="4" borderId="17" xfId="385" applyNumberFormat="1" applyFont="1" applyFill="1" applyBorder="1" applyAlignment="1">
      <alignment horizontal="center"/>
    </xf>
    <xf numFmtId="167" fontId="83" fillId="4" borderId="13" xfId="385" applyNumberFormat="1" applyFont="1" applyFill="1" applyBorder="1"/>
    <xf numFmtId="167" fontId="5" fillId="2" borderId="33" xfId="3" applyNumberFormat="1" applyFont="1" applyFill="1" applyBorder="1" applyAlignment="1">
      <alignment horizontal="center"/>
    </xf>
    <xf numFmtId="0" fontId="16" fillId="0" borderId="1" xfId="3" applyFont="1" applyBorder="1"/>
    <xf numFmtId="166" fontId="2" fillId="0" borderId="1" xfId="1" applyFont="1" applyBorder="1"/>
    <xf numFmtId="0" fontId="26" fillId="2" borderId="13" xfId="3" applyFont="1" applyFill="1" applyBorder="1" applyAlignment="1">
      <alignment horizontal="center" vertical="center"/>
    </xf>
    <xf numFmtId="0" fontId="16" fillId="0" borderId="31" xfId="3" applyFont="1" applyBorder="1"/>
    <xf numFmtId="0" fontId="26" fillId="2" borderId="60" xfId="3" applyFont="1" applyFill="1" applyBorder="1" applyAlignment="1">
      <alignment horizontal="center" vertical="center"/>
    </xf>
    <xf numFmtId="167" fontId="10" fillId="4" borderId="17" xfId="3" applyNumberFormat="1" applyFont="1" applyFill="1" applyBorder="1"/>
    <xf numFmtId="167" fontId="6" fillId="4" borderId="13" xfId="3" applyNumberFormat="1" applyFont="1" applyFill="1" applyBorder="1"/>
    <xf numFmtId="167" fontId="12" fillId="4" borderId="13" xfId="3" applyNumberFormat="1" applyFont="1" applyFill="1" applyBorder="1"/>
    <xf numFmtId="167" fontId="10" fillId="3" borderId="17" xfId="385" applyNumberFormat="1" applyFont="1" applyFill="1" applyBorder="1" applyAlignment="1">
      <alignment horizontal="right"/>
    </xf>
    <xf numFmtId="0" fontId="5" fillId="2" borderId="59" xfId="3" applyFont="1" applyFill="1" applyBorder="1" applyAlignment="1">
      <alignment horizontal="center"/>
    </xf>
    <xf numFmtId="167" fontId="10" fillId="3" borderId="13" xfId="385" applyNumberFormat="1" applyFont="1" applyFill="1" applyBorder="1" applyAlignment="1">
      <alignment horizontal="right"/>
    </xf>
    <xf numFmtId="167" fontId="12" fillId="3" borderId="13" xfId="385" applyNumberFormat="1" applyFont="1" applyFill="1" applyBorder="1" applyAlignment="1">
      <alignment horizontal="right"/>
    </xf>
    <xf numFmtId="167" fontId="10" fillId="3" borderId="14" xfId="385" applyNumberFormat="1" applyFont="1" applyFill="1" applyBorder="1" applyAlignment="1">
      <alignment horizontal="right"/>
    </xf>
    <xf numFmtId="167" fontId="10" fillId="3" borderId="37" xfId="385" applyNumberFormat="1" applyFont="1" applyFill="1" applyBorder="1" applyAlignment="1">
      <alignment horizontal="right"/>
    </xf>
    <xf numFmtId="167" fontId="14" fillId="3" borderId="18" xfId="385" applyNumberFormat="1" applyFont="1" applyFill="1" applyBorder="1" applyAlignment="1">
      <alignment horizontal="center"/>
    </xf>
    <xf numFmtId="167" fontId="14" fillId="3" borderId="23" xfId="385" applyNumberFormat="1" applyFont="1" applyFill="1" applyBorder="1" applyAlignment="1">
      <alignment horizontal="center"/>
    </xf>
    <xf numFmtId="167" fontId="10" fillId="3" borderId="18" xfId="385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171" fontId="6" fillId="64" borderId="28" xfId="5" applyNumberFormat="1" applyFont="1" applyFill="1" applyBorder="1" applyAlignment="1">
      <alignment horizontal="right"/>
    </xf>
    <xf numFmtId="17" fontId="7" fillId="2" borderId="38" xfId="3" applyNumberFormat="1" applyFont="1" applyFill="1" applyBorder="1" applyAlignment="1">
      <alignment horizontal="center"/>
    </xf>
    <xf numFmtId="167" fontId="87" fillId="3" borderId="14" xfId="385" applyNumberFormat="1" applyFont="1" applyFill="1" applyBorder="1" applyAlignment="1">
      <alignment horizontal="center"/>
    </xf>
    <xf numFmtId="167" fontId="88" fillId="3" borderId="14" xfId="385" applyNumberFormat="1" applyFont="1" applyFill="1" applyBorder="1" applyAlignment="1">
      <alignment horizontal="center"/>
    </xf>
    <xf numFmtId="167" fontId="87" fillId="3" borderId="18" xfId="385" applyNumberFormat="1" applyFont="1" applyFill="1" applyBorder="1" applyAlignment="1">
      <alignment horizontal="center"/>
    </xf>
    <xf numFmtId="43" fontId="0" fillId="0" borderId="0" xfId="0" applyNumberFormat="1"/>
    <xf numFmtId="167" fontId="24" fillId="64" borderId="28" xfId="5" applyNumberFormat="1" applyFont="1" applyFill="1" applyBorder="1" applyAlignment="1">
      <alignment horizontal="right"/>
    </xf>
    <xf numFmtId="167" fontId="6" fillId="64" borderId="28" xfId="5" applyNumberFormat="1" applyFont="1" applyFill="1" applyBorder="1" applyAlignment="1">
      <alignment horizontal="right"/>
    </xf>
    <xf numFmtId="0" fontId="20" fillId="2" borderId="6" xfId="385" applyFont="1" applyFill="1" applyBorder="1"/>
    <xf numFmtId="0" fontId="20" fillId="2" borderId="33" xfId="385" applyFont="1" applyFill="1" applyBorder="1"/>
    <xf numFmtId="0" fontId="42" fillId="0" borderId="31" xfId="898" applyBorder="1"/>
    <xf numFmtId="169" fontId="84" fillId="3" borderId="14" xfId="385" applyNumberFormat="1" applyFont="1" applyFill="1" applyBorder="1" applyAlignment="1">
      <alignment horizontal="center"/>
    </xf>
    <xf numFmtId="169" fontId="85" fillId="3" borderId="14" xfId="385" applyNumberFormat="1" applyFont="1" applyFill="1" applyBorder="1" applyAlignment="1">
      <alignment horizontal="center"/>
    </xf>
    <xf numFmtId="169" fontId="85" fillId="3" borderId="18" xfId="385" applyNumberFormat="1" applyFont="1" applyFill="1" applyBorder="1" applyAlignment="1">
      <alignment horizontal="center"/>
    </xf>
    <xf numFmtId="167" fontId="83" fillId="4" borderId="37" xfId="385" applyNumberFormat="1" applyFont="1" applyFill="1" applyBorder="1"/>
    <xf numFmtId="167" fontId="6" fillId="64" borderId="29" xfId="5" applyNumberFormat="1" applyFont="1" applyFill="1" applyBorder="1" applyAlignment="1">
      <alignment horizontal="right"/>
    </xf>
    <xf numFmtId="0" fontId="40" fillId="7" borderId="0" xfId="0" applyFont="1" applyFill="1"/>
    <xf numFmtId="0" fontId="92" fillId="7" borderId="0" xfId="0" applyFont="1" applyFill="1"/>
    <xf numFmtId="17" fontId="81" fillId="2" borderId="10" xfId="385" applyNumberFormat="1" applyFont="1" applyFill="1" applyBorder="1"/>
    <xf numFmtId="0" fontId="93" fillId="5" borderId="12" xfId="5" applyFont="1" applyFill="1" applyBorder="1" applyAlignment="1">
      <alignment horizontal="center"/>
    </xf>
    <xf numFmtId="168" fontId="6" fillId="65" borderId="14" xfId="4" applyNumberFormat="1" applyFont="1" applyFill="1" applyBorder="1" applyAlignment="1">
      <alignment horizontal="right"/>
    </xf>
    <xf numFmtId="168" fontId="10" fillId="65" borderId="18" xfId="4" applyNumberFormat="1" applyFont="1" applyFill="1" applyBorder="1" applyAlignment="1">
      <alignment horizontal="right"/>
    </xf>
    <xf numFmtId="168" fontId="10" fillId="65" borderId="14" xfId="4" applyNumberFormat="1" applyFont="1" applyFill="1" applyBorder="1" applyAlignment="1">
      <alignment horizontal="right"/>
    </xf>
    <xf numFmtId="168" fontId="12" fillId="65" borderId="14" xfId="4" applyNumberFormat="1" applyFont="1" applyFill="1" applyBorder="1" applyAlignment="1">
      <alignment horizontal="right"/>
    </xf>
    <xf numFmtId="0" fontId="5" fillId="2" borderId="2" xfId="3" applyFont="1" applyFill="1" applyBorder="1" applyAlignment="1">
      <alignment horizontal="left" indent="20"/>
    </xf>
    <xf numFmtId="0" fontId="5" fillId="2" borderId="3" xfId="3" applyFont="1" applyFill="1" applyBorder="1" applyAlignment="1">
      <alignment horizontal="left" indent="20"/>
    </xf>
    <xf numFmtId="167" fontId="5" fillId="2" borderId="5" xfId="3" applyNumberFormat="1" applyFont="1" applyFill="1" applyBorder="1" applyAlignment="1">
      <alignment horizontal="center"/>
    </xf>
    <xf numFmtId="167" fontId="5" fillId="2" borderId="7" xfId="3" applyNumberFormat="1" applyFont="1" applyFill="1" applyBorder="1" applyAlignment="1">
      <alignment horizontal="center"/>
    </xf>
    <xf numFmtId="46" fontId="5" fillId="2" borderId="5" xfId="3" applyNumberFormat="1" applyFont="1" applyFill="1" applyBorder="1" applyAlignment="1">
      <alignment horizontal="center"/>
    </xf>
    <xf numFmtId="46" fontId="5" fillId="2" borderId="7" xfId="3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 wrapText="1"/>
    </xf>
    <xf numFmtId="0" fontId="5" fillId="2" borderId="33" xfId="3" applyFont="1" applyFill="1" applyBorder="1" applyAlignment="1">
      <alignment horizontal="center" wrapText="1"/>
    </xf>
    <xf numFmtId="0" fontId="5" fillId="2" borderId="7" xfId="3" applyFont="1" applyFill="1" applyBorder="1" applyAlignment="1">
      <alignment horizontal="center" wrapText="1"/>
    </xf>
    <xf numFmtId="0" fontId="5" fillId="2" borderId="21" xfId="3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0" fontId="5" fillId="2" borderId="24" xfId="3" applyFont="1" applyFill="1" applyBorder="1" applyAlignment="1">
      <alignment horizontal="center"/>
    </xf>
    <xf numFmtId="0" fontId="5" fillId="2" borderId="33" xfId="3" applyFont="1" applyFill="1" applyBorder="1" applyAlignment="1">
      <alignment horizontal="center"/>
    </xf>
    <xf numFmtId="0" fontId="7" fillId="2" borderId="61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3" fillId="0" borderId="33" xfId="2" applyFont="1" applyBorder="1" applyAlignment="1">
      <alignment horizontal="center"/>
    </xf>
    <xf numFmtId="0" fontId="5" fillId="2" borderId="6" xfId="3" applyFont="1" applyFill="1" applyBorder="1" applyAlignment="1">
      <alignment horizontal="center"/>
    </xf>
    <xf numFmtId="167" fontId="5" fillId="2" borderId="24" xfId="3" applyNumberFormat="1" applyFont="1" applyFill="1" applyBorder="1" applyAlignment="1">
      <alignment horizontal="center"/>
    </xf>
    <xf numFmtId="167" fontId="5" fillId="2" borderId="60" xfId="3" applyNumberFormat="1" applyFont="1" applyFill="1" applyBorder="1" applyAlignment="1">
      <alignment horizontal="center"/>
    </xf>
    <xf numFmtId="46" fontId="5" fillId="2" borderId="24" xfId="3" applyNumberFormat="1" applyFont="1" applyFill="1" applyBorder="1" applyAlignment="1">
      <alignment horizontal="center"/>
    </xf>
    <xf numFmtId="46" fontId="5" fillId="2" borderId="60" xfId="3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26" fillId="2" borderId="30" xfId="3" applyFont="1" applyFill="1" applyBorder="1" applyAlignment="1">
      <alignment horizontal="center" vertical="center"/>
    </xf>
    <xf numFmtId="0" fontId="26" fillId="2" borderId="31" xfId="3" applyFont="1" applyFill="1" applyBorder="1" applyAlignment="1">
      <alignment horizontal="center" vertical="center"/>
    </xf>
    <xf numFmtId="0" fontId="26" fillId="2" borderId="32" xfId="3" applyFont="1" applyFill="1" applyBorder="1" applyAlignment="1">
      <alignment horizontal="center" vertical="center"/>
    </xf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5" fillId="2" borderId="5" xfId="3" applyFont="1" applyFill="1" applyBorder="1" applyAlignment="1">
      <alignment horizontal="center"/>
    </xf>
    <xf numFmtId="0" fontId="26" fillId="2" borderId="5" xfId="3" applyFont="1" applyFill="1" applyBorder="1" applyAlignment="1">
      <alignment horizontal="center" vertical="center"/>
    </xf>
    <xf numFmtId="0" fontId="26" fillId="2" borderId="6" xfId="3" applyFont="1" applyFill="1" applyBorder="1" applyAlignment="1">
      <alignment horizontal="center" vertical="center"/>
    </xf>
    <xf numFmtId="0" fontId="26" fillId="2" borderId="7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</cellXfs>
  <cellStyles count="5327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10" xfId="5307" xr:uid="{5F9E3C22-F0F3-4125-B9A9-CD122A3CBD3A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20" xfId="5306" xr:uid="{385FB911-7995-435F-8AD8-AE87574493CF}"/>
    <cellStyle name="Normal 121" xfId="5325" xr:uid="{24D0578E-5278-4B11-BA90-B80B60D7A274}"/>
    <cellStyle name="Normal 122" xfId="5326" xr:uid="{429EBDAF-6DF5-4F05-AE04-FD0DFD3E5FD5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2 3" xfId="5309" xr:uid="{B4563C66-EC25-4C47-8EFA-7B5802C907D0}"/>
    <cellStyle name="Normal 4 3" xfId="928" xr:uid="{F8D88E57-B3E1-45EF-AB22-8F26BB1BB48A}"/>
    <cellStyle name="Normal 4 4" xfId="953" xr:uid="{CD66B0EF-EF7F-436C-9C7B-97E6E15BFBD6}"/>
    <cellStyle name="Normal 4 5" xfId="5308" xr:uid="{465540B8-8F8F-43E7-B023-5ABFA774588E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0 2" xfId="5311" xr:uid="{A3538709-72B0-4F3E-9D79-74413C0A3DB7}"/>
    <cellStyle name="Vírgula 11" xfId="996" xr:uid="{F7A3EC97-3091-44B5-9B74-EEEE07C4264C}"/>
    <cellStyle name="Vírgula 11 2" xfId="5321" xr:uid="{4C0F9D16-916A-4417-B54D-4C5D90A60A3E}"/>
    <cellStyle name="Vírgula 12" xfId="1008" xr:uid="{F754837F-4D6A-43F9-8CF7-59A2FE770865}"/>
    <cellStyle name="Vírgula 12 2" xfId="5322" xr:uid="{E4CFB3B8-D0FA-4930-A997-935AFABAB157}"/>
    <cellStyle name="Vírgula 13" xfId="1028" xr:uid="{C7839F47-312F-4CF9-AE34-C74AE5C47869}"/>
    <cellStyle name="Vírgula 13 2" xfId="5323" xr:uid="{17E2C90B-D398-48D4-AFC3-02AE4D4B218B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5 2" xfId="5324" xr:uid="{FFE194E5-5D9E-4883-93CB-A6BBCADC24AC}"/>
    <cellStyle name="Vírgula 16" xfId="973" xr:uid="{97F72EF3-9974-4EA3-848B-1E253B1D165B}"/>
    <cellStyle name="Vírgula 16 2" xfId="5310" xr:uid="{688CCB37-711E-4E52-9C84-8381079CE9B9}"/>
    <cellStyle name="Vírgula 2" xfId="975" xr:uid="{C06E6095-C6FB-4DE9-B36B-D5A48DEA4D52}"/>
    <cellStyle name="Vírgula 2 2" xfId="976" xr:uid="{2508251D-9F5C-4755-A049-120896AE63B4}"/>
    <cellStyle name="Vírgula 2 2 2" xfId="5313" xr:uid="{7B745C7E-6946-4B0B-B94F-686E8EC5151F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2 4" xfId="5312" xr:uid="{B2C50072-4397-4392-97B1-CC143E58D60D}"/>
    <cellStyle name="Vírgula 3" xfId="978" xr:uid="{2B8E3D30-1610-4697-9D2F-C9CF3CEBD0A2}"/>
    <cellStyle name="Vírgula 3 2" xfId="979" xr:uid="{314ECDF3-0CBB-43C8-BC8B-7164812864F9}"/>
    <cellStyle name="Vírgula 3 2 2" xfId="5315" xr:uid="{97749A1A-8F11-423A-82A2-D06C467E24B9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3 4" xfId="5314" xr:uid="{06A0FF01-618D-4DD2-8D8E-8C4699195313}"/>
    <cellStyle name="Vírgula 4" xfId="981" xr:uid="{F4C5FBC1-21D3-44B9-B1D6-2F47BF6B03C2}"/>
    <cellStyle name="Vírgula 4 2" xfId="5316" xr:uid="{64385D20-2804-4125-B901-0CE6ADD8FD56}"/>
    <cellStyle name="Vírgula 5" xfId="982" xr:uid="{0D13AD3A-C59B-422A-80C3-AEE16B1CCCFC}"/>
    <cellStyle name="Vírgula 5 2" xfId="5317" xr:uid="{776D6186-A0CE-4028-8E02-AA45788AEE50}"/>
    <cellStyle name="Vírgula 6" xfId="983" xr:uid="{132CC3F5-E32F-43DF-8470-267B6CD5971E}"/>
    <cellStyle name="Vírgula 6 2" xfId="5318" xr:uid="{FD2FD1BE-695F-42BD-BF64-B345D5977378}"/>
    <cellStyle name="Vírgula 7" xfId="984" xr:uid="{524D644B-29F3-474A-9577-5EED4BF22F2F}"/>
    <cellStyle name="Vírgula 7 2" xfId="5319" xr:uid="{8A14AD4F-B825-4207-87E8-BE1E1FC48E43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Vírgula 9 2" xfId="5320" xr:uid="{8B4D5F91-A5A3-434D-ADEC-E2B72A5B16E0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D9D9D9"/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7257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0.50171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89514" y="3432043"/>
          <a:ext cx="3167743" cy="63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  September 2024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66675</xdr:rowOff>
    </xdr:from>
    <xdr:to>
      <xdr:col>9</xdr:col>
      <xdr:colOff>285749</xdr:colOff>
      <xdr:row>15</xdr:row>
      <xdr:rowOff>117228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800053-2E03-4854-AC56-E59489CF6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7650"/>
          <a:ext cx="5943599" cy="25842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9</xdr:col>
      <xdr:colOff>285749</xdr:colOff>
      <xdr:row>31</xdr:row>
      <xdr:rowOff>125730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73CE44-8127-4E80-923F-0BC7E733E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257550"/>
          <a:ext cx="5943599" cy="24784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L49"/>
  <sheetViews>
    <sheetView tabSelected="1" zoomScale="98" zoomScaleNormal="98" workbookViewId="0">
      <pane xSplit="1" ySplit="4" topLeftCell="B21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M46" sqref="M46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17" width="9.109375" style="1"/>
    <col min="18" max="18" width="9.109375" style="1" customWidth="1"/>
    <col min="19" max="16384" width="9.109375" style="1"/>
  </cols>
  <sheetData>
    <row r="1" spans="1:12" ht="19.8">
      <c r="A1" s="172" t="s">
        <v>113</v>
      </c>
      <c r="B1" s="172"/>
      <c r="C1" s="172"/>
      <c r="D1" s="172"/>
      <c r="E1" s="172"/>
      <c r="F1" s="172"/>
      <c r="G1" s="172"/>
      <c r="H1" s="107"/>
      <c r="I1" s="107"/>
      <c r="J1" s="107"/>
    </row>
    <row r="2" spans="1:12" ht="16.8">
      <c r="A2" s="173" t="s">
        <v>108</v>
      </c>
      <c r="B2" s="173"/>
      <c r="C2" s="173"/>
      <c r="D2" s="173"/>
      <c r="E2" s="173"/>
      <c r="F2" s="173"/>
      <c r="G2" s="173"/>
      <c r="H2" s="141"/>
      <c r="I2" s="142"/>
      <c r="J2" s="102"/>
    </row>
    <row r="3" spans="1:12" ht="15.75" customHeight="1">
      <c r="A3" s="3"/>
      <c r="B3" s="174" t="s">
        <v>105</v>
      </c>
      <c r="C3" s="175"/>
      <c r="D3" s="114"/>
      <c r="E3" s="176" t="s">
        <v>1</v>
      </c>
      <c r="F3" s="177"/>
      <c r="G3" s="4" t="s">
        <v>2</v>
      </c>
      <c r="H3" s="163" t="s">
        <v>112</v>
      </c>
      <c r="I3" s="164"/>
      <c r="J3" s="165"/>
    </row>
    <row r="4" spans="1:12" ht="17.399999999999999" thickBot="1">
      <c r="A4" s="5"/>
      <c r="B4" s="6">
        <v>45199</v>
      </c>
      <c r="C4" s="6">
        <v>45535</v>
      </c>
      <c r="D4" s="6">
        <v>45565</v>
      </c>
      <c r="E4" s="7" t="s">
        <v>3</v>
      </c>
      <c r="F4" s="7" t="s">
        <v>4</v>
      </c>
      <c r="G4" s="7" t="s">
        <v>3</v>
      </c>
      <c r="H4" s="108">
        <v>45504</v>
      </c>
      <c r="I4" s="108">
        <v>45535</v>
      </c>
      <c r="J4" s="108">
        <v>45565</v>
      </c>
    </row>
    <row r="5" spans="1:12" ht="13.8" thickTop="1">
      <c r="A5" s="8"/>
      <c r="B5" s="9"/>
      <c r="C5" s="9"/>
      <c r="D5" s="9"/>
      <c r="E5" s="9"/>
      <c r="F5" s="9"/>
      <c r="G5" s="9"/>
      <c r="H5" s="109"/>
      <c r="I5" s="109"/>
      <c r="J5" s="109"/>
    </row>
    <row r="6" spans="1:12" ht="16.8">
      <c r="A6" s="10" t="s">
        <v>5</v>
      </c>
      <c r="B6" s="11">
        <v>68968.546847427977</v>
      </c>
      <c r="C6" s="11">
        <v>72165.417077233637</v>
      </c>
      <c r="D6" s="11">
        <v>69946.529296949986</v>
      </c>
      <c r="E6" s="11">
        <v>-2218.8877802836505</v>
      </c>
      <c r="F6" s="11">
        <v>977.98244952200912</v>
      </c>
      <c r="G6" s="11">
        <v>-3.0747245289373524</v>
      </c>
      <c r="H6" s="110">
        <v>4.991927577874705</v>
      </c>
      <c r="I6" s="110">
        <v>-0.25077209773083098</v>
      </c>
      <c r="J6" s="110">
        <v>1.4180122595383864</v>
      </c>
      <c r="L6" s="24"/>
    </row>
    <row r="7" spans="1:12" ht="16.8">
      <c r="A7" s="10" t="s">
        <v>6</v>
      </c>
      <c r="B7" s="11">
        <v>146946.06057969003</v>
      </c>
      <c r="C7" s="11">
        <v>149161.60775595746</v>
      </c>
      <c r="D7" s="11">
        <v>151249.01654125162</v>
      </c>
      <c r="E7" s="11">
        <v>2087.4087852941593</v>
      </c>
      <c r="F7" s="11">
        <v>4302.9559615615872</v>
      </c>
      <c r="G7" s="11">
        <v>1.3994276521270592</v>
      </c>
      <c r="H7" s="110">
        <v>2.3168471265312576</v>
      </c>
      <c r="I7" s="110">
        <v>0.67093471158490559</v>
      </c>
      <c r="J7" s="110">
        <v>2.9282554051376337</v>
      </c>
      <c r="L7" s="24"/>
    </row>
    <row r="8" spans="1:12" ht="16.2">
      <c r="A8" s="14" t="s">
        <v>7</v>
      </c>
      <c r="B8" s="15">
        <v>30888.237274910003</v>
      </c>
      <c r="C8" s="15">
        <v>27339.28418065</v>
      </c>
      <c r="D8" s="15">
        <v>29601.876371829996</v>
      </c>
      <c r="E8" s="15">
        <v>2262.592191179996</v>
      </c>
      <c r="F8" s="15">
        <v>-1286.3609030800071</v>
      </c>
      <c r="G8" s="15">
        <v>8.2759745142903114</v>
      </c>
      <c r="H8" s="111">
        <v>-8.4487971967850228</v>
      </c>
      <c r="I8" s="111">
        <v>-13.725877679062009</v>
      </c>
      <c r="J8" s="111">
        <v>-4.1645655970303466</v>
      </c>
      <c r="L8" s="24"/>
    </row>
    <row r="9" spans="1:12" ht="16.8">
      <c r="A9" s="17" t="s">
        <v>8</v>
      </c>
      <c r="B9" s="11">
        <v>116057.82330478003</v>
      </c>
      <c r="C9" s="11">
        <v>121822.32357530747</v>
      </c>
      <c r="D9" s="11">
        <v>121647.14016942162</v>
      </c>
      <c r="E9" s="11">
        <v>-175.18340588585124</v>
      </c>
      <c r="F9" s="11">
        <v>5589.316864641587</v>
      </c>
      <c r="G9" s="11">
        <v>-0.14380238427939673</v>
      </c>
      <c r="H9" s="110">
        <v>4.8551066089000017</v>
      </c>
      <c r="I9" s="110">
        <v>4.5876917658833776</v>
      </c>
      <c r="J9" s="110">
        <v>4.8159759553334709</v>
      </c>
      <c r="L9" s="24"/>
    </row>
    <row r="10" spans="1:12" ht="16.2">
      <c r="A10" s="18" t="s">
        <v>9</v>
      </c>
      <c r="B10" s="15">
        <v>2677.8858606700001</v>
      </c>
      <c r="C10" s="15">
        <v>3722.4406460476671</v>
      </c>
      <c r="D10" s="15">
        <v>3834.8421699200003</v>
      </c>
      <c r="E10" s="15">
        <v>112.4015238723332</v>
      </c>
      <c r="F10" s="15">
        <v>1156.9563092500002</v>
      </c>
      <c r="G10" s="15">
        <v>3.0195652411994018</v>
      </c>
      <c r="H10" s="111">
        <v>133.86244605089311</v>
      </c>
      <c r="I10" s="111">
        <v>39.991343320419617</v>
      </c>
      <c r="J10" s="111">
        <v>43.204093432142514</v>
      </c>
      <c r="L10" s="24"/>
    </row>
    <row r="11" spans="1:12" ht="16.2">
      <c r="A11" s="18" t="s">
        <v>100</v>
      </c>
      <c r="B11" s="15">
        <v>246.99688165000003</v>
      </c>
      <c r="C11" s="15">
        <v>174.11747311000013</v>
      </c>
      <c r="D11" s="15">
        <v>173.51183598999995</v>
      </c>
      <c r="E11" s="15">
        <v>-0.60563712000018199</v>
      </c>
      <c r="F11" s="15">
        <v>-73.485045660000083</v>
      </c>
      <c r="G11" s="15">
        <v>-0.3478324772250545</v>
      </c>
      <c r="H11" s="111">
        <v>-37.06636764145356</v>
      </c>
      <c r="I11" s="111">
        <v>-28.902289888446859</v>
      </c>
      <c r="J11" s="111">
        <v>-29.751406240071475</v>
      </c>
      <c r="L11" s="24"/>
    </row>
    <row r="12" spans="1:12" ht="16.2">
      <c r="A12" s="18" t="s">
        <v>10</v>
      </c>
      <c r="B12" s="15">
        <v>751.20920325999998</v>
      </c>
      <c r="C12" s="15">
        <v>2136.2760855590241</v>
      </c>
      <c r="D12" s="15">
        <v>1717.6670742356964</v>
      </c>
      <c r="E12" s="15">
        <v>-418.60901132332765</v>
      </c>
      <c r="F12" s="15">
        <v>966.45787097569644</v>
      </c>
      <c r="G12" s="15">
        <v>-19.595267397930243</v>
      </c>
      <c r="H12" s="111">
        <v>177.1085205752575</v>
      </c>
      <c r="I12" s="111">
        <v>180.85588662146574</v>
      </c>
      <c r="J12" s="111">
        <v>128.65362495315398</v>
      </c>
      <c r="L12" s="24"/>
    </row>
    <row r="13" spans="1:12" ht="16.8">
      <c r="A13" s="19" t="s">
        <v>11</v>
      </c>
      <c r="B13" s="11">
        <v>112381.73135920003</v>
      </c>
      <c r="C13" s="11">
        <v>115789.48937059077</v>
      </c>
      <c r="D13" s="11">
        <v>115921.11908927592</v>
      </c>
      <c r="E13" s="11">
        <v>131.62971868514433</v>
      </c>
      <c r="F13" s="11">
        <v>3539.3877300758904</v>
      </c>
      <c r="G13" s="11">
        <v>0.11368019619109759</v>
      </c>
      <c r="H13" s="110">
        <v>1.8413822474335575</v>
      </c>
      <c r="I13" s="110">
        <v>2.6374611124807075</v>
      </c>
      <c r="J13" s="110">
        <v>3.1494333529736593</v>
      </c>
      <c r="L13" s="24"/>
    </row>
    <row r="14" spans="1:12" ht="16.2">
      <c r="A14" s="18" t="s">
        <v>12</v>
      </c>
      <c r="B14" s="15">
        <v>46137.14778196469</v>
      </c>
      <c r="C14" s="15">
        <v>47719.902703792875</v>
      </c>
      <c r="D14" s="15">
        <v>47746.259447853336</v>
      </c>
      <c r="E14" s="15">
        <v>26.356744060460187</v>
      </c>
      <c r="F14" s="15">
        <v>1609.1116658886458</v>
      </c>
      <c r="G14" s="15">
        <v>5.5232183150195624E-2</v>
      </c>
      <c r="H14" s="111">
        <v>0.99932411585466241</v>
      </c>
      <c r="I14" s="111">
        <v>3.4946211925329891</v>
      </c>
      <c r="J14" s="111">
        <v>3.4876704418162205</v>
      </c>
      <c r="L14" s="24"/>
    </row>
    <row r="15" spans="1:12" ht="16.2">
      <c r="A15" s="18" t="s">
        <v>13</v>
      </c>
      <c r="B15" s="15">
        <v>66244.583577235331</v>
      </c>
      <c r="C15" s="15">
        <v>68069.586666797899</v>
      </c>
      <c r="D15" s="15">
        <v>68174.85964142259</v>
      </c>
      <c r="E15" s="15">
        <v>105.27297462469141</v>
      </c>
      <c r="F15" s="15">
        <v>1930.2760641872592</v>
      </c>
      <c r="G15" s="15">
        <v>0.15465493442764</v>
      </c>
      <c r="H15" s="111">
        <v>2.4301338638246648</v>
      </c>
      <c r="I15" s="111">
        <v>2.0449695176529588</v>
      </c>
      <c r="J15" s="111">
        <v>2.913862477430655</v>
      </c>
      <c r="L15" s="24"/>
    </row>
    <row r="16" spans="1:12" s="20" customFormat="1" ht="16.8">
      <c r="A16" s="10" t="s">
        <v>14</v>
      </c>
      <c r="B16" s="11">
        <v>77456.525613532242</v>
      </c>
      <c r="C16" s="11">
        <v>70026.62033092411</v>
      </c>
      <c r="D16" s="11">
        <v>69212.483331111624</v>
      </c>
      <c r="E16" s="11">
        <v>-814.13699981248647</v>
      </c>
      <c r="F16" s="11">
        <v>-8244.042282420618</v>
      </c>
      <c r="G16" s="11">
        <v>-1.1626107271279551</v>
      </c>
      <c r="H16" s="110">
        <v>-5.6917705021772917</v>
      </c>
      <c r="I16" s="110">
        <v>-12.632692012784332</v>
      </c>
      <c r="J16" s="110">
        <v>-10.643444457545257</v>
      </c>
      <c r="K16" s="1"/>
      <c r="L16" s="24"/>
    </row>
    <row r="17" spans="1:12" ht="17.399999999999999" thickBot="1">
      <c r="A17" s="21" t="s">
        <v>15</v>
      </c>
      <c r="B17" s="22">
        <v>138457.95805638694</v>
      </c>
      <c r="C17" s="22">
        <v>151300.64842036879</v>
      </c>
      <c r="D17" s="22">
        <v>151983.33371791564</v>
      </c>
      <c r="E17" s="22">
        <v>682.68529754685005</v>
      </c>
      <c r="F17" s="22">
        <v>13525.375661528698</v>
      </c>
      <c r="G17" s="22">
        <v>0.45121108513038166</v>
      </c>
      <c r="H17" s="112">
        <v>8.1458637689036948</v>
      </c>
      <c r="I17" s="112">
        <v>7.7929644108569534</v>
      </c>
      <c r="J17" s="112">
        <v>9.7685794672925255</v>
      </c>
      <c r="L17" s="24"/>
    </row>
    <row r="18" spans="1:12" ht="13.8" thickBot="1">
      <c r="B18" s="24"/>
      <c r="C18" s="24"/>
      <c r="D18" s="24"/>
      <c r="E18" s="24"/>
      <c r="H18" s="107"/>
      <c r="I18" s="107"/>
      <c r="J18" s="107"/>
      <c r="L18" s="24"/>
    </row>
    <row r="19" spans="1:12" ht="16.8">
      <c r="A19" s="178" t="s">
        <v>109</v>
      </c>
      <c r="B19" s="171"/>
      <c r="C19" s="171"/>
      <c r="D19" s="171"/>
      <c r="E19" s="171"/>
      <c r="F19" s="171"/>
      <c r="G19" s="171"/>
      <c r="H19" s="170"/>
      <c r="I19" s="171"/>
      <c r="J19" s="171"/>
      <c r="L19" s="24"/>
    </row>
    <row r="20" spans="1:12" ht="15.75" customHeight="1">
      <c r="A20" s="25"/>
      <c r="B20" s="159" t="str">
        <f>B3</f>
        <v xml:space="preserve">             N$ Million</v>
      </c>
      <c r="C20" s="160"/>
      <c r="D20" s="97"/>
      <c r="E20" s="161" t="s">
        <v>1</v>
      </c>
      <c r="F20" s="162"/>
      <c r="G20" s="132" t="s">
        <v>2</v>
      </c>
      <c r="H20" s="166" t="s">
        <v>112</v>
      </c>
      <c r="I20" s="167"/>
      <c r="J20" s="167"/>
      <c r="L20" s="24"/>
    </row>
    <row r="21" spans="1:12" ht="17.399999999999999" thickBot="1">
      <c r="A21" s="5"/>
      <c r="B21" s="27">
        <f>B4</f>
        <v>45199</v>
      </c>
      <c r="C21" s="27">
        <f>C4</f>
        <v>45535</v>
      </c>
      <c r="D21" s="27">
        <f>D4</f>
        <v>45565</v>
      </c>
      <c r="E21" s="7" t="s">
        <v>3</v>
      </c>
      <c r="F21" s="7" t="s">
        <v>4</v>
      </c>
      <c r="G21" s="7" t="s">
        <v>3</v>
      </c>
      <c r="H21" s="151">
        <v>45504</v>
      </c>
      <c r="I21" s="151">
        <v>45535</v>
      </c>
      <c r="J21" s="151">
        <v>45565</v>
      </c>
      <c r="L21" s="24"/>
    </row>
    <row r="22" spans="1:12" ht="13.8" thickTop="1">
      <c r="A22" s="28"/>
      <c r="B22" s="29"/>
      <c r="C22" s="29"/>
      <c r="D22" s="29"/>
      <c r="E22" s="29"/>
      <c r="F22" s="29"/>
      <c r="G22" s="29"/>
      <c r="H22" s="147"/>
      <c r="I22" s="113"/>
      <c r="J22" s="113"/>
      <c r="L22" s="24"/>
    </row>
    <row r="23" spans="1:12" ht="16.8">
      <c r="A23" s="30" t="s">
        <v>16</v>
      </c>
      <c r="B23" s="31">
        <v>138457.95805638694</v>
      </c>
      <c r="C23" s="31">
        <v>151300.64842036879</v>
      </c>
      <c r="D23" s="31">
        <v>151983.33371791564</v>
      </c>
      <c r="E23" s="31">
        <v>682.68529754685005</v>
      </c>
      <c r="F23" s="31">
        <v>13525.375661528698</v>
      </c>
      <c r="G23" s="31">
        <v>0.45121108513038166</v>
      </c>
      <c r="H23" s="144">
        <v>8.1458637689036948</v>
      </c>
      <c r="I23" s="106">
        <v>7.7929644108569534</v>
      </c>
      <c r="J23" s="106">
        <v>9.7685794672925255</v>
      </c>
      <c r="L23" s="24"/>
    </row>
    <row r="24" spans="1:12" ht="16.2">
      <c r="A24" s="32" t="s">
        <v>17</v>
      </c>
      <c r="B24" s="33">
        <v>3582.2258763759287</v>
      </c>
      <c r="C24" s="33">
        <v>3657.5608692145665</v>
      </c>
      <c r="D24" s="33">
        <v>3682.2655300008173</v>
      </c>
      <c r="E24" s="33">
        <v>24.70466078625077</v>
      </c>
      <c r="F24" s="33">
        <v>100.03965362488862</v>
      </c>
      <c r="G24" s="33">
        <v>0.67544086536435088</v>
      </c>
      <c r="H24" s="145">
        <v>-1.5217743780459472</v>
      </c>
      <c r="I24" s="105">
        <v>6.3518833519865296</v>
      </c>
      <c r="J24" s="105">
        <v>2.7926673827195003</v>
      </c>
      <c r="L24" s="24"/>
    </row>
    <row r="25" spans="1:12" ht="16.2">
      <c r="A25" s="32" t="s">
        <v>18</v>
      </c>
      <c r="B25" s="33">
        <v>76220.790032057717</v>
      </c>
      <c r="C25" s="33">
        <v>80935.075679774978</v>
      </c>
      <c r="D25" s="33">
        <v>82250.412333097309</v>
      </c>
      <c r="E25" s="33">
        <v>1315.3366533223307</v>
      </c>
      <c r="F25" s="33">
        <v>6029.6223010395915</v>
      </c>
      <c r="G25" s="33">
        <v>1.6251750458930161</v>
      </c>
      <c r="H25" s="145">
        <v>8.5016877645628597</v>
      </c>
      <c r="I25" s="105">
        <v>6.2824201258175947</v>
      </c>
      <c r="J25" s="105">
        <v>7.910731833799673</v>
      </c>
      <c r="L25" s="24"/>
    </row>
    <row r="26" spans="1:12" ht="16.2">
      <c r="A26" s="32" t="s">
        <v>19</v>
      </c>
      <c r="B26" s="33">
        <v>58654.942147953283</v>
      </c>
      <c r="C26" s="33">
        <v>66708.011871379247</v>
      </c>
      <c r="D26" s="33">
        <v>66050.655854817494</v>
      </c>
      <c r="E26" s="33">
        <v>-657.35601656175277</v>
      </c>
      <c r="F26" s="33">
        <v>7395.7137068642114</v>
      </c>
      <c r="G26" s="33">
        <v>-0.98542288717764848</v>
      </c>
      <c r="H26" s="145">
        <v>8.2571263821427721</v>
      </c>
      <c r="I26" s="105">
        <v>9.7673116192274847</v>
      </c>
      <c r="J26" s="105">
        <v>12.60885005769677</v>
      </c>
      <c r="L26" s="24"/>
    </row>
    <row r="27" spans="1:12" ht="16.8" thickBot="1">
      <c r="A27" s="34" t="s">
        <v>20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146">
        <v>0</v>
      </c>
      <c r="I27" s="104">
        <v>0</v>
      </c>
      <c r="J27" s="104">
        <v>0</v>
      </c>
      <c r="L27" s="24"/>
    </row>
    <row r="28" spans="1:12" ht="13.8" thickBot="1">
      <c r="A28" s="36"/>
      <c r="B28" s="37"/>
      <c r="C28" s="37"/>
      <c r="D28" s="37"/>
      <c r="E28" s="37"/>
      <c r="F28" s="37"/>
      <c r="G28" s="37"/>
      <c r="H28" s="143"/>
      <c r="I28" s="143"/>
      <c r="J28" s="143"/>
      <c r="L28" s="24"/>
    </row>
    <row r="29" spans="1:12" ht="16.8">
      <c r="A29" s="157" t="s">
        <v>110</v>
      </c>
      <c r="B29" s="158"/>
      <c r="C29" s="158"/>
      <c r="D29" s="158"/>
      <c r="E29" s="158"/>
      <c r="F29" s="158"/>
      <c r="G29" s="158"/>
      <c r="H29" s="170"/>
      <c r="I29" s="171"/>
      <c r="J29" s="171"/>
      <c r="L29" s="24"/>
    </row>
    <row r="30" spans="1:12" ht="23.25" customHeight="1">
      <c r="A30" s="3"/>
      <c r="B30" s="159" t="str">
        <f>B3</f>
        <v xml:space="preserve">             N$ Million</v>
      </c>
      <c r="C30" s="160"/>
      <c r="D30" s="97"/>
      <c r="E30" s="161" t="s">
        <v>1</v>
      </c>
      <c r="F30" s="162"/>
      <c r="G30" s="4" t="s">
        <v>2</v>
      </c>
      <c r="H30" s="168" t="s">
        <v>112</v>
      </c>
      <c r="I30" s="169"/>
      <c r="J30" s="169"/>
      <c r="L30" s="24"/>
    </row>
    <row r="31" spans="1:12" ht="17.399999999999999" thickBot="1">
      <c r="A31" s="5"/>
      <c r="B31" s="6">
        <f>B4</f>
        <v>45199</v>
      </c>
      <c r="C31" s="27">
        <f>C4</f>
        <v>45535</v>
      </c>
      <c r="D31" s="27">
        <f>D4</f>
        <v>45565</v>
      </c>
      <c r="E31" s="27" t="s">
        <v>3</v>
      </c>
      <c r="F31" s="27" t="s">
        <v>4</v>
      </c>
      <c r="G31" s="27" t="s">
        <v>3</v>
      </c>
      <c r="H31" s="108">
        <v>45504</v>
      </c>
      <c r="I31" s="108">
        <v>45535</v>
      </c>
      <c r="J31" s="108">
        <v>45565</v>
      </c>
      <c r="L31" s="24"/>
    </row>
    <row r="32" spans="1:12" ht="15" thickTop="1">
      <c r="A32" s="38"/>
      <c r="B32" s="39"/>
      <c r="C32" s="40"/>
      <c r="D32" s="40"/>
      <c r="E32" s="40"/>
      <c r="F32" s="39"/>
      <c r="G32" s="40"/>
      <c r="H32" s="135"/>
      <c r="I32" s="135"/>
      <c r="J32" s="135"/>
      <c r="L32" s="24"/>
    </row>
    <row r="33" spans="1:12" ht="16.8">
      <c r="A33" s="41" t="s">
        <v>21</v>
      </c>
      <c r="B33" s="42">
        <v>118943.68762231004</v>
      </c>
      <c r="C33" s="42">
        <v>120519.66780029981</v>
      </c>
      <c r="D33" s="42">
        <v>120660.36537640161</v>
      </c>
      <c r="E33" s="42">
        <v>140.69757610179659</v>
      </c>
      <c r="F33" s="42">
        <v>1716.6777540915646</v>
      </c>
      <c r="G33" s="42">
        <v>0.11674241944885466</v>
      </c>
      <c r="H33" s="135">
        <v>1.0968177048438292</v>
      </c>
      <c r="I33" s="135">
        <v>1.031833696008249</v>
      </c>
      <c r="J33" s="135">
        <v>1.4432693221540802</v>
      </c>
      <c r="L33" s="24"/>
    </row>
    <row r="34" spans="1:12" ht="16.2">
      <c r="A34" s="43" t="s">
        <v>9</v>
      </c>
      <c r="B34" s="44">
        <v>2648.8858596700002</v>
      </c>
      <c r="C34" s="44">
        <v>3722.4406450476672</v>
      </c>
      <c r="D34" s="44">
        <v>3834.8421689200004</v>
      </c>
      <c r="E34" s="44">
        <v>44.293054069925347</v>
      </c>
      <c r="F34" s="44">
        <v>1092.3900520923344</v>
      </c>
      <c r="G34" s="44">
        <v>3.0195652420105716</v>
      </c>
      <c r="H34" s="136">
        <v>133.86244613600499</v>
      </c>
      <c r="I34" s="136">
        <v>41.534944423439356</v>
      </c>
      <c r="J34" s="136">
        <v>44.771891734049575</v>
      </c>
      <c r="L34" s="24"/>
    </row>
    <row r="35" spans="1:12" ht="16.8">
      <c r="A35" s="41" t="s">
        <v>22</v>
      </c>
      <c r="B35" s="42">
        <v>45281.745147174704</v>
      </c>
      <c r="C35" s="42">
        <v>46156.217324982877</v>
      </c>
      <c r="D35" s="42">
        <v>46755.473082663324</v>
      </c>
      <c r="E35" s="42">
        <v>234.45463707461022</v>
      </c>
      <c r="F35" s="42">
        <v>967.56166720084002</v>
      </c>
      <c r="G35" s="42">
        <v>1.2983207732581832</v>
      </c>
      <c r="H35" s="135">
        <v>0.81620718147085214</v>
      </c>
      <c r="I35" s="135">
        <v>2.1411605481877651</v>
      </c>
      <c r="J35" s="135">
        <v>3.2545740688631244</v>
      </c>
      <c r="L35" s="24"/>
    </row>
    <row r="36" spans="1:12" ht="16.8">
      <c r="A36" s="41" t="s">
        <v>23</v>
      </c>
      <c r="B36" s="155">
        <v>40362.151303875646</v>
      </c>
      <c r="C36" s="155">
        <v>40202.229575160192</v>
      </c>
      <c r="D36" s="155">
        <v>40603.951362580876</v>
      </c>
      <c r="E36" s="155">
        <v>205.80250440308737</v>
      </c>
      <c r="F36" s="155">
        <v>-196.36544634390884</v>
      </c>
      <c r="G36" s="155">
        <v>0.99925250829595313</v>
      </c>
      <c r="H36" s="135">
        <v>-2.1415763025632919</v>
      </c>
      <c r="I36" s="135">
        <v>-0.48606998891764397</v>
      </c>
      <c r="J36" s="135">
        <v>0.59907624072062815</v>
      </c>
      <c r="L36" s="24"/>
    </row>
    <row r="37" spans="1:12" ht="16.2">
      <c r="A37" s="45" t="s">
        <v>24</v>
      </c>
      <c r="B37" s="156">
        <v>13679.788518992187</v>
      </c>
      <c r="C37" s="156">
        <v>13721.06623818884</v>
      </c>
      <c r="D37" s="156">
        <v>13807.342194023608</v>
      </c>
      <c r="E37" s="156">
        <v>47.728390797379689</v>
      </c>
      <c r="F37" s="156">
        <v>-93.666010059358086</v>
      </c>
      <c r="G37" s="156">
        <v>0.62878463187243483</v>
      </c>
      <c r="H37" s="136">
        <v>-2.9734773537526991</v>
      </c>
      <c r="I37" s="136">
        <v>-0.67801538514244442</v>
      </c>
      <c r="J37" s="136">
        <v>0.93242431967665595</v>
      </c>
      <c r="L37" s="24"/>
    </row>
    <row r="38" spans="1:12" ht="16.2">
      <c r="A38" s="45" t="s">
        <v>25</v>
      </c>
      <c r="B38" s="156">
        <v>16521.763669050291</v>
      </c>
      <c r="C38" s="156">
        <v>18186.804233863724</v>
      </c>
      <c r="D38" s="156">
        <v>17836.005957088797</v>
      </c>
      <c r="E38" s="156">
        <v>99.055138843352324</v>
      </c>
      <c r="F38" s="156">
        <v>1821.0865176920415</v>
      </c>
      <c r="G38" s="156">
        <v>-1.928861565033742</v>
      </c>
      <c r="H38" s="136">
        <v>12.715816202025579</v>
      </c>
      <c r="I38" s="136">
        <v>11.127446710708838</v>
      </c>
      <c r="J38" s="136">
        <v>7.9546125605248506</v>
      </c>
      <c r="L38" s="24"/>
    </row>
    <row r="39" spans="1:12" ht="16.2">
      <c r="A39" s="45" t="s">
        <v>26</v>
      </c>
      <c r="B39" s="156">
        <v>10160.599115833165</v>
      </c>
      <c r="C39" s="156">
        <v>8294.3591031076357</v>
      </c>
      <c r="D39" s="156">
        <v>8960.6032114684695</v>
      </c>
      <c r="E39" s="156">
        <v>59.018974762364451</v>
      </c>
      <c r="F39" s="156">
        <v>-1923.7859539765814</v>
      </c>
      <c r="G39" s="156">
        <v>8.0324965446843635</v>
      </c>
      <c r="H39" s="136">
        <v>-23.26469858934604</v>
      </c>
      <c r="I39" s="136">
        <v>-18.827154471083034</v>
      </c>
      <c r="J39" s="136">
        <v>-11.810286880571368</v>
      </c>
      <c r="L39" s="24"/>
    </row>
    <row r="40" spans="1:12" ht="16.8">
      <c r="A40" s="41" t="s">
        <v>27</v>
      </c>
      <c r="B40" s="155">
        <v>4919.5938432990561</v>
      </c>
      <c r="C40" s="155">
        <v>5953.9877498226879</v>
      </c>
      <c r="D40" s="155">
        <v>6151.5217200824509</v>
      </c>
      <c r="E40" s="155">
        <v>28.652132671529216</v>
      </c>
      <c r="F40" s="155">
        <v>1163.9271135447534</v>
      </c>
      <c r="G40" s="155">
        <v>3.3176751206054291</v>
      </c>
      <c r="H40" s="135">
        <v>26.65698276713826</v>
      </c>
      <c r="I40" s="135">
        <v>24.298797070117487</v>
      </c>
      <c r="J40" s="135">
        <v>25.041251697259412</v>
      </c>
      <c r="L40" s="24"/>
    </row>
    <row r="41" spans="1:12" ht="16.2">
      <c r="A41" s="46"/>
      <c r="B41" s="153"/>
      <c r="C41" s="153"/>
      <c r="D41" s="153"/>
      <c r="E41" s="153"/>
      <c r="F41" s="153"/>
      <c r="G41" s="153"/>
      <c r="H41" s="136"/>
      <c r="I41" s="136"/>
      <c r="J41" s="136"/>
      <c r="L41" s="24"/>
    </row>
    <row r="42" spans="1:12" ht="16.8">
      <c r="A42" s="41" t="s">
        <v>28</v>
      </c>
      <c r="B42" s="155">
        <v>65967.871466485332</v>
      </c>
      <c r="C42" s="155">
        <v>67812.0665658379</v>
      </c>
      <c r="D42" s="155">
        <v>67864.297263442597</v>
      </c>
      <c r="E42" s="155">
        <v>125.94123091780057</v>
      </c>
      <c r="F42" s="155">
        <v>1378.4263076453499</v>
      </c>
      <c r="G42" s="155">
        <v>7.7022719185208643E-2</v>
      </c>
      <c r="H42" s="135">
        <v>2.4881554204903265</v>
      </c>
      <c r="I42" s="135">
        <v>2.0748920310374883</v>
      </c>
      <c r="J42" s="135">
        <v>2.8747718469599777</v>
      </c>
      <c r="L42" s="24"/>
    </row>
    <row r="43" spans="1:12" ht="16.8">
      <c r="A43" s="41" t="s">
        <v>29</v>
      </c>
      <c r="B43" s="155">
        <v>59045.866755310846</v>
      </c>
      <c r="C43" s="155">
        <v>60439.196084005191</v>
      </c>
      <c r="D43" s="155">
        <v>60431.25735551714</v>
      </c>
      <c r="E43" s="155">
        <v>76.136593363153224</v>
      </c>
      <c r="F43" s="155">
        <v>912.39768322352757</v>
      </c>
      <c r="G43" s="155">
        <v>-1.3135066318582744E-2</v>
      </c>
      <c r="H43" s="135">
        <v>1.9776852636330451</v>
      </c>
      <c r="I43" s="135">
        <v>1.5327511435782957</v>
      </c>
      <c r="J43" s="135">
        <v>2.3462956449558527</v>
      </c>
      <c r="L43" s="24"/>
    </row>
    <row r="44" spans="1:12" ht="16.2">
      <c r="A44" s="45" t="s">
        <v>24</v>
      </c>
      <c r="B44" s="156">
        <v>45232.355661690242</v>
      </c>
      <c r="C44" s="156">
        <v>45646.41480286976</v>
      </c>
      <c r="D44" s="156">
        <v>45609.998573095996</v>
      </c>
      <c r="E44" s="156">
        <v>-4.5752480536248186</v>
      </c>
      <c r="F44" s="156">
        <v>478.75724895687745</v>
      </c>
      <c r="G44" s="156">
        <v>-7.9778948535235372E-2</v>
      </c>
      <c r="H44" s="136">
        <v>1.8541752096994202</v>
      </c>
      <c r="I44" s="136">
        <v>1.0599558951788168</v>
      </c>
      <c r="J44" s="136">
        <v>0.83489552087512209</v>
      </c>
      <c r="L44" s="24"/>
    </row>
    <row r="45" spans="1:12" ht="16.2">
      <c r="A45" s="45" t="s">
        <v>30</v>
      </c>
      <c r="B45" s="156">
        <v>11359.064715611392</v>
      </c>
      <c r="C45" s="156">
        <v>12108.804233041721</v>
      </c>
      <c r="D45" s="156">
        <v>12144.213980881377</v>
      </c>
      <c r="E45" s="156">
        <v>44.832159555828184</v>
      </c>
      <c r="F45" s="156">
        <v>184.3840184689052</v>
      </c>
      <c r="G45" s="156">
        <v>0.29242976563310208</v>
      </c>
      <c r="H45" s="136">
        <v>1.3541197400962659</v>
      </c>
      <c r="I45" s="136">
        <v>1.5462723985822748</v>
      </c>
      <c r="J45" s="136">
        <v>6.9120943046561791</v>
      </c>
      <c r="L45" s="24"/>
    </row>
    <row r="46" spans="1:12" ht="16.2">
      <c r="A46" s="45" t="s">
        <v>26</v>
      </c>
      <c r="B46" s="156">
        <v>2454.4463780092146</v>
      </c>
      <c r="C46" s="156">
        <v>2683.9770480937086</v>
      </c>
      <c r="D46" s="156">
        <v>2677.0448015397601</v>
      </c>
      <c r="E46" s="156">
        <v>35.879681860949859</v>
      </c>
      <c r="F46" s="156">
        <v>249.25641579774947</v>
      </c>
      <c r="G46" s="156">
        <v>-0.25828263169657362</v>
      </c>
      <c r="H46" s="136">
        <v>7.2244811720372297</v>
      </c>
      <c r="I46" s="136">
        <v>10.237577670777725</v>
      </c>
      <c r="J46" s="136">
        <v>9.0691907358389159</v>
      </c>
      <c r="L46" s="24"/>
    </row>
    <row r="47" spans="1:12" ht="16.8">
      <c r="A47" s="41" t="s">
        <v>31</v>
      </c>
      <c r="B47" s="155">
        <v>6922.0047111744962</v>
      </c>
      <c r="C47" s="155">
        <v>7372.8704818327124</v>
      </c>
      <c r="D47" s="155">
        <v>7433.0399079254585</v>
      </c>
      <c r="E47" s="155">
        <v>49.804637554655528</v>
      </c>
      <c r="F47" s="155">
        <v>466.02862442181595</v>
      </c>
      <c r="G47" s="155">
        <v>0.81609227018171282</v>
      </c>
      <c r="H47" s="135">
        <v>6.8989512656018945</v>
      </c>
      <c r="I47" s="135">
        <v>6.7473475438239063</v>
      </c>
      <c r="J47" s="135">
        <v>7.3827629144195015</v>
      </c>
      <c r="L47" s="24"/>
    </row>
    <row r="48" spans="1:12" ht="17.399999999999999" thickBot="1">
      <c r="A48" s="47" t="s">
        <v>111</v>
      </c>
      <c r="B48" s="154">
        <v>7694.0710086500003</v>
      </c>
      <c r="C48" s="154">
        <v>6551.3839094790246</v>
      </c>
      <c r="D48" s="154">
        <v>6040.5950302956953</v>
      </c>
      <c r="E48" s="154">
        <v>-378.26630131131515</v>
      </c>
      <c r="F48" s="154">
        <v>-1115.1258819909763</v>
      </c>
      <c r="G48" s="154">
        <v>-7.7966561911336356</v>
      </c>
      <c r="H48" s="137">
        <v>-9.2615267632849267</v>
      </c>
      <c r="I48" s="137">
        <v>-14.545417827962606</v>
      </c>
      <c r="J48" s="137">
        <v>-21.49026148180069</v>
      </c>
      <c r="L48" s="24"/>
    </row>
    <row r="49" spans="5:6">
      <c r="E49" s="48"/>
      <c r="F49" s="48"/>
    </row>
  </sheetData>
  <mergeCells count="15">
    <mergeCell ref="A1:G1"/>
    <mergeCell ref="A2:G2"/>
    <mergeCell ref="B3:C3"/>
    <mergeCell ref="E3:F3"/>
    <mergeCell ref="B20:C20"/>
    <mergeCell ref="E20:F20"/>
    <mergeCell ref="A19:G19"/>
    <mergeCell ref="A29:G29"/>
    <mergeCell ref="B30:C30"/>
    <mergeCell ref="E30:F30"/>
    <mergeCell ref="H3:J3"/>
    <mergeCell ref="H20:J20"/>
    <mergeCell ref="H30:J30"/>
    <mergeCell ref="H19:J19"/>
    <mergeCell ref="H29:J2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view="pageBreakPreview" topLeftCell="A4" zoomScaleNormal="80" zoomScaleSheetLayoutView="100" workbookViewId="0">
      <selection activeCell="C12" sqref="C12"/>
    </sheetView>
  </sheetViews>
  <sheetFormatPr defaultRowHeight="14.4"/>
  <cols>
    <col min="1" max="1" width="55.44140625" customWidth="1"/>
    <col min="2" max="3" width="18.33203125" bestFit="1" customWidth="1"/>
    <col min="5" max="5" width="9.5546875" bestFit="1" customWidth="1"/>
  </cols>
  <sheetData>
    <row r="1" spans="1:5" ht="15.6" thickBot="1">
      <c r="A1" s="49" t="s">
        <v>32</v>
      </c>
    </row>
    <row r="2" spans="1:5" ht="17.399999999999999" thickBot="1">
      <c r="A2" s="50" t="s">
        <v>33</v>
      </c>
      <c r="B2" s="51">
        <v>45535</v>
      </c>
      <c r="C2" s="51">
        <v>45565</v>
      </c>
    </row>
    <row r="3" spans="1:5" ht="16.2">
      <c r="A3" s="52"/>
      <c r="B3" s="53"/>
      <c r="C3" s="53"/>
    </row>
    <row r="4" spans="1:5" ht="16.2">
      <c r="A4" s="52" t="s">
        <v>34</v>
      </c>
      <c r="B4" s="54">
        <v>7.5</v>
      </c>
      <c r="C4" s="54">
        <v>7.5</v>
      </c>
    </row>
    <row r="5" spans="1:5" ht="16.2">
      <c r="A5" s="152" t="s">
        <v>116</v>
      </c>
      <c r="B5" s="54"/>
      <c r="C5" s="54"/>
    </row>
    <row r="6" spans="1:5" ht="16.2">
      <c r="A6" s="52" t="s">
        <v>35</v>
      </c>
      <c r="B6" s="54">
        <v>11.25</v>
      </c>
      <c r="C6" s="54">
        <v>11.25</v>
      </c>
    </row>
    <row r="7" spans="1:5" ht="16.2">
      <c r="A7" s="152" t="s">
        <v>117</v>
      </c>
      <c r="B7" s="54"/>
      <c r="C7" s="54"/>
    </row>
    <row r="8" spans="1:5" ht="16.2">
      <c r="A8" s="52" t="s">
        <v>36</v>
      </c>
      <c r="B8" s="54">
        <v>12.25</v>
      </c>
      <c r="C8" s="54">
        <v>12.25</v>
      </c>
    </row>
    <row r="9" spans="1:5" ht="15">
      <c r="A9" s="152" t="s">
        <v>118</v>
      </c>
      <c r="B9" s="55"/>
      <c r="C9" s="55"/>
    </row>
    <row r="10" spans="1:5" ht="16.2">
      <c r="A10" s="52" t="s">
        <v>37</v>
      </c>
      <c r="B10" s="54">
        <v>11.072992023385124</v>
      </c>
      <c r="C10" s="54">
        <v>10.577462243183803</v>
      </c>
    </row>
    <row r="11" spans="1:5" ht="16.2">
      <c r="A11" s="52"/>
      <c r="B11" s="54"/>
      <c r="C11" s="54"/>
    </row>
    <row r="12" spans="1:5" ht="16.2">
      <c r="A12" s="52" t="s">
        <v>38</v>
      </c>
      <c r="B12" s="54">
        <v>5.5857188428573483</v>
      </c>
      <c r="C12" s="54">
        <v>5.550086370657672</v>
      </c>
    </row>
    <row r="13" spans="1:5" ht="16.8" thickBot="1">
      <c r="A13" s="52"/>
      <c r="B13" s="56"/>
      <c r="C13" s="56"/>
    </row>
    <row r="14" spans="1:5" ht="17.399999999999999" thickBot="1">
      <c r="A14" s="50" t="s">
        <v>39</v>
      </c>
      <c r="B14" s="51">
        <f>B2</f>
        <v>45535</v>
      </c>
      <c r="C14" s="51">
        <f>C2</f>
        <v>45565</v>
      </c>
    </row>
    <row r="15" spans="1:5" ht="16.2">
      <c r="A15" s="52"/>
      <c r="B15" s="56"/>
      <c r="C15" s="56"/>
    </row>
    <row r="16" spans="1:5" ht="16.2">
      <c r="A16" s="96" t="s">
        <v>102</v>
      </c>
      <c r="B16" s="57">
        <v>59282.05640514</v>
      </c>
      <c r="C16" s="57">
        <v>57097.432667629997</v>
      </c>
      <c r="E16" s="138"/>
    </row>
    <row r="17" spans="1:3" ht="16.2">
      <c r="A17" s="96" t="s">
        <v>103</v>
      </c>
      <c r="B17" s="57">
        <v>-1493.7333010200018</v>
      </c>
      <c r="C17" s="57">
        <f>C16-B16</f>
        <v>-2184.6237375100027</v>
      </c>
    </row>
    <row r="18" spans="1:3" ht="16.8" thickBot="1">
      <c r="A18" s="52"/>
      <c r="B18" s="58"/>
      <c r="C18" s="58"/>
    </row>
    <row r="19" spans="1:3" ht="17.399999999999999" thickBot="1">
      <c r="A19" s="50" t="s">
        <v>40</v>
      </c>
      <c r="B19" s="51">
        <f>B2</f>
        <v>45535</v>
      </c>
      <c r="C19" s="51">
        <f>C2</f>
        <v>45565</v>
      </c>
    </row>
    <row r="20" spans="1:3" ht="16.2">
      <c r="A20" s="52"/>
      <c r="B20" s="56"/>
      <c r="C20" s="56"/>
    </row>
    <row r="21" spans="1:3" ht="16.8">
      <c r="A21" s="59" t="s">
        <v>41</v>
      </c>
      <c r="B21" s="60">
        <v>17.751850000000001</v>
      </c>
      <c r="C21" s="60">
        <v>17.0928</v>
      </c>
    </row>
    <row r="22" spans="1:3" ht="16.2">
      <c r="A22" s="52" t="s">
        <v>42</v>
      </c>
      <c r="B22" s="60">
        <f>1/B21</f>
        <v>5.6332156930122772E-2</v>
      </c>
      <c r="C22" s="60">
        <f>1/C21</f>
        <v>5.8504165496583355E-2</v>
      </c>
    </row>
    <row r="23" spans="1:3" ht="16.8">
      <c r="A23" s="59" t="s">
        <v>43</v>
      </c>
      <c r="B23" s="133">
        <v>23.37555</v>
      </c>
      <c r="C23" s="133">
        <v>22.882000000000001</v>
      </c>
    </row>
    <row r="24" spans="1:3" ht="16.2">
      <c r="A24" s="52" t="s">
        <v>44</v>
      </c>
      <c r="B24" s="60">
        <f>1/B23</f>
        <v>4.277974208093499E-2</v>
      </c>
      <c r="C24" s="60">
        <f>1/C23</f>
        <v>4.3702473560003494E-2</v>
      </c>
    </row>
    <row r="25" spans="1:3" ht="16.8">
      <c r="A25" s="59" t="s">
        <v>45</v>
      </c>
      <c r="B25" s="60">
        <v>8.1624999999999996</v>
      </c>
      <c r="C25" s="60">
        <v>8.3361099999999997</v>
      </c>
    </row>
    <row r="26" spans="1:3" ht="16.2">
      <c r="A26" s="52" t="s">
        <v>46</v>
      </c>
      <c r="B26" s="60">
        <f>1/B25</f>
        <v>0.1225114854517611</v>
      </c>
      <c r="C26" s="60">
        <f>1/C25</f>
        <v>0.11996002931823117</v>
      </c>
    </row>
    <row r="27" spans="1:3" ht="16.8">
      <c r="A27" s="59" t="s">
        <v>47</v>
      </c>
      <c r="B27" s="60">
        <v>19.662299999999998</v>
      </c>
      <c r="C27" s="60">
        <v>19.077549999999999</v>
      </c>
    </row>
    <row r="28" spans="1:3" ht="16.2">
      <c r="A28" s="52" t="s">
        <v>48</v>
      </c>
      <c r="B28" s="60">
        <f>1/B27</f>
        <v>5.0858749993642663E-2</v>
      </c>
      <c r="C28" s="60">
        <f>1/C27</f>
        <v>5.2417632243133949E-2</v>
      </c>
    </row>
    <row r="29" spans="1:3" ht="17.399999999999999" thickBot="1">
      <c r="A29" s="59"/>
      <c r="B29" s="56"/>
      <c r="C29" s="56"/>
    </row>
    <row r="30" spans="1:3" ht="17.399999999999999" thickBot="1">
      <c r="A30" s="50" t="s">
        <v>49</v>
      </c>
      <c r="B30" s="51">
        <f>B2</f>
        <v>45535</v>
      </c>
      <c r="C30" s="51">
        <f>C2</f>
        <v>45565</v>
      </c>
    </row>
    <row r="31" spans="1:3" ht="16.2">
      <c r="A31" s="52"/>
      <c r="B31" s="61"/>
      <c r="C31" s="139"/>
    </row>
    <row r="32" spans="1:3" ht="16.2">
      <c r="A32" s="52" t="s">
        <v>50</v>
      </c>
      <c r="B32" s="62">
        <v>4.4228256990887616</v>
      </c>
      <c r="C32" s="140">
        <v>3.3945607835515403</v>
      </c>
    </row>
    <row r="33" spans="1:3" ht="16.2">
      <c r="A33" s="52" t="s">
        <v>51</v>
      </c>
      <c r="B33" s="62">
        <v>2.6670704047917866</v>
      </c>
      <c r="C33" s="140">
        <v>2.4616172659579263</v>
      </c>
    </row>
    <row r="34" spans="1:3" ht="16.8" thickBot="1">
      <c r="A34" s="63" t="s">
        <v>52</v>
      </c>
      <c r="B34" s="64">
        <v>0.30853022429167254</v>
      </c>
      <c r="C34" s="148">
        <v>-0.20011590671070678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zoomScaleNormal="100" workbookViewId="0">
      <selection activeCell="O22" sqref="O22"/>
    </sheetView>
  </sheetViews>
  <sheetFormatPr defaultColWidth="9.109375" defaultRowHeight="14.4"/>
  <cols>
    <col min="1" max="16384" width="9.109375" style="66"/>
  </cols>
  <sheetData>
    <row r="1" spans="2:2">
      <c r="B1" s="65" t="s">
        <v>53</v>
      </c>
    </row>
    <row r="17" spans="2:2">
      <c r="B17" s="65"/>
    </row>
    <row r="18" spans="2:2">
      <c r="B18" s="149" t="s">
        <v>54</v>
      </c>
    </row>
    <row r="30" spans="2:2">
      <c r="B30" s="67"/>
    </row>
    <row r="33" spans="2:3">
      <c r="B33" s="150" t="s">
        <v>55</v>
      </c>
      <c r="C33" s="150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L1518"/>
  <sheetViews>
    <sheetView topLeftCell="A44" zoomScale="90" zoomScaleNormal="90" workbookViewId="0">
      <selection activeCell="M80" sqref="M80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10" width="11" style="2" customWidth="1"/>
    <col min="11" max="16384" width="9.109375" style="1"/>
  </cols>
  <sheetData>
    <row r="1" spans="1:12" ht="17.399999999999999" customHeight="1">
      <c r="A1" s="189" t="s">
        <v>0</v>
      </c>
      <c r="B1" s="190"/>
      <c r="C1" s="190"/>
      <c r="D1" s="190"/>
      <c r="E1" s="190"/>
      <c r="F1" s="190"/>
      <c r="G1" s="190"/>
    </row>
    <row r="2" spans="1:12" ht="19.5" customHeight="1">
      <c r="A2" s="183" t="s">
        <v>106</v>
      </c>
      <c r="B2" s="183"/>
      <c r="C2" s="183"/>
      <c r="D2" s="183"/>
      <c r="E2" s="183"/>
      <c r="F2" s="183"/>
      <c r="G2" s="183"/>
      <c r="H2" s="101"/>
      <c r="I2" s="101"/>
      <c r="J2" s="101"/>
    </row>
    <row r="3" spans="1:12" ht="19.5" customHeight="1">
      <c r="A3" s="183"/>
      <c r="B3" s="183"/>
      <c r="C3" s="183"/>
      <c r="D3" s="183"/>
      <c r="E3" s="183"/>
      <c r="F3" s="183"/>
      <c r="G3" s="183"/>
      <c r="H3" s="100"/>
      <c r="I3" s="100"/>
      <c r="J3" s="100"/>
    </row>
    <row r="4" spans="1:12" ht="19.5" customHeight="1">
      <c r="A4" s="68"/>
      <c r="B4" s="184" t="s">
        <v>107</v>
      </c>
      <c r="C4" s="173"/>
      <c r="D4" s="98"/>
      <c r="E4" s="173" t="s">
        <v>1</v>
      </c>
      <c r="F4" s="188"/>
      <c r="G4" s="26" t="s">
        <v>2</v>
      </c>
      <c r="H4" s="184" t="s">
        <v>112</v>
      </c>
      <c r="I4" s="173"/>
      <c r="J4" s="173"/>
    </row>
    <row r="5" spans="1:12" ht="17.399999999999999" thickBot="1">
      <c r="A5" s="69"/>
      <c r="B5" s="6">
        <v>45199</v>
      </c>
      <c r="C5" s="27">
        <v>45535</v>
      </c>
      <c r="D5" s="27">
        <v>45565</v>
      </c>
      <c r="E5" s="6" t="s">
        <v>3</v>
      </c>
      <c r="F5" s="70" t="s">
        <v>4</v>
      </c>
      <c r="G5" s="6" t="s">
        <v>3</v>
      </c>
      <c r="H5" s="134">
        <v>45504</v>
      </c>
      <c r="I5" s="134">
        <v>45535</v>
      </c>
      <c r="J5" s="134">
        <v>45565</v>
      </c>
    </row>
    <row r="6" spans="1:12" ht="17.399999999999999" thickTop="1">
      <c r="A6" s="71" t="s">
        <v>56</v>
      </c>
      <c r="B6" s="13">
        <v>55394.429456529062</v>
      </c>
      <c r="C6" s="11">
        <v>60169.014409068586</v>
      </c>
      <c r="D6" s="11">
        <v>58934.017647826375</v>
      </c>
      <c r="E6" s="11">
        <v>-1234.9967612422115</v>
      </c>
      <c r="F6" s="11">
        <v>3539.5881912973127</v>
      </c>
      <c r="G6" s="11">
        <v>-2.0525461042886377</v>
      </c>
      <c r="H6" s="128">
        <v>12.832807484265189</v>
      </c>
      <c r="I6" s="128">
        <v>6.6514128948245315</v>
      </c>
      <c r="J6" s="128">
        <v>6.389790861687672</v>
      </c>
      <c r="K6" s="24"/>
      <c r="L6" s="24"/>
    </row>
    <row r="7" spans="1:12" ht="16.8">
      <c r="A7" s="71" t="s">
        <v>57</v>
      </c>
      <c r="B7" s="13">
        <v>54308.022419419074</v>
      </c>
      <c r="C7" s="11">
        <v>59547.588056228589</v>
      </c>
      <c r="D7" s="11">
        <v>57405.421088476374</v>
      </c>
      <c r="E7" s="11">
        <v>-2142.166967752215</v>
      </c>
      <c r="F7" s="11">
        <v>3097.3986690573001</v>
      </c>
      <c r="G7" s="11">
        <v>-3.5974034174641076</v>
      </c>
      <c r="H7" s="125">
        <v>12.333083496575384</v>
      </c>
      <c r="I7" s="125">
        <v>6.0520261423852446</v>
      </c>
      <c r="J7" s="125">
        <v>5.7033906429812475</v>
      </c>
      <c r="K7" s="24"/>
      <c r="L7" s="24"/>
    </row>
    <row r="8" spans="1:12" ht="16.2">
      <c r="A8" s="32" t="s">
        <v>58</v>
      </c>
      <c r="B8" s="16">
        <v>11117.275365489993</v>
      </c>
      <c r="C8" s="15">
        <v>10225.375691189996</v>
      </c>
      <c r="D8" s="15">
        <v>10558.166005079998</v>
      </c>
      <c r="E8" s="15">
        <v>332.79031389000193</v>
      </c>
      <c r="F8" s="15">
        <v>-559.10936040999513</v>
      </c>
      <c r="G8" s="15">
        <v>3.2545534163280507</v>
      </c>
      <c r="H8" s="126">
        <v>16.020197611279201</v>
      </c>
      <c r="I8" s="126">
        <v>-8.5116547651799834</v>
      </c>
      <c r="J8" s="126">
        <v>-5.02919413281397</v>
      </c>
      <c r="K8" s="24"/>
      <c r="L8" s="24"/>
    </row>
    <row r="9" spans="1:12" ht="16.2">
      <c r="A9" s="32" t="s">
        <v>59</v>
      </c>
      <c r="B9" s="16">
        <v>38213.029281129995</v>
      </c>
      <c r="C9" s="15">
        <v>42570.602084919992</v>
      </c>
      <c r="D9" s="15">
        <v>40181.278556639991</v>
      </c>
      <c r="E9" s="15">
        <v>-2389.3235282800015</v>
      </c>
      <c r="F9" s="15">
        <v>1968.2492755099956</v>
      </c>
      <c r="G9" s="15">
        <v>-5.6126138961195977</v>
      </c>
      <c r="H9" s="126">
        <v>6.955042458899797</v>
      </c>
      <c r="I9" s="126">
        <v>5.6393195838516021</v>
      </c>
      <c r="J9" s="126">
        <v>5.1507282006609643</v>
      </c>
      <c r="K9" s="24"/>
      <c r="L9" s="24"/>
    </row>
    <row r="10" spans="1:12" ht="16.2">
      <c r="A10" s="32" t="s">
        <v>60</v>
      </c>
      <c r="B10" s="16">
        <v>4601.6376941890876</v>
      </c>
      <c r="C10" s="15">
        <v>4214.8972888085991</v>
      </c>
      <c r="D10" s="15">
        <v>4098.0520506463881</v>
      </c>
      <c r="E10" s="15">
        <v>-116.84523816221099</v>
      </c>
      <c r="F10" s="15">
        <v>-503.58564354269947</v>
      </c>
      <c r="G10" s="15">
        <v>-2.7721965722025743</v>
      </c>
      <c r="H10" s="126">
        <v>5.0178036990385664</v>
      </c>
      <c r="I10" s="126">
        <v>-1.734952413419407</v>
      </c>
      <c r="J10" s="126">
        <v>-10.943617838028047</v>
      </c>
      <c r="K10" s="24"/>
      <c r="L10" s="24"/>
    </row>
    <row r="11" spans="1:12" ht="16.2">
      <c r="A11" s="32" t="s">
        <v>61</v>
      </c>
      <c r="B11" s="16">
        <v>376.08007861000004</v>
      </c>
      <c r="C11" s="15">
        <v>2536.7129913099998</v>
      </c>
      <c r="D11" s="15">
        <v>2567.9244761099999</v>
      </c>
      <c r="E11" s="15">
        <v>31.211484800000107</v>
      </c>
      <c r="F11" s="15">
        <v>2191.8443975</v>
      </c>
      <c r="G11" s="15">
        <v>1.2303908604134932</v>
      </c>
      <c r="H11" s="126">
        <v>559.18744807168525</v>
      </c>
      <c r="I11" s="126">
        <v>558.31680790807559</v>
      </c>
      <c r="J11" s="126">
        <v>582.81321510065175</v>
      </c>
      <c r="K11" s="24"/>
      <c r="L11" s="24"/>
    </row>
    <row r="12" spans="1:12" ht="16.8">
      <c r="A12" s="71" t="s">
        <v>62</v>
      </c>
      <c r="B12" s="13">
        <v>1086.4070371099858</v>
      </c>
      <c r="C12" s="11">
        <v>621.42635284000005</v>
      </c>
      <c r="D12" s="11">
        <v>1528.5965593499998</v>
      </c>
      <c r="E12" s="11">
        <v>907.17020650999973</v>
      </c>
      <c r="F12" s="11">
        <v>442.18952224001396</v>
      </c>
      <c r="G12" s="11">
        <v>145.98193371814904</v>
      </c>
      <c r="H12" s="125">
        <v>133.27619322108407</v>
      </c>
      <c r="I12" s="125">
        <v>132.65003821120817</v>
      </c>
      <c r="J12" s="125">
        <v>40.70201196563562</v>
      </c>
      <c r="K12" s="24"/>
      <c r="L12" s="24"/>
    </row>
    <row r="13" spans="1:12" ht="16.2">
      <c r="A13" s="32" t="s">
        <v>63</v>
      </c>
      <c r="B13" s="16">
        <v>927.77356301998589</v>
      </c>
      <c r="C13" s="15">
        <v>468.67347603000002</v>
      </c>
      <c r="D13" s="15">
        <v>1371.5531047099998</v>
      </c>
      <c r="E13" s="15">
        <v>902.87962867999977</v>
      </c>
      <c r="F13" s="15">
        <v>443.77954169001396</v>
      </c>
      <c r="G13" s="15">
        <v>192.64577042593424</v>
      </c>
      <c r="H13" s="126">
        <v>278.35878969544126</v>
      </c>
      <c r="I13" s="126">
        <v>325.83049693168726</v>
      </c>
      <c r="J13" s="126">
        <v>47.832742748723291</v>
      </c>
      <c r="K13" s="24"/>
      <c r="L13" s="24"/>
    </row>
    <row r="14" spans="1:12" ht="16.2">
      <c r="A14" s="32" t="s">
        <v>64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24"/>
      <c r="L14" s="24"/>
    </row>
    <row r="15" spans="1:12" ht="16.2">
      <c r="A15" s="32" t="s">
        <v>65</v>
      </c>
      <c r="B15" s="16">
        <v>158.63347408999999</v>
      </c>
      <c r="C15" s="15">
        <v>152.75287681</v>
      </c>
      <c r="D15" s="15">
        <v>157.04345463999999</v>
      </c>
      <c r="E15" s="15">
        <v>4.2905778299999895</v>
      </c>
      <c r="F15" s="15">
        <v>-1.5900194499999998</v>
      </c>
      <c r="G15" s="15">
        <v>2.8088360229946829</v>
      </c>
      <c r="H15" s="126">
        <v>17.479293037178081</v>
      </c>
      <c r="I15" s="126">
        <v>-2.734130538939695</v>
      </c>
      <c r="J15" s="126">
        <v>-1.0023227815699869</v>
      </c>
      <c r="K15" s="24"/>
      <c r="L15" s="24"/>
    </row>
    <row r="16" spans="1:12" ht="16.8">
      <c r="A16" s="72"/>
      <c r="B16" s="16"/>
      <c r="C16" s="15"/>
      <c r="D16" s="15"/>
      <c r="E16" s="15"/>
      <c r="F16" s="15"/>
      <c r="G16" s="15"/>
      <c r="H16" s="126"/>
      <c r="I16" s="126"/>
      <c r="J16" s="126"/>
      <c r="K16" s="24"/>
      <c r="L16" s="24"/>
    </row>
    <row r="17" spans="1:12" ht="16.8">
      <c r="A17" s="71" t="s">
        <v>66</v>
      </c>
      <c r="B17" s="13">
        <v>55394.30588723909</v>
      </c>
      <c r="C17" s="11">
        <v>60169.258603238588</v>
      </c>
      <c r="D17" s="11">
        <v>58934.288366746398</v>
      </c>
      <c r="E17" s="11">
        <v>-1234.9702364921905</v>
      </c>
      <c r="F17" s="11">
        <v>3539.9824795073073</v>
      </c>
      <c r="G17" s="11">
        <v>-2.0524936905666209</v>
      </c>
      <c r="H17" s="125">
        <v>12.833950354053101</v>
      </c>
      <c r="I17" s="125">
        <v>6.6520428938452056</v>
      </c>
      <c r="J17" s="125">
        <v>6.3905169002628384</v>
      </c>
      <c r="K17" s="24"/>
      <c r="L17" s="24"/>
    </row>
    <row r="18" spans="1:12" ht="16.8">
      <c r="A18" s="71" t="s">
        <v>67</v>
      </c>
      <c r="B18" s="13">
        <v>9389.3768154800018</v>
      </c>
      <c r="C18" s="11">
        <v>8998.83954748</v>
      </c>
      <c r="D18" s="11">
        <v>9246.0283918000023</v>
      </c>
      <c r="E18" s="11">
        <v>247.18884432000232</v>
      </c>
      <c r="F18" s="11">
        <v>-143.34842367999954</v>
      </c>
      <c r="G18" s="11">
        <v>2.7468968972696644</v>
      </c>
      <c r="H18" s="125">
        <v>8.068586018016191</v>
      </c>
      <c r="I18" s="125">
        <v>-5.2128694950365571</v>
      </c>
      <c r="J18" s="125">
        <v>-1.5267086037452913</v>
      </c>
      <c r="K18" s="24"/>
      <c r="L18" s="24"/>
    </row>
    <row r="19" spans="1:12" ht="16.2">
      <c r="A19" s="32" t="s">
        <v>68</v>
      </c>
      <c r="B19" s="16">
        <v>4903.0747086800011</v>
      </c>
      <c r="C19" s="15">
        <v>5114.7841924599998</v>
      </c>
      <c r="D19" s="15">
        <v>5070.08462616</v>
      </c>
      <c r="E19" s="15">
        <v>-44.699566299999788</v>
      </c>
      <c r="F19" s="15">
        <v>167.00991747999888</v>
      </c>
      <c r="G19" s="15">
        <v>-0.87392868629518716</v>
      </c>
      <c r="H19" s="126">
        <v>1.6345766831023383</v>
      </c>
      <c r="I19" s="126">
        <v>4.5367675778335439</v>
      </c>
      <c r="J19" s="126">
        <v>3.4062282833328794</v>
      </c>
      <c r="K19" s="24"/>
      <c r="L19" s="24"/>
    </row>
    <row r="20" spans="1:12" ht="16.2">
      <c r="A20" s="32" t="s">
        <v>69</v>
      </c>
      <c r="B20" s="16">
        <v>4486.3021067999998</v>
      </c>
      <c r="C20" s="16">
        <v>3884.0553550199998</v>
      </c>
      <c r="D20" s="16">
        <v>4175.9437656400014</v>
      </c>
      <c r="E20" s="16">
        <v>291.88841062000165</v>
      </c>
      <c r="F20" s="16">
        <v>-310.35834115999842</v>
      </c>
      <c r="G20" s="16">
        <v>7.5150424991432345</v>
      </c>
      <c r="H20" s="126">
        <v>16.768281979390423</v>
      </c>
      <c r="I20" s="126">
        <v>-15.581021991717037</v>
      </c>
      <c r="J20" s="126">
        <v>-6.9179099795704957</v>
      </c>
      <c r="K20" s="24"/>
      <c r="L20" s="24"/>
    </row>
    <row r="21" spans="1:12" ht="16.2">
      <c r="A21" s="32" t="s">
        <v>70</v>
      </c>
      <c r="B21" s="16">
        <v>15684.454846519999</v>
      </c>
      <c r="C21" s="15">
        <v>20421.951597200001</v>
      </c>
      <c r="D21" s="15">
        <v>18821.256866390002</v>
      </c>
      <c r="E21" s="15">
        <v>-1600.6947308099989</v>
      </c>
      <c r="F21" s="15">
        <v>3136.8020198700033</v>
      </c>
      <c r="G21" s="15">
        <v>-7.8381085333169835</v>
      </c>
      <c r="H21" s="126">
        <v>27.994910969650391</v>
      </c>
      <c r="I21" s="126">
        <v>30.603302792051835</v>
      </c>
      <c r="J21" s="126">
        <v>19.999432881570527</v>
      </c>
      <c r="K21" s="24"/>
      <c r="L21" s="24"/>
    </row>
    <row r="22" spans="1:12" ht="16.8">
      <c r="A22" s="71" t="s">
        <v>71</v>
      </c>
      <c r="B22" s="13">
        <v>3556.5614684100001</v>
      </c>
      <c r="C22" s="13">
        <v>8193.0682297399999</v>
      </c>
      <c r="D22" s="13">
        <v>7059.6875738500003</v>
      </c>
      <c r="E22" s="13">
        <v>-1133.3806558899996</v>
      </c>
      <c r="F22" s="13">
        <v>3503.1261054400002</v>
      </c>
      <c r="G22" s="13">
        <v>-13.833409219954291</v>
      </c>
      <c r="H22" s="125">
        <v>58.194754420419713</v>
      </c>
      <c r="I22" s="125">
        <v>125.18844224333284</v>
      </c>
      <c r="J22" s="125">
        <v>98.497555477541368</v>
      </c>
      <c r="K22" s="24"/>
      <c r="L22" s="24"/>
    </row>
    <row r="23" spans="1:12" ht="16.8">
      <c r="A23" s="73" t="s">
        <v>104</v>
      </c>
      <c r="B23" s="13">
        <v>12127.893378109999</v>
      </c>
      <c r="C23" s="13">
        <v>12228.883367459999</v>
      </c>
      <c r="D23" s="13">
        <v>11761.56929254</v>
      </c>
      <c r="E23" s="13">
        <v>-467.31407491999926</v>
      </c>
      <c r="F23" s="13">
        <v>-366.32408556999872</v>
      </c>
      <c r="G23" s="13">
        <v>-3.821396123242792</v>
      </c>
      <c r="H23" s="125">
        <v>11.78168761216287</v>
      </c>
      <c r="I23" s="125">
        <v>1.9217091600448413</v>
      </c>
      <c r="J23" s="125">
        <v>-3.0205087903492682</v>
      </c>
      <c r="K23" s="24"/>
      <c r="L23" s="24"/>
    </row>
    <row r="24" spans="1:12" ht="16.8">
      <c r="A24" s="73" t="s">
        <v>72</v>
      </c>
      <c r="B24" s="13">
        <v>7849.4408888399994</v>
      </c>
      <c r="C24" s="74">
        <v>7527.1771117000008</v>
      </c>
      <c r="D24" s="74">
        <v>7310.7598887799995</v>
      </c>
      <c r="E24" s="74">
        <v>-216.41722292000122</v>
      </c>
      <c r="F24" s="74">
        <v>-538.68100005999986</v>
      </c>
      <c r="G24" s="74">
        <v>-2.8751445556344066</v>
      </c>
      <c r="H24" s="125">
        <v>2.7463553612849836</v>
      </c>
      <c r="I24" s="125">
        <v>-3.6787880861143236</v>
      </c>
      <c r="J24" s="125">
        <v>-6.8626671337301701</v>
      </c>
      <c r="K24" s="24"/>
      <c r="L24" s="24"/>
    </row>
    <row r="25" spans="1:12" ht="16.8">
      <c r="A25" s="73" t="s">
        <v>73</v>
      </c>
      <c r="B25" s="13">
        <v>23118.758254859997</v>
      </c>
      <c r="C25" s="13">
        <v>23858.71288083999</v>
      </c>
      <c r="D25" s="13">
        <v>24272.927602500004</v>
      </c>
      <c r="E25" s="13">
        <v>414.21472166001331</v>
      </c>
      <c r="F25" s="13">
        <v>1154.1693476400069</v>
      </c>
      <c r="G25" s="13">
        <v>1.7361151195740092</v>
      </c>
      <c r="H25" s="125">
        <v>5.9912302298436515</v>
      </c>
      <c r="I25" s="125">
        <v>-0.85388930417627762</v>
      </c>
      <c r="J25" s="125">
        <v>4.9923500860924435</v>
      </c>
      <c r="K25" s="24"/>
      <c r="L25" s="24"/>
    </row>
    <row r="26" spans="1:12" ht="17.399999999999999" thickBot="1">
      <c r="A26" s="75" t="s">
        <v>74</v>
      </c>
      <c r="B26" s="23">
        <v>-647.72491846091157</v>
      </c>
      <c r="C26" s="23">
        <v>-637.4225339814011</v>
      </c>
      <c r="D26" s="23">
        <v>-716.68438272361152</v>
      </c>
      <c r="E26" s="23">
        <v>-79.261848742210418</v>
      </c>
      <c r="F26" s="23">
        <v>-68.959464262699953</v>
      </c>
      <c r="G26" s="23">
        <v>12.434742186965607</v>
      </c>
      <c r="H26" s="123">
        <v>0.81034948158118425</v>
      </c>
      <c r="I26" s="123">
        <v>7.5265593369351791</v>
      </c>
      <c r="J26" s="123">
        <v>10.646412126085508</v>
      </c>
      <c r="K26" s="24"/>
      <c r="L26" s="24"/>
    </row>
    <row r="27" spans="1:12" ht="16.8" hidden="1">
      <c r="A27" s="76"/>
      <c r="B27" s="12"/>
      <c r="C27" s="12"/>
      <c r="D27" s="12"/>
      <c r="E27" s="12"/>
      <c r="F27" s="12"/>
      <c r="G27" s="12"/>
      <c r="H27" s="2">
        <v>2.0001760348087898</v>
      </c>
      <c r="I27" s="2">
        <v>3.0001760348087898</v>
      </c>
      <c r="J27" s="2">
        <v>4.0001760348087902</v>
      </c>
      <c r="K27" s="24"/>
      <c r="L27" s="24"/>
    </row>
    <row r="28" spans="1:12">
      <c r="A28" s="37"/>
      <c r="B28" s="77"/>
      <c r="C28" s="77"/>
      <c r="D28" s="77"/>
      <c r="E28" s="77"/>
      <c r="F28" s="77"/>
      <c r="G28" s="77"/>
      <c r="H28" s="103"/>
      <c r="I28" s="103"/>
      <c r="J28" s="103"/>
      <c r="K28" s="24"/>
      <c r="L28" s="24"/>
    </row>
    <row r="29" spans="1:12" ht="13.8" thickBot="1">
      <c r="A29" s="78"/>
      <c r="B29" s="77"/>
      <c r="C29" s="77"/>
      <c r="D29" s="77"/>
      <c r="E29" s="77"/>
      <c r="F29" s="77"/>
      <c r="G29" s="77"/>
      <c r="H29" s="116"/>
      <c r="I29" s="116"/>
      <c r="J29" s="116"/>
      <c r="K29" s="24"/>
      <c r="L29" s="24"/>
    </row>
    <row r="30" spans="1:12" ht="19.5" customHeight="1">
      <c r="A30" s="179" t="s">
        <v>114</v>
      </c>
      <c r="B30" s="180"/>
      <c r="C30" s="180"/>
      <c r="D30" s="180"/>
      <c r="E30" s="180"/>
      <c r="F30" s="180"/>
      <c r="G30" s="180"/>
      <c r="H30" s="101"/>
      <c r="I30" s="117"/>
      <c r="J30" s="117"/>
      <c r="K30" s="24"/>
      <c r="L30" s="24"/>
    </row>
    <row r="31" spans="1:12" ht="19.5" customHeight="1">
      <c r="A31" s="181"/>
      <c r="B31" s="182"/>
      <c r="C31" s="182"/>
      <c r="D31" s="183"/>
      <c r="E31" s="182"/>
      <c r="F31" s="182"/>
      <c r="G31" s="182"/>
      <c r="H31" s="100"/>
      <c r="I31" s="119"/>
      <c r="J31" s="119"/>
      <c r="K31" s="24"/>
      <c r="L31" s="24"/>
    </row>
    <row r="32" spans="1:12" ht="19.5" customHeight="1">
      <c r="A32" s="25"/>
      <c r="B32" s="184" t="str">
        <f>B4</f>
        <v xml:space="preserve">           N$ Million</v>
      </c>
      <c r="C32" s="173"/>
      <c r="D32" s="98"/>
      <c r="E32" s="173" t="s">
        <v>1</v>
      </c>
      <c r="F32" s="188"/>
      <c r="G32" s="124" t="s">
        <v>2</v>
      </c>
      <c r="H32" s="184" t="s">
        <v>112</v>
      </c>
      <c r="I32" s="173"/>
      <c r="J32" s="173"/>
      <c r="K32" s="24"/>
      <c r="L32" s="24"/>
    </row>
    <row r="33" spans="1:12" ht="17.399999999999999" thickBot="1">
      <c r="A33" s="5"/>
      <c r="B33" s="6">
        <f>B5</f>
        <v>45199</v>
      </c>
      <c r="C33" s="6">
        <f>C5</f>
        <v>45535</v>
      </c>
      <c r="D33" s="27">
        <f>D5</f>
        <v>45565</v>
      </c>
      <c r="E33" s="6" t="s">
        <v>3</v>
      </c>
      <c r="F33" s="70" t="s">
        <v>4</v>
      </c>
      <c r="G33" s="6" t="s">
        <v>3</v>
      </c>
      <c r="H33" s="134">
        <v>45504</v>
      </c>
      <c r="I33" s="134">
        <v>45535</v>
      </c>
      <c r="J33" s="134">
        <v>45565</v>
      </c>
      <c r="K33" s="24"/>
      <c r="L33" s="24"/>
    </row>
    <row r="34" spans="1:12" ht="17.399999999999999" thickTop="1">
      <c r="A34" s="79" t="s">
        <v>56</v>
      </c>
      <c r="B34" s="81">
        <v>199582.11873488015</v>
      </c>
      <c r="C34" s="81">
        <v>209361.95761546551</v>
      </c>
      <c r="D34" s="81">
        <v>210548.02915469965</v>
      </c>
      <c r="E34" s="81">
        <v>1186.0715392341372</v>
      </c>
      <c r="F34" s="81">
        <v>10965.910419819498</v>
      </c>
      <c r="G34" s="81">
        <v>0.56651721866900573</v>
      </c>
      <c r="H34" s="125">
        <v>6.3376824607012594</v>
      </c>
      <c r="I34" s="125">
        <v>3.8287310826539596</v>
      </c>
      <c r="J34" s="125">
        <v>5.494435317818386</v>
      </c>
      <c r="K34" s="24"/>
      <c r="L34" s="24"/>
    </row>
    <row r="35" spans="1:12" ht="16.8">
      <c r="A35" s="73" t="s">
        <v>57</v>
      </c>
      <c r="B35" s="81">
        <v>36601.908732416057</v>
      </c>
      <c r="C35" s="81">
        <v>34959.07614770261</v>
      </c>
      <c r="D35" s="81">
        <v>33974.849916088868</v>
      </c>
      <c r="E35" s="81">
        <v>-984.22623161374213</v>
      </c>
      <c r="F35" s="81">
        <v>-2627.0588163271896</v>
      </c>
      <c r="G35" s="81">
        <v>-2.8153668233547506</v>
      </c>
      <c r="H35" s="125">
        <v>-6.5923189909753717</v>
      </c>
      <c r="I35" s="125">
        <v>-10.836923159851324</v>
      </c>
      <c r="J35" s="125">
        <v>-7.1773820199725407</v>
      </c>
      <c r="K35" s="24"/>
      <c r="L35" s="24"/>
    </row>
    <row r="36" spans="1:12" ht="16.2">
      <c r="A36" s="82" t="s">
        <v>75</v>
      </c>
      <c r="B36" s="83">
        <v>176.63436993592754</v>
      </c>
      <c r="C36" s="83">
        <v>229.67999289456682</v>
      </c>
      <c r="D36" s="83">
        <v>157.56956437306704</v>
      </c>
      <c r="E36" s="83">
        <v>-72.110428521499784</v>
      </c>
      <c r="F36" s="83">
        <v>-19.064805562860499</v>
      </c>
      <c r="G36" s="83">
        <v>-31.396042647302608</v>
      </c>
      <c r="H36" s="126">
        <v>-7.2905335775761131</v>
      </c>
      <c r="I36" s="126">
        <v>-3.9690354046657319</v>
      </c>
      <c r="J36" s="126">
        <v>-10.793372529806106</v>
      </c>
      <c r="K36" s="24"/>
      <c r="L36" s="24"/>
    </row>
    <row r="37" spans="1:12" ht="16.2">
      <c r="A37" s="82" t="s">
        <v>58</v>
      </c>
      <c r="B37" s="83">
        <v>22078.449744460202</v>
      </c>
      <c r="C37" s="83">
        <v>20493.591741431854</v>
      </c>
      <c r="D37" s="83">
        <v>19797.009717994762</v>
      </c>
      <c r="E37" s="83">
        <v>-696.58202343709127</v>
      </c>
      <c r="F37" s="83">
        <v>-2281.4400264654396</v>
      </c>
      <c r="G37" s="83">
        <v>-3.3990236178503181</v>
      </c>
      <c r="H37" s="126">
        <v>-15.556221523750708</v>
      </c>
      <c r="I37" s="126">
        <v>-18.512313438215273</v>
      </c>
      <c r="J37" s="126">
        <v>-10.333334327687055</v>
      </c>
      <c r="K37" s="24"/>
      <c r="L37" s="24"/>
    </row>
    <row r="38" spans="1:12" ht="16.2">
      <c r="A38" s="82" t="s">
        <v>76</v>
      </c>
      <c r="B38" s="83">
        <v>7694.0710086500003</v>
      </c>
      <c r="C38" s="83">
        <v>6551.3839094790246</v>
      </c>
      <c r="D38" s="83">
        <v>6040.5950302956953</v>
      </c>
      <c r="E38" s="83">
        <v>-510.7888791833293</v>
      </c>
      <c r="F38" s="83">
        <v>-1653.475978354305</v>
      </c>
      <c r="G38" s="83">
        <v>-7.7966561911336356</v>
      </c>
      <c r="H38" s="126">
        <v>-9.2615267632849196</v>
      </c>
      <c r="I38" s="126">
        <v>-14.545417827962609</v>
      </c>
      <c r="J38" s="126">
        <v>-21.490261481800687</v>
      </c>
      <c r="K38" s="24"/>
      <c r="L38" s="24"/>
    </row>
    <row r="39" spans="1:12" ht="16.2">
      <c r="A39" s="82" t="s">
        <v>77</v>
      </c>
      <c r="B39" s="83">
        <v>6652.75360936993</v>
      </c>
      <c r="C39" s="83">
        <v>7684.4205038971704</v>
      </c>
      <c r="D39" s="83">
        <v>7979.675603425344</v>
      </c>
      <c r="E39" s="83">
        <v>295.25509952817356</v>
      </c>
      <c r="F39" s="83">
        <v>1326.921994055414</v>
      </c>
      <c r="G39" s="83">
        <v>3.8422558913640188</v>
      </c>
      <c r="H39" s="126">
        <v>37.092044796432873</v>
      </c>
      <c r="I39" s="126">
        <v>24.88849031520941</v>
      </c>
      <c r="J39" s="126">
        <v>19.945455250086795</v>
      </c>
      <c r="K39" s="24"/>
      <c r="L39" s="24"/>
    </row>
    <row r="40" spans="1:12" ht="16.8">
      <c r="A40" s="73" t="s">
        <v>62</v>
      </c>
      <c r="B40" s="81">
        <v>162980.2100024641</v>
      </c>
      <c r="C40" s="81">
        <v>174402.8814677629</v>
      </c>
      <c r="D40" s="81">
        <v>176573.17923861078</v>
      </c>
      <c r="E40" s="81">
        <v>2170.2977708478866</v>
      </c>
      <c r="F40" s="81">
        <v>13592.969236146688</v>
      </c>
      <c r="G40" s="81">
        <v>1.244416234744989</v>
      </c>
      <c r="H40" s="125">
        <v>9.5560010907140338</v>
      </c>
      <c r="I40" s="125">
        <v>7.3687078586408177</v>
      </c>
      <c r="J40" s="125">
        <v>8.3402575293903425</v>
      </c>
      <c r="K40" s="24"/>
      <c r="L40" s="24"/>
    </row>
    <row r="41" spans="1:12" ht="16.2">
      <c r="A41" s="82" t="s">
        <v>78</v>
      </c>
      <c r="B41" s="83">
        <v>10450.574511354071</v>
      </c>
      <c r="C41" s="83">
        <v>13679.864766225433</v>
      </c>
      <c r="D41" s="83">
        <v>14754.677887109181</v>
      </c>
      <c r="E41" s="83">
        <v>1074.8131208837476</v>
      </c>
      <c r="F41" s="83">
        <v>4304.1033757551104</v>
      </c>
      <c r="G41" s="83">
        <v>7.8568987285413812</v>
      </c>
      <c r="H41" s="126">
        <v>107.87279554010212</v>
      </c>
      <c r="I41" s="126">
        <v>58.297001130913884</v>
      </c>
      <c r="J41" s="126">
        <v>41.185327860003298</v>
      </c>
      <c r="K41" s="24"/>
      <c r="L41" s="24"/>
    </row>
    <row r="42" spans="1:12" ht="16.2">
      <c r="A42" s="82" t="s">
        <v>64</v>
      </c>
      <c r="B42" s="83">
        <v>36630.445660420002</v>
      </c>
      <c r="C42" s="83">
        <v>39053.446003040001</v>
      </c>
      <c r="D42" s="83">
        <v>40328.404636719999</v>
      </c>
      <c r="E42" s="83">
        <v>1274.9586336799985</v>
      </c>
      <c r="F42" s="83">
        <v>3697.9589762999967</v>
      </c>
      <c r="G42" s="83">
        <v>3.2646507905621291</v>
      </c>
      <c r="H42" s="126">
        <v>6.009898712809175</v>
      </c>
      <c r="I42" s="126">
        <v>4.2255445463267733</v>
      </c>
      <c r="J42" s="126">
        <v>10.095315275663495</v>
      </c>
      <c r="K42" s="24"/>
      <c r="L42" s="24"/>
    </row>
    <row r="43" spans="1:12" ht="16.2">
      <c r="A43" s="82" t="s">
        <v>9</v>
      </c>
      <c r="B43" s="83">
        <v>2648.8858596700002</v>
      </c>
      <c r="C43" s="83">
        <v>3722.4406450476672</v>
      </c>
      <c r="D43" s="83">
        <v>3834.8421689200004</v>
      </c>
      <c r="E43" s="83">
        <v>112.4015238723332</v>
      </c>
      <c r="F43" s="83">
        <v>1185.9563092500002</v>
      </c>
      <c r="G43" s="83">
        <v>3.0195652420105716</v>
      </c>
      <c r="H43" s="126">
        <v>133.86244613600499</v>
      </c>
      <c r="I43" s="126">
        <v>41.534944423439356</v>
      </c>
      <c r="J43" s="126">
        <v>44.771891734049575</v>
      </c>
      <c r="K43" s="24"/>
      <c r="L43" s="24"/>
    </row>
    <row r="44" spans="1:12" ht="16.2">
      <c r="A44" s="82" t="s">
        <v>101</v>
      </c>
      <c r="B44" s="83">
        <v>246.99688165000003</v>
      </c>
      <c r="C44" s="83">
        <v>174.11747311000013</v>
      </c>
      <c r="D44" s="83">
        <v>173.51183598999995</v>
      </c>
      <c r="E44" s="83">
        <v>-0.60563712000018199</v>
      </c>
      <c r="F44" s="83">
        <v>-73.485045660000083</v>
      </c>
      <c r="G44" s="83">
        <v>-0.3478324772250545</v>
      </c>
      <c r="H44" s="126">
        <v>-37.06636764145356</v>
      </c>
      <c r="I44" s="126">
        <v>-28.902289888446859</v>
      </c>
      <c r="J44" s="126">
        <v>-29.751406240071475</v>
      </c>
      <c r="K44" s="24"/>
      <c r="L44" s="24"/>
    </row>
    <row r="45" spans="1:12" ht="16.2">
      <c r="A45" s="82" t="s">
        <v>10</v>
      </c>
      <c r="B45" s="83">
        <v>751.20920325999998</v>
      </c>
      <c r="C45" s="83">
        <v>2136.2760855590241</v>
      </c>
      <c r="D45" s="83">
        <v>1717.6670742356964</v>
      </c>
      <c r="E45" s="83">
        <v>-418.60901132332765</v>
      </c>
      <c r="F45" s="83">
        <v>966.45787097569644</v>
      </c>
      <c r="G45" s="83">
        <v>-19.595267397930243</v>
      </c>
      <c r="H45" s="126">
        <v>177.1085205752575</v>
      </c>
      <c r="I45" s="126">
        <v>180.85588662146574</v>
      </c>
      <c r="J45" s="126">
        <v>128.65362495315398</v>
      </c>
      <c r="K45" s="24"/>
      <c r="L45" s="24"/>
    </row>
    <row r="46" spans="1:12" ht="16.2">
      <c r="A46" s="82" t="s">
        <v>79</v>
      </c>
      <c r="B46" s="83">
        <v>46137.14778196469</v>
      </c>
      <c r="C46" s="83">
        <v>47719.902703792875</v>
      </c>
      <c r="D46" s="83">
        <v>47746.259447853336</v>
      </c>
      <c r="E46" s="83">
        <v>26.356744060460187</v>
      </c>
      <c r="F46" s="83">
        <v>1609.1116658886458</v>
      </c>
      <c r="G46" s="83">
        <v>5.5232183150195624E-2</v>
      </c>
      <c r="H46" s="126">
        <v>0.99932411585466241</v>
      </c>
      <c r="I46" s="126">
        <v>3.4946211925329891</v>
      </c>
      <c r="J46" s="126">
        <v>3.4876704418162205</v>
      </c>
      <c r="K46" s="24"/>
      <c r="L46" s="24"/>
    </row>
    <row r="47" spans="1:12" ht="16.2">
      <c r="A47" s="82" t="s">
        <v>13</v>
      </c>
      <c r="B47" s="83">
        <v>66114.950104145333</v>
      </c>
      <c r="C47" s="83">
        <v>67916.833790987905</v>
      </c>
      <c r="D47" s="83">
        <v>68017.816187782591</v>
      </c>
      <c r="E47" s="83">
        <v>100.98239679468679</v>
      </c>
      <c r="F47" s="83">
        <v>1902.8660836372583</v>
      </c>
      <c r="G47" s="83">
        <v>0.1486853717378267</v>
      </c>
      <c r="H47" s="126">
        <v>2.4014762917282013</v>
      </c>
      <c r="I47" s="126">
        <v>2.0117936811944617</v>
      </c>
      <c r="J47" s="126">
        <v>2.8781177035448735</v>
      </c>
      <c r="K47" s="24"/>
      <c r="L47" s="24"/>
    </row>
    <row r="48" spans="1:12" ht="16.8">
      <c r="A48" s="84"/>
      <c r="B48" s="81"/>
      <c r="C48" s="81"/>
      <c r="D48" s="81"/>
      <c r="E48" s="81"/>
      <c r="F48" s="81"/>
      <c r="G48" s="81"/>
      <c r="H48" s="125"/>
      <c r="I48" s="125"/>
      <c r="J48" s="125"/>
      <c r="K48" s="24"/>
      <c r="L48" s="24"/>
    </row>
    <row r="49" spans="1:12" ht="16.8">
      <c r="A49" s="73" t="s">
        <v>66</v>
      </c>
      <c r="B49" s="81">
        <v>199582.11854697135</v>
      </c>
      <c r="C49" s="81">
        <v>209362.4153393973</v>
      </c>
      <c r="D49" s="81">
        <v>210548.69864660528</v>
      </c>
      <c r="E49" s="81">
        <v>1186.2833072079811</v>
      </c>
      <c r="F49" s="81">
        <v>10966.580099633924</v>
      </c>
      <c r="G49" s="81">
        <v>0.5666171290988018</v>
      </c>
      <c r="H49" s="125">
        <v>6.3376832133263292</v>
      </c>
      <c r="I49" s="125">
        <v>3.8289580920946236</v>
      </c>
      <c r="J49" s="125">
        <v>5.4947708639804631</v>
      </c>
      <c r="K49" s="24"/>
      <c r="L49" s="24"/>
    </row>
    <row r="50" spans="1:12" ht="16.8">
      <c r="A50" s="73" t="s">
        <v>80</v>
      </c>
      <c r="B50" s="81">
        <v>14091.943415567181</v>
      </c>
      <c r="C50" s="81">
        <v>14814.52801499757</v>
      </c>
      <c r="D50" s="81">
        <v>14123.650818835269</v>
      </c>
      <c r="E50" s="81">
        <v>-690.87719616230061</v>
      </c>
      <c r="F50" s="81">
        <v>31.707403268088456</v>
      </c>
      <c r="G50" s="81">
        <v>-4.6635113549543235</v>
      </c>
      <c r="H50" s="125">
        <v>2.1133892867925823</v>
      </c>
      <c r="I50" s="125">
        <v>-2.509865675001592</v>
      </c>
      <c r="J50" s="125">
        <v>0.2250037651517971</v>
      </c>
      <c r="K50" s="24"/>
      <c r="L50" s="24"/>
    </row>
    <row r="51" spans="1:12" ht="16.2">
      <c r="A51" s="82" t="s">
        <v>58</v>
      </c>
      <c r="B51" s="83">
        <v>10631.296178127601</v>
      </c>
      <c r="C51" s="83">
        <v>11199.348921900601</v>
      </c>
      <c r="D51" s="83">
        <v>10458.3419649239</v>
      </c>
      <c r="E51" s="83">
        <v>-741.00695697670017</v>
      </c>
      <c r="F51" s="83">
        <v>-172.95421320370042</v>
      </c>
      <c r="G51" s="83">
        <v>-6.6165181756918372</v>
      </c>
      <c r="H51" s="126">
        <v>-11.704213881543296</v>
      </c>
      <c r="I51" s="126">
        <v>-6.4012793852325558</v>
      </c>
      <c r="J51" s="126">
        <v>-1.6268403241321465</v>
      </c>
      <c r="K51" s="24"/>
      <c r="L51" s="24"/>
    </row>
    <row r="52" spans="1:12" ht="16.2">
      <c r="A52" s="82" t="s">
        <v>81</v>
      </c>
      <c r="B52" s="83">
        <v>1202.158365</v>
      </c>
      <c r="C52" s="83">
        <v>1896.5812802</v>
      </c>
      <c r="D52" s="83">
        <v>1913.6362978</v>
      </c>
      <c r="E52" s="83">
        <v>17.055017599999928</v>
      </c>
      <c r="F52" s="83">
        <v>711.47793279999996</v>
      </c>
      <c r="G52" s="83">
        <v>0.89925055034822776</v>
      </c>
      <c r="H52" s="126">
        <v>318.55495612932481</v>
      </c>
      <c r="I52" s="126">
        <v>53.36433765013112</v>
      </c>
      <c r="J52" s="126">
        <v>59.183378289764676</v>
      </c>
      <c r="K52" s="24"/>
      <c r="L52" s="24"/>
    </row>
    <row r="53" spans="1:12" ht="16.2">
      <c r="A53" s="82" t="s">
        <v>76</v>
      </c>
      <c r="B53" s="83">
        <v>1495.8348935995805</v>
      </c>
      <c r="C53" s="83">
        <v>972.96878004696941</v>
      </c>
      <c r="D53" s="83">
        <v>957.9229494713685</v>
      </c>
      <c r="E53" s="83">
        <v>-15.045830575600917</v>
      </c>
      <c r="F53" s="83">
        <v>-537.91194412821199</v>
      </c>
      <c r="G53" s="83">
        <v>-1.5463836953611718</v>
      </c>
      <c r="H53" s="126">
        <v>18.907992727609994</v>
      </c>
      <c r="I53" s="126">
        <v>-20.598865272474171</v>
      </c>
      <c r="J53" s="126">
        <v>-35.960649562986163</v>
      </c>
      <c r="K53" s="24"/>
      <c r="L53" s="24"/>
    </row>
    <row r="54" spans="1:12" ht="16.2">
      <c r="A54" s="82" t="s">
        <v>82</v>
      </c>
      <c r="B54" s="83">
        <v>762.65397884000004</v>
      </c>
      <c r="C54" s="83">
        <v>745.62903284999993</v>
      </c>
      <c r="D54" s="83">
        <v>793.74960663999991</v>
      </c>
      <c r="E54" s="83">
        <v>48.12057378999998</v>
      </c>
      <c r="F54" s="83">
        <v>31.095627799999875</v>
      </c>
      <c r="G54" s="83">
        <v>6.4536883181801414</v>
      </c>
      <c r="H54" s="126">
        <v>-6.5463582966113165</v>
      </c>
      <c r="I54" s="126">
        <v>-2.9900212339709356</v>
      </c>
      <c r="J54" s="126">
        <v>4.0772917552067867</v>
      </c>
      <c r="K54" s="24"/>
      <c r="L54" s="24"/>
    </row>
    <row r="55" spans="1:12" ht="16.8">
      <c r="A55" s="73" t="s">
        <v>83</v>
      </c>
      <c r="B55" s="81">
        <v>185490.17513140416</v>
      </c>
      <c r="C55" s="81">
        <v>194547.88732439972</v>
      </c>
      <c r="D55" s="81">
        <v>196425.04782777</v>
      </c>
      <c r="E55" s="81">
        <v>1877.1605033702799</v>
      </c>
      <c r="F55" s="81">
        <v>10934.872696365841</v>
      </c>
      <c r="G55" s="81">
        <v>0.96488352003545685</v>
      </c>
      <c r="H55" s="125">
        <v>6.6343618882920907</v>
      </c>
      <c r="I55" s="125">
        <v>4.3455926100129432</v>
      </c>
      <c r="J55" s="125">
        <v>5.8951223096422183</v>
      </c>
      <c r="K55" s="24"/>
      <c r="L55" s="24"/>
    </row>
    <row r="56" spans="1:12" ht="16.8">
      <c r="A56" s="73" t="s">
        <v>84</v>
      </c>
      <c r="B56" s="81">
        <v>134875.73215862102</v>
      </c>
      <c r="C56" s="81">
        <v>147643.08752976422</v>
      </c>
      <c r="D56" s="81">
        <v>148301.06816652481</v>
      </c>
      <c r="E56" s="81">
        <v>657.98063676059246</v>
      </c>
      <c r="F56" s="81">
        <v>13425.336007903796</v>
      </c>
      <c r="G56" s="81">
        <v>0.44565624288230765</v>
      </c>
      <c r="H56" s="125">
        <v>8.3927031139168236</v>
      </c>
      <c r="I56" s="125">
        <v>7.829160188036326</v>
      </c>
      <c r="J56" s="125">
        <v>9.953855888704183</v>
      </c>
      <c r="K56" s="24"/>
      <c r="L56" s="24"/>
    </row>
    <row r="57" spans="1:12" ht="16.2">
      <c r="A57" s="85" t="s">
        <v>85</v>
      </c>
      <c r="B57" s="83">
        <v>76220.790010667726</v>
      </c>
      <c r="C57" s="83">
        <v>80935.075658384972</v>
      </c>
      <c r="D57" s="83">
        <v>82250.412311707303</v>
      </c>
      <c r="E57" s="83">
        <v>1315.3366533223307</v>
      </c>
      <c r="F57" s="83">
        <v>6029.622301039577</v>
      </c>
      <c r="G57" s="83">
        <v>1.6251750463225392</v>
      </c>
      <c r="H57" s="126">
        <v>8.5016877669788329</v>
      </c>
      <c r="I57" s="126">
        <v>6.2824201275822702</v>
      </c>
      <c r="J57" s="126">
        <v>7.9107318360196501</v>
      </c>
      <c r="K57" s="24"/>
      <c r="L57" s="24"/>
    </row>
    <row r="58" spans="1:12" ht="16.2">
      <c r="A58" s="85" t="s">
        <v>82</v>
      </c>
      <c r="B58" s="83">
        <v>58654.942147953276</v>
      </c>
      <c r="C58" s="83">
        <v>66708.011871379247</v>
      </c>
      <c r="D58" s="83">
        <v>66050.655854817494</v>
      </c>
      <c r="E58" s="83">
        <v>-657.35601656175277</v>
      </c>
      <c r="F58" s="83">
        <v>7395.7137068642187</v>
      </c>
      <c r="G58" s="83">
        <v>-0.98542288717764848</v>
      </c>
      <c r="H58" s="126">
        <v>8.2571263821427721</v>
      </c>
      <c r="I58" s="126">
        <v>9.7673116192274563</v>
      </c>
      <c r="J58" s="126">
        <v>12.608850057696785</v>
      </c>
      <c r="K58" s="24"/>
      <c r="L58" s="24"/>
    </row>
    <row r="59" spans="1:12" ht="16.8">
      <c r="A59" s="73" t="s">
        <v>86</v>
      </c>
      <c r="B59" s="81">
        <v>8762.5672551099451</v>
      </c>
      <c r="C59" s="81">
        <v>6408.9272351600011</v>
      </c>
      <c r="D59" s="81">
        <v>6301.4551885199999</v>
      </c>
      <c r="E59" s="81">
        <v>-107.47204664000128</v>
      </c>
      <c r="F59" s="81">
        <v>-2461.1120665899452</v>
      </c>
      <c r="G59" s="81">
        <v>-1.6769116374172484</v>
      </c>
      <c r="H59" s="125">
        <v>17.620083394695357</v>
      </c>
      <c r="I59" s="125">
        <v>-23.420437489762293</v>
      </c>
      <c r="J59" s="125">
        <v>-28.086655370944314</v>
      </c>
      <c r="K59" s="24"/>
      <c r="L59" s="24"/>
    </row>
    <row r="60" spans="1:12" ht="16.8">
      <c r="A60" s="73" t="s">
        <v>87</v>
      </c>
      <c r="B60" s="81">
        <v>0</v>
      </c>
      <c r="C60" s="81">
        <v>0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81">
        <v>0</v>
      </c>
      <c r="J60" s="81">
        <v>0</v>
      </c>
      <c r="K60" s="24"/>
      <c r="L60" s="24"/>
    </row>
    <row r="61" spans="1:12" ht="16.8">
      <c r="A61" s="73" t="s">
        <v>88</v>
      </c>
      <c r="B61" s="81">
        <v>20996.747073885999</v>
      </c>
      <c r="C61" s="81">
        <v>19562.208960657259</v>
      </c>
      <c r="D61" s="81">
        <v>18616.014221396435</v>
      </c>
      <c r="E61" s="81">
        <v>-946.19473926082355</v>
      </c>
      <c r="F61" s="81">
        <v>-2380.7328524895638</v>
      </c>
      <c r="G61" s="81">
        <v>-4.8368501796692414</v>
      </c>
      <c r="H61" s="127">
        <v>-13.259493253058253</v>
      </c>
      <c r="I61" s="127">
        <v>-11.345600194481619</v>
      </c>
      <c r="J61" s="127">
        <v>-11.338579467152414</v>
      </c>
      <c r="K61" s="24"/>
      <c r="L61" s="24"/>
    </row>
    <row r="62" spans="1:12" ht="16.8">
      <c r="A62" s="73" t="s">
        <v>89</v>
      </c>
      <c r="B62" s="81">
        <v>2185.6469170999999</v>
      </c>
      <c r="C62" s="81">
        <v>3521.0935926500001</v>
      </c>
      <c r="D62" s="81">
        <v>3666.8406910400004</v>
      </c>
      <c r="E62" s="81">
        <v>145.74709839000025</v>
      </c>
      <c r="F62" s="81">
        <v>1481.1937739400005</v>
      </c>
      <c r="G62" s="81">
        <v>4.1392565847790905</v>
      </c>
      <c r="H62" s="125">
        <v>37.408305929684616</v>
      </c>
      <c r="I62" s="125">
        <v>64.310240362389607</v>
      </c>
      <c r="J62" s="125">
        <v>67.769124205354501</v>
      </c>
      <c r="K62" s="24"/>
      <c r="L62" s="24"/>
    </row>
    <row r="63" spans="1:12" ht="16.8">
      <c r="A63" s="73" t="s">
        <v>90</v>
      </c>
      <c r="B63" s="81">
        <v>794.88052111000002</v>
      </c>
      <c r="C63" s="81">
        <v>579.18965000000003</v>
      </c>
      <c r="D63" s="81">
        <v>1933.0280446199999</v>
      </c>
      <c r="E63" s="81">
        <v>1353.8383946199999</v>
      </c>
      <c r="F63" s="81">
        <v>1138.1475235099999</v>
      </c>
      <c r="G63" s="81">
        <v>233.74699368678284</v>
      </c>
      <c r="H63" s="81">
        <v>0</v>
      </c>
      <c r="I63" s="81">
        <v>0</v>
      </c>
      <c r="J63" s="81">
        <v>143.18472943841289</v>
      </c>
      <c r="K63" s="24"/>
      <c r="L63" s="24"/>
    </row>
    <row r="64" spans="1:12" ht="16.8">
      <c r="A64" s="73" t="s">
        <v>76</v>
      </c>
      <c r="B64" s="81">
        <v>196</v>
      </c>
      <c r="C64" s="81">
        <v>190.30199999999999</v>
      </c>
      <c r="D64" s="81">
        <v>195.20500000000001</v>
      </c>
      <c r="E64" s="81">
        <v>4.90300000000002</v>
      </c>
      <c r="F64" s="81">
        <v>-0.79499999999998749</v>
      </c>
      <c r="G64" s="81">
        <v>2.5764311462832694</v>
      </c>
      <c r="H64" s="125">
        <v>-0.36224489795918657</v>
      </c>
      <c r="I64" s="125">
        <v>-3.3558685611819925</v>
      </c>
      <c r="J64" s="125">
        <v>-0.40561224489795222</v>
      </c>
      <c r="K64" s="24"/>
      <c r="L64" s="24"/>
    </row>
    <row r="65" spans="1:12" ht="16.8">
      <c r="A65" s="73" t="s">
        <v>91</v>
      </c>
      <c r="B65" s="81">
        <v>179.64872774999998</v>
      </c>
      <c r="C65" s="81">
        <v>142.33932090000002</v>
      </c>
      <c r="D65" s="81">
        <v>167.70277606999997</v>
      </c>
      <c r="E65" s="81">
        <v>25.363455169999952</v>
      </c>
      <c r="F65" s="81">
        <v>-11.945951680000007</v>
      </c>
      <c r="G65" s="81">
        <v>17.819008134666433</v>
      </c>
      <c r="H65" s="125">
        <v>-37.380798991270282</v>
      </c>
      <c r="I65" s="125">
        <v>-24.28942569796024</v>
      </c>
      <c r="J65" s="125">
        <v>-6.6496166322001784</v>
      </c>
      <c r="K65" s="24"/>
      <c r="L65" s="24"/>
    </row>
    <row r="66" spans="1:12" ht="16.8">
      <c r="A66" s="73" t="s">
        <v>92</v>
      </c>
      <c r="B66" s="81">
        <v>25207.688747890017</v>
      </c>
      <c r="C66" s="81">
        <v>27575.335222259993</v>
      </c>
      <c r="D66" s="81">
        <v>27126.282020149993</v>
      </c>
      <c r="E66" s="81">
        <v>-449.05320211000071</v>
      </c>
      <c r="F66" s="81">
        <v>1918.5932722599755</v>
      </c>
      <c r="G66" s="81">
        <v>-1.6284596306466881</v>
      </c>
      <c r="H66" s="125">
        <v>6.7733750479073649</v>
      </c>
      <c r="I66" s="125">
        <v>10.832563283591568</v>
      </c>
      <c r="J66" s="125">
        <v>7.6111431375102541</v>
      </c>
      <c r="K66" s="24"/>
      <c r="L66" s="24"/>
    </row>
    <row r="67" spans="1:12" ht="17.399999999999999" thickBot="1">
      <c r="A67" s="86" t="s">
        <v>74</v>
      </c>
      <c r="B67" s="87">
        <v>-7708.736270062831</v>
      </c>
      <c r="C67" s="87">
        <v>-11074.596186991726</v>
      </c>
      <c r="D67" s="87">
        <v>-9882.5482805512038</v>
      </c>
      <c r="E67" s="87">
        <v>1192.0479064405226</v>
      </c>
      <c r="F67" s="87">
        <v>-2173.8120104883728</v>
      </c>
      <c r="G67" s="87">
        <v>-10.763804714078034</v>
      </c>
      <c r="H67" s="81">
        <v>6.6606594907735968</v>
      </c>
      <c r="I67" s="81">
        <v>33.105646978330924</v>
      </c>
      <c r="J67" s="81">
        <v>28.19933040037256</v>
      </c>
      <c r="K67" s="24"/>
      <c r="L67" s="24"/>
    </row>
    <row r="68" spans="1:12" ht="17.25" hidden="1" customHeight="1">
      <c r="A68" s="88"/>
      <c r="B68" s="129"/>
      <c r="C68" s="89"/>
      <c r="D68" s="130"/>
      <c r="E68" s="130"/>
      <c r="F68" s="130"/>
      <c r="G68" s="130"/>
      <c r="H68" s="131"/>
      <c r="I68" s="131"/>
      <c r="J68" s="131"/>
      <c r="K68" s="24"/>
      <c r="L68" s="24"/>
    </row>
    <row r="69" spans="1:12" ht="13.8" hidden="1" thickBot="1">
      <c r="A69" s="90"/>
      <c r="B69" s="91"/>
      <c r="C69" s="91"/>
      <c r="D69" s="91"/>
      <c r="E69" s="91"/>
      <c r="F69" s="91"/>
      <c r="G69" s="91"/>
      <c r="H69" s="99">
        <v>1.9999995669212201</v>
      </c>
      <c r="I69" s="99">
        <v>2.9999995669212201</v>
      </c>
      <c r="J69" s="99">
        <v>3.9999995669212201</v>
      </c>
      <c r="K69" s="24"/>
      <c r="L69" s="24"/>
    </row>
    <row r="70" spans="1:12">
      <c r="A70" s="90"/>
      <c r="B70" s="91"/>
      <c r="C70" s="91"/>
      <c r="D70" s="91"/>
      <c r="E70" s="91"/>
      <c r="F70" s="91"/>
      <c r="G70" s="91"/>
      <c r="H70" s="118"/>
      <c r="I70" s="118"/>
      <c r="J70" s="118"/>
      <c r="K70" s="24"/>
      <c r="L70" s="24"/>
    </row>
    <row r="71" spans="1:12" ht="13.8" thickBot="1">
      <c r="A71" s="90"/>
      <c r="B71" s="91"/>
      <c r="C71" s="91"/>
      <c r="D71" s="91"/>
      <c r="E71" s="91"/>
      <c r="F71" s="91"/>
      <c r="G71" s="91"/>
      <c r="H71" s="115"/>
      <c r="I71" s="115"/>
      <c r="J71" s="115"/>
      <c r="K71" s="24"/>
      <c r="L71" s="24"/>
    </row>
    <row r="72" spans="1:12" ht="12.75" customHeight="1">
      <c r="A72" s="179" t="s">
        <v>115</v>
      </c>
      <c r="B72" s="180"/>
      <c r="C72" s="180"/>
      <c r="D72" s="180"/>
      <c r="E72" s="180"/>
      <c r="F72" s="180"/>
      <c r="G72" s="180"/>
      <c r="H72" s="101"/>
      <c r="I72" s="117"/>
      <c r="J72" s="117"/>
      <c r="K72" s="24"/>
      <c r="L72" s="24"/>
    </row>
    <row r="73" spans="1:12" ht="19.5" customHeight="1">
      <c r="A73" s="181"/>
      <c r="B73" s="182"/>
      <c r="C73" s="182"/>
      <c r="D73" s="183"/>
      <c r="E73" s="182"/>
      <c r="F73" s="182"/>
      <c r="G73" s="182"/>
      <c r="H73" s="100"/>
      <c r="I73" s="119"/>
      <c r="J73" s="119"/>
      <c r="K73" s="24"/>
      <c r="L73" s="24"/>
    </row>
    <row r="74" spans="1:12" ht="19.5" customHeight="1">
      <c r="A74" s="25"/>
      <c r="B74" s="184" t="str">
        <f>B4</f>
        <v xml:space="preserve">           N$ Million</v>
      </c>
      <c r="C74" s="173"/>
      <c r="D74" s="98"/>
      <c r="E74" s="173" t="s">
        <v>1</v>
      </c>
      <c r="F74" s="188"/>
      <c r="G74" s="26" t="s">
        <v>2</v>
      </c>
      <c r="H74" s="185" t="s">
        <v>112</v>
      </c>
      <c r="I74" s="186"/>
      <c r="J74" s="187"/>
      <c r="K74" s="24"/>
      <c r="L74" s="24"/>
    </row>
    <row r="75" spans="1:12" ht="17.399999999999999" thickBot="1">
      <c r="A75" s="5"/>
      <c r="B75" s="92">
        <f>B5</f>
        <v>45199</v>
      </c>
      <c r="C75" s="6">
        <f>C5</f>
        <v>45535</v>
      </c>
      <c r="D75" s="6">
        <f>D5</f>
        <v>45565</v>
      </c>
      <c r="E75" s="6" t="s">
        <v>3</v>
      </c>
      <c r="F75" s="70" t="s">
        <v>4</v>
      </c>
      <c r="G75" s="6" t="s">
        <v>3</v>
      </c>
      <c r="H75" s="134">
        <v>45504</v>
      </c>
      <c r="I75" s="134">
        <v>45535</v>
      </c>
      <c r="J75" s="134">
        <v>45565</v>
      </c>
      <c r="K75" s="24"/>
      <c r="L75" s="24"/>
    </row>
    <row r="76" spans="1:12" ht="17.399999999999999" thickTop="1">
      <c r="A76" s="73" t="s">
        <v>56</v>
      </c>
      <c r="B76" s="81">
        <v>215914.607427118</v>
      </c>
      <c r="C76" s="81">
        <v>221327.0248331911</v>
      </c>
      <c r="D76" s="81">
        <v>221195.54583820159</v>
      </c>
      <c r="E76" s="81">
        <v>-131.47899498950574</v>
      </c>
      <c r="F76" s="81">
        <v>5280.9384110835963</v>
      </c>
      <c r="G76" s="81">
        <v>-5.9404853559385629E-2</v>
      </c>
      <c r="H76" s="80">
        <v>3.2266475812799769</v>
      </c>
      <c r="I76" s="80">
        <v>0.36853906417645987</v>
      </c>
      <c r="J76" s="80">
        <v>2.4458458248899149</v>
      </c>
      <c r="K76" s="24"/>
      <c r="L76" s="24"/>
    </row>
    <row r="77" spans="1:12" ht="16.8">
      <c r="A77" s="73" t="s">
        <v>5</v>
      </c>
      <c r="B77" s="81">
        <v>68968.546847427977</v>
      </c>
      <c r="C77" s="81">
        <v>72165.417077233637</v>
      </c>
      <c r="D77" s="81">
        <v>69946.529296949986</v>
      </c>
      <c r="E77" s="81">
        <v>-2218.8877802836505</v>
      </c>
      <c r="F77" s="81">
        <v>977.98244952200912</v>
      </c>
      <c r="G77" s="81">
        <v>-3.0747245289373524</v>
      </c>
      <c r="H77" s="80">
        <v>4.991927577874705</v>
      </c>
      <c r="I77" s="80">
        <v>-0.25077209773083098</v>
      </c>
      <c r="J77" s="80">
        <v>1.4180122595383864</v>
      </c>
      <c r="K77" s="24"/>
      <c r="L77" s="24"/>
    </row>
    <row r="78" spans="1:12" ht="16.8">
      <c r="A78" s="73" t="s">
        <v>6</v>
      </c>
      <c r="B78" s="81">
        <v>146946.06057969003</v>
      </c>
      <c r="C78" s="81">
        <v>149161.60775595746</v>
      </c>
      <c r="D78" s="81">
        <v>151249.01654125162</v>
      </c>
      <c r="E78" s="81">
        <v>2087.4087852941593</v>
      </c>
      <c r="F78" s="81">
        <v>4302.9559615615872</v>
      </c>
      <c r="G78" s="81">
        <v>1.3994276521270592</v>
      </c>
      <c r="H78" s="80">
        <v>2.3168471265312576</v>
      </c>
      <c r="I78" s="80">
        <v>0.67093471158490559</v>
      </c>
      <c r="J78" s="80">
        <v>2.9282554051376337</v>
      </c>
      <c r="K78" s="24"/>
      <c r="L78" s="24"/>
    </row>
    <row r="79" spans="1:12" ht="16.2">
      <c r="A79" s="32" t="s">
        <v>93</v>
      </c>
      <c r="B79" s="83">
        <v>30888.237274910003</v>
      </c>
      <c r="C79" s="83">
        <v>27339.28418065</v>
      </c>
      <c r="D79" s="83">
        <v>29601.876371829996</v>
      </c>
      <c r="E79" s="83">
        <v>2262.592191179996</v>
      </c>
      <c r="F79" s="83">
        <v>-1286.3609030800071</v>
      </c>
      <c r="G79" s="83">
        <v>8.2759745142903114</v>
      </c>
      <c r="H79" s="122">
        <v>-8.4487971967850228</v>
      </c>
      <c r="I79" s="122">
        <v>-13.725877679062009</v>
      </c>
      <c r="J79" s="122">
        <v>-4.1645655970303466</v>
      </c>
      <c r="K79" s="24"/>
      <c r="L79" s="24"/>
    </row>
    <row r="80" spans="1:12" ht="16.8">
      <c r="A80" s="73" t="s">
        <v>94</v>
      </c>
      <c r="B80" s="81">
        <v>116057.82330478003</v>
      </c>
      <c r="C80" s="81">
        <v>121822.32357530747</v>
      </c>
      <c r="D80" s="81">
        <v>121647.14016942162</v>
      </c>
      <c r="E80" s="81">
        <v>-175.18340588585124</v>
      </c>
      <c r="F80" s="81">
        <v>5589.316864641587</v>
      </c>
      <c r="G80" s="81">
        <v>-0.14380238427939673</v>
      </c>
      <c r="H80" s="80">
        <v>4.8551066089000017</v>
      </c>
      <c r="I80" s="80">
        <v>4.5876917658833776</v>
      </c>
      <c r="J80" s="80">
        <v>4.8159759553334709</v>
      </c>
      <c r="K80" s="24"/>
      <c r="L80" s="24"/>
    </row>
    <row r="81" spans="1:12" ht="16.2">
      <c r="A81" s="43" t="s">
        <v>9</v>
      </c>
      <c r="B81" s="83">
        <v>2677.8858606700001</v>
      </c>
      <c r="C81" s="83">
        <v>3722.4406460476671</v>
      </c>
      <c r="D81" s="83">
        <v>3834.8421699200003</v>
      </c>
      <c r="E81" s="83">
        <v>112.4015238723332</v>
      </c>
      <c r="F81" s="83">
        <v>1156.9563092500002</v>
      </c>
      <c r="G81" s="83">
        <v>3.0195652411994018</v>
      </c>
      <c r="H81" s="122">
        <v>133.86244605089311</v>
      </c>
      <c r="I81" s="122">
        <v>39.991343320419617</v>
      </c>
      <c r="J81" s="122">
        <v>43.204093432142514</v>
      </c>
      <c r="K81" s="24"/>
      <c r="L81" s="24"/>
    </row>
    <row r="82" spans="1:12" ht="16.2">
      <c r="A82" s="43" t="s">
        <v>100</v>
      </c>
      <c r="B82" s="83">
        <v>246.99688165000003</v>
      </c>
      <c r="C82" s="83">
        <v>174.11747311000013</v>
      </c>
      <c r="D82" s="83">
        <v>173.51183598999995</v>
      </c>
      <c r="E82" s="83">
        <v>-0.60563712000018199</v>
      </c>
      <c r="F82" s="83">
        <v>-73.485045660000083</v>
      </c>
      <c r="G82" s="83">
        <v>-0.3478324772250545</v>
      </c>
      <c r="H82" s="122">
        <v>-37.06636764145356</v>
      </c>
      <c r="I82" s="122">
        <v>-28.902289888446859</v>
      </c>
      <c r="J82" s="122">
        <v>-29.751406240071475</v>
      </c>
      <c r="K82" s="24"/>
      <c r="L82" s="24"/>
    </row>
    <row r="83" spans="1:12" ht="16.2">
      <c r="A83" s="43" t="s">
        <v>10</v>
      </c>
      <c r="B83" s="83">
        <v>751.20920325999998</v>
      </c>
      <c r="C83" s="83">
        <v>2136.2760855590241</v>
      </c>
      <c r="D83" s="83">
        <v>1717.6670742356964</v>
      </c>
      <c r="E83" s="83">
        <v>-418.60901132332765</v>
      </c>
      <c r="F83" s="83">
        <v>966.45787097569644</v>
      </c>
      <c r="G83" s="83">
        <v>-19.595267397930243</v>
      </c>
      <c r="H83" s="122">
        <v>177.1085205752575</v>
      </c>
      <c r="I83" s="122">
        <v>180.85588662146574</v>
      </c>
      <c r="J83" s="122">
        <v>128.65362495315398</v>
      </c>
      <c r="K83" s="24"/>
      <c r="L83" s="24"/>
    </row>
    <row r="84" spans="1:12" ht="16.2">
      <c r="A84" s="43" t="s">
        <v>95</v>
      </c>
      <c r="B84" s="83">
        <v>46137.14778196469</v>
      </c>
      <c r="C84" s="83">
        <v>47719.902703792875</v>
      </c>
      <c r="D84" s="83">
        <v>47746.259447853336</v>
      </c>
      <c r="E84" s="83">
        <v>26.356744060460187</v>
      </c>
      <c r="F84" s="83">
        <v>1609.1116658886458</v>
      </c>
      <c r="G84" s="83">
        <v>5.5232183150195624E-2</v>
      </c>
      <c r="H84" s="122">
        <v>0.99932411585466241</v>
      </c>
      <c r="I84" s="122">
        <v>3.4946211925329891</v>
      </c>
      <c r="J84" s="122">
        <v>3.4876704418162205</v>
      </c>
      <c r="K84" s="24"/>
      <c r="L84" s="24"/>
    </row>
    <row r="85" spans="1:12" ht="16.2">
      <c r="A85" s="43" t="s">
        <v>13</v>
      </c>
      <c r="B85" s="83">
        <v>66244.583577235331</v>
      </c>
      <c r="C85" s="83">
        <v>68069.586666797899</v>
      </c>
      <c r="D85" s="83">
        <v>68174.85964142259</v>
      </c>
      <c r="E85" s="83">
        <v>105.27297462469141</v>
      </c>
      <c r="F85" s="83">
        <v>1930.2760641872592</v>
      </c>
      <c r="G85" s="83">
        <v>0.15465493442764</v>
      </c>
      <c r="H85" s="122">
        <v>2.4301338638246648</v>
      </c>
      <c r="I85" s="122">
        <v>2.0449695176529588</v>
      </c>
      <c r="J85" s="122">
        <v>2.913862477430655</v>
      </c>
      <c r="K85" s="24"/>
      <c r="L85" s="24"/>
    </row>
    <row r="86" spans="1:12" ht="16.2">
      <c r="A86" s="93"/>
      <c r="B86" s="94"/>
      <c r="C86" s="94"/>
      <c r="D86" s="94"/>
      <c r="E86" s="94"/>
      <c r="F86" s="94"/>
      <c r="G86" s="94"/>
      <c r="H86" s="121"/>
      <c r="I86" s="121"/>
      <c r="J86" s="121"/>
      <c r="K86" s="24"/>
      <c r="L86" s="24"/>
    </row>
    <row r="87" spans="1:12" ht="16.8">
      <c r="A87" s="73" t="s">
        <v>66</v>
      </c>
      <c r="B87" s="81">
        <v>215914.48366991919</v>
      </c>
      <c r="C87" s="81">
        <v>221327.2687512929</v>
      </c>
      <c r="D87" s="81">
        <v>221195.81704902725</v>
      </c>
      <c r="E87" s="81">
        <v>-131.45170226565097</v>
      </c>
      <c r="F87" s="81">
        <v>5281.3333791080513</v>
      </c>
      <c r="G87" s="81">
        <v>-5.939245670327864E-2</v>
      </c>
      <c r="H87" s="80">
        <v>3.2269337363306079</v>
      </c>
      <c r="I87" s="80">
        <v>0.36869715608884235</v>
      </c>
      <c r="J87" s="80">
        <v>2.4460301547819938</v>
      </c>
      <c r="K87" s="24"/>
      <c r="L87" s="24"/>
    </row>
    <row r="88" spans="1:12" ht="16.8">
      <c r="A88" s="73" t="s">
        <v>96</v>
      </c>
      <c r="B88" s="81">
        <v>138457.95805638694</v>
      </c>
      <c r="C88" s="81">
        <v>151300.64842036879</v>
      </c>
      <c r="D88" s="81">
        <v>151983.33371791564</v>
      </c>
      <c r="E88" s="81">
        <v>682.68529754685005</v>
      </c>
      <c r="F88" s="81">
        <v>13525.375661528698</v>
      </c>
      <c r="G88" s="81">
        <v>0.45121108513038166</v>
      </c>
      <c r="H88" s="80">
        <v>8.1458637689036948</v>
      </c>
      <c r="I88" s="80">
        <v>7.7929644108569534</v>
      </c>
      <c r="J88" s="80">
        <v>9.7685794672925255</v>
      </c>
      <c r="K88" s="24"/>
      <c r="L88" s="24"/>
    </row>
    <row r="89" spans="1:12" ht="16.2">
      <c r="A89" s="32" t="s">
        <v>97</v>
      </c>
      <c r="B89" s="83">
        <v>3582.2258763759287</v>
      </c>
      <c r="C89" s="83">
        <v>3657.5608692145665</v>
      </c>
      <c r="D89" s="83">
        <v>3682.2655300008173</v>
      </c>
      <c r="E89" s="83">
        <v>24.70466078625077</v>
      </c>
      <c r="F89" s="83">
        <v>100.03965362488862</v>
      </c>
      <c r="G89" s="83">
        <v>0.67544086536435088</v>
      </c>
      <c r="H89" s="122">
        <v>-1.5217743780459472</v>
      </c>
      <c r="I89" s="122">
        <v>6.3518833519865296</v>
      </c>
      <c r="J89" s="122">
        <v>2.7926673827195003</v>
      </c>
      <c r="K89" s="24"/>
      <c r="L89" s="24"/>
    </row>
    <row r="90" spans="1:12" ht="16.2">
      <c r="A90" s="32" t="s">
        <v>98</v>
      </c>
      <c r="B90" s="83">
        <v>76220.790032057717</v>
      </c>
      <c r="C90" s="83">
        <v>80935.075679774978</v>
      </c>
      <c r="D90" s="83">
        <v>82250.412333097309</v>
      </c>
      <c r="E90" s="83">
        <v>1315.3366533223307</v>
      </c>
      <c r="F90" s="83">
        <v>6029.6223010395915</v>
      </c>
      <c r="G90" s="83">
        <v>1.6251750458930161</v>
      </c>
      <c r="H90" s="122">
        <v>8.5016877645628597</v>
      </c>
      <c r="I90" s="122">
        <v>6.2824201258175947</v>
      </c>
      <c r="J90" s="122">
        <v>7.910731833799673</v>
      </c>
      <c r="K90" s="24"/>
      <c r="L90" s="24"/>
    </row>
    <row r="91" spans="1:12" ht="16.2">
      <c r="A91" s="32" t="s">
        <v>99</v>
      </c>
      <c r="B91" s="83">
        <v>58654.942147953283</v>
      </c>
      <c r="C91" s="83">
        <v>66708.011871379247</v>
      </c>
      <c r="D91" s="83">
        <v>66050.655854817494</v>
      </c>
      <c r="E91" s="83">
        <v>-657.35601656175277</v>
      </c>
      <c r="F91" s="83">
        <v>7395.7137068642114</v>
      </c>
      <c r="G91" s="83">
        <v>-0.98542288717764848</v>
      </c>
      <c r="H91" s="122">
        <v>8.2571263821427721</v>
      </c>
      <c r="I91" s="122">
        <v>9.7673116192274847</v>
      </c>
      <c r="J91" s="122">
        <v>12.60885005769677</v>
      </c>
      <c r="K91" s="24"/>
      <c r="L91" s="24"/>
    </row>
    <row r="92" spans="1:12" ht="16.2">
      <c r="A92" s="32" t="s">
        <v>20</v>
      </c>
      <c r="B92" s="83">
        <v>0</v>
      </c>
      <c r="C92" s="83">
        <v>0</v>
      </c>
      <c r="D92" s="83">
        <v>0</v>
      </c>
      <c r="E92" s="83">
        <v>0</v>
      </c>
      <c r="F92" s="83">
        <v>0</v>
      </c>
      <c r="G92" s="83">
        <v>0</v>
      </c>
      <c r="H92" s="83">
        <v>0</v>
      </c>
      <c r="I92" s="83">
        <v>0</v>
      </c>
      <c r="J92" s="83">
        <v>0</v>
      </c>
      <c r="K92" s="24"/>
      <c r="L92" s="24"/>
    </row>
    <row r="93" spans="1:12" ht="17.399999999999999" thickBot="1">
      <c r="A93" s="75" t="s">
        <v>14</v>
      </c>
      <c r="B93" s="87">
        <v>77456.525613532242</v>
      </c>
      <c r="C93" s="87">
        <v>70026.62033092411</v>
      </c>
      <c r="D93" s="87">
        <v>69212.483331111624</v>
      </c>
      <c r="E93" s="87">
        <v>-814.13699981248647</v>
      </c>
      <c r="F93" s="87">
        <v>-8244.042282420618</v>
      </c>
      <c r="G93" s="87">
        <v>-1.1626107271279551</v>
      </c>
      <c r="H93" s="120">
        <v>-5.6917705021772917</v>
      </c>
      <c r="I93" s="120">
        <v>-12.632692012784332</v>
      </c>
      <c r="J93" s="120">
        <v>-10.643444457545257</v>
      </c>
      <c r="K93" s="24"/>
      <c r="L93" s="24"/>
    </row>
    <row r="94" spans="1:12">
      <c r="A94" s="95"/>
      <c r="H94" s="1"/>
      <c r="I94" s="1"/>
      <c r="J94" s="1"/>
    </row>
    <row r="95" spans="1:12">
      <c r="A95" s="95"/>
      <c r="B95" s="24"/>
      <c r="C95" s="24"/>
      <c r="D95" s="24"/>
      <c r="H95" s="1"/>
      <c r="I95" s="1"/>
      <c r="J95" s="1"/>
    </row>
    <row r="96" spans="1:12">
      <c r="A96" s="95"/>
      <c r="H96" s="1"/>
      <c r="I96" s="1"/>
      <c r="J96" s="1"/>
    </row>
    <row r="97" spans="1:4">
      <c r="A97" s="95"/>
      <c r="C97" s="24"/>
      <c r="D97" s="24"/>
    </row>
    <row r="98" spans="1:4">
      <c r="A98" s="95"/>
      <c r="C98" s="24"/>
      <c r="D98" s="24"/>
    </row>
    <row r="99" spans="1:4">
      <c r="A99" s="95"/>
    </row>
    <row r="100" spans="1:4">
      <c r="A100" s="95"/>
    </row>
    <row r="101" spans="1:4">
      <c r="A101" s="95"/>
    </row>
    <row r="102" spans="1:4">
      <c r="A102" s="95"/>
    </row>
    <row r="103" spans="1:4">
      <c r="A103" s="95"/>
    </row>
    <row r="104" spans="1:4">
      <c r="A104" s="95"/>
    </row>
    <row r="105" spans="1:4">
      <c r="A105" s="95"/>
    </row>
    <row r="106" spans="1:4">
      <c r="A106" s="95"/>
    </row>
    <row r="107" spans="1:4">
      <c r="A107" s="95"/>
    </row>
    <row r="108" spans="1:4">
      <c r="A108" s="95"/>
    </row>
    <row r="109" spans="1:4">
      <c r="A109" s="95"/>
    </row>
    <row r="110" spans="1:4">
      <c r="A110" s="95"/>
    </row>
    <row r="111" spans="1:4">
      <c r="A111" s="95"/>
    </row>
    <row r="112" spans="1:4">
      <c r="A112" s="95"/>
    </row>
    <row r="113" spans="1:1">
      <c r="A113" s="95"/>
    </row>
    <row r="114" spans="1:1">
      <c r="A114" s="95"/>
    </row>
    <row r="115" spans="1:1">
      <c r="A115" s="95"/>
    </row>
    <row r="116" spans="1:1">
      <c r="A116" s="95"/>
    </row>
    <row r="117" spans="1:1">
      <c r="A117" s="95"/>
    </row>
    <row r="118" spans="1:1">
      <c r="A118" s="95"/>
    </row>
    <row r="119" spans="1:1">
      <c r="A119" s="95"/>
    </row>
    <row r="120" spans="1:1">
      <c r="A120" s="95"/>
    </row>
    <row r="121" spans="1:1">
      <c r="A121" s="95"/>
    </row>
    <row r="122" spans="1:1">
      <c r="A122" s="95"/>
    </row>
    <row r="123" spans="1:1">
      <c r="A123" s="95"/>
    </row>
    <row r="124" spans="1:1">
      <c r="A124" s="95"/>
    </row>
    <row r="125" spans="1:1">
      <c r="A125" s="95"/>
    </row>
    <row r="126" spans="1:1">
      <c r="A126" s="95"/>
    </row>
    <row r="127" spans="1:1">
      <c r="A127" s="95"/>
    </row>
    <row r="128" spans="1:1">
      <c r="A128" s="95"/>
    </row>
    <row r="129" spans="1:1">
      <c r="A129" s="95"/>
    </row>
    <row r="130" spans="1:1">
      <c r="A130" s="95"/>
    </row>
    <row r="131" spans="1:1">
      <c r="A131" s="95"/>
    </row>
    <row r="132" spans="1:1">
      <c r="A132" s="95"/>
    </row>
    <row r="133" spans="1:1">
      <c r="A133" s="95"/>
    </row>
    <row r="134" spans="1:1">
      <c r="A134" s="95"/>
    </row>
    <row r="135" spans="1:1">
      <c r="A135" s="95"/>
    </row>
    <row r="136" spans="1:1">
      <c r="A136" s="95"/>
    </row>
    <row r="137" spans="1:1">
      <c r="A137" s="95"/>
    </row>
    <row r="138" spans="1:1">
      <c r="A138" s="95"/>
    </row>
    <row r="139" spans="1:1">
      <c r="A139" s="95"/>
    </row>
    <row r="140" spans="1:1">
      <c r="A140" s="95"/>
    </row>
    <row r="141" spans="1:1">
      <c r="A141" s="95"/>
    </row>
    <row r="142" spans="1:1">
      <c r="A142" s="95"/>
    </row>
    <row r="143" spans="1:1">
      <c r="A143" s="95"/>
    </row>
    <row r="144" spans="1:1">
      <c r="A144" s="95"/>
    </row>
    <row r="145" spans="1:1">
      <c r="A145" s="95"/>
    </row>
    <row r="146" spans="1:1">
      <c r="A146" s="95"/>
    </row>
    <row r="147" spans="1:1">
      <c r="A147" s="95"/>
    </row>
    <row r="148" spans="1:1">
      <c r="A148" s="95"/>
    </row>
    <row r="149" spans="1:1">
      <c r="A149" s="95"/>
    </row>
    <row r="150" spans="1:1">
      <c r="A150" s="95"/>
    </row>
    <row r="151" spans="1:1">
      <c r="A151" s="95"/>
    </row>
    <row r="152" spans="1:1">
      <c r="A152" s="95"/>
    </row>
    <row r="153" spans="1:1">
      <c r="A153" s="95"/>
    </row>
    <row r="154" spans="1:1">
      <c r="A154" s="95"/>
    </row>
    <row r="155" spans="1:1">
      <c r="A155" s="95"/>
    </row>
    <row r="156" spans="1:1">
      <c r="A156" s="95"/>
    </row>
    <row r="157" spans="1:1">
      <c r="A157" s="95"/>
    </row>
    <row r="158" spans="1:1">
      <c r="A158" s="95"/>
    </row>
    <row r="159" spans="1:1">
      <c r="A159" s="95"/>
    </row>
    <row r="160" spans="1:1">
      <c r="A160" s="95"/>
    </row>
    <row r="161" spans="1:1">
      <c r="A161" s="95"/>
    </row>
    <row r="162" spans="1:1">
      <c r="A162" s="95"/>
    </row>
    <row r="163" spans="1:1">
      <c r="A163" s="95"/>
    </row>
    <row r="164" spans="1:1">
      <c r="A164" s="95"/>
    </row>
    <row r="165" spans="1:1">
      <c r="A165" s="95"/>
    </row>
    <row r="166" spans="1:1">
      <c r="A166" s="95"/>
    </row>
    <row r="167" spans="1:1">
      <c r="A167" s="95"/>
    </row>
    <row r="168" spans="1:1">
      <c r="A168" s="95"/>
    </row>
    <row r="169" spans="1:1">
      <c r="A169" s="95"/>
    </row>
    <row r="170" spans="1:1">
      <c r="A170" s="95"/>
    </row>
    <row r="171" spans="1:1">
      <c r="A171" s="95"/>
    </row>
    <row r="172" spans="1:1">
      <c r="A172" s="95"/>
    </row>
    <row r="173" spans="1:1">
      <c r="A173" s="95"/>
    </row>
    <row r="174" spans="1:1">
      <c r="A174" s="95"/>
    </row>
    <row r="175" spans="1:1">
      <c r="A175" s="95"/>
    </row>
    <row r="176" spans="1:1">
      <c r="A176" s="95"/>
    </row>
    <row r="177" spans="1:1">
      <c r="A177" s="95"/>
    </row>
    <row r="178" spans="1:1">
      <c r="A178" s="95"/>
    </row>
    <row r="179" spans="1:1">
      <c r="A179" s="95"/>
    </row>
    <row r="180" spans="1:1">
      <c r="A180" s="95"/>
    </row>
    <row r="181" spans="1:1">
      <c r="A181" s="95"/>
    </row>
    <row r="182" spans="1:1">
      <c r="A182" s="95"/>
    </row>
    <row r="183" spans="1:1">
      <c r="A183" s="95"/>
    </row>
    <row r="184" spans="1:1">
      <c r="A184" s="95"/>
    </row>
    <row r="185" spans="1:1">
      <c r="A185" s="95"/>
    </row>
    <row r="186" spans="1:1">
      <c r="A186" s="95"/>
    </row>
    <row r="187" spans="1:1">
      <c r="A187" s="95"/>
    </row>
    <row r="188" spans="1:1">
      <c r="A188" s="95"/>
    </row>
    <row r="189" spans="1:1">
      <c r="A189" s="95"/>
    </row>
    <row r="190" spans="1:1">
      <c r="A190" s="95"/>
    </row>
    <row r="191" spans="1:1">
      <c r="A191" s="95"/>
    </row>
    <row r="192" spans="1:1">
      <c r="A192" s="95"/>
    </row>
    <row r="193" spans="1:1">
      <c r="A193" s="95"/>
    </row>
    <row r="194" spans="1:1">
      <c r="A194" s="95"/>
    </row>
    <row r="195" spans="1:1">
      <c r="A195" s="95"/>
    </row>
    <row r="196" spans="1:1">
      <c r="A196" s="95"/>
    </row>
    <row r="197" spans="1:1">
      <c r="A197" s="95"/>
    </row>
    <row r="198" spans="1:1">
      <c r="A198" s="95"/>
    </row>
    <row r="199" spans="1:1">
      <c r="A199" s="95"/>
    </row>
    <row r="200" spans="1:1">
      <c r="A200" s="95"/>
    </row>
    <row r="201" spans="1:1">
      <c r="A201" s="95"/>
    </row>
    <row r="202" spans="1:1">
      <c r="A202" s="95"/>
    </row>
    <row r="203" spans="1:1">
      <c r="A203" s="95"/>
    </row>
    <row r="204" spans="1:1">
      <c r="A204" s="95"/>
    </row>
    <row r="205" spans="1:1">
      <c r="A205" s="95"/>
    </row>
    <row r="206" spans="1:1">
      <c r="A206" s="95"/>
    </row>
    <row r="207" spans="1:1">
      <c r="A207" s="95"/>
    </row>
    <row r="208" spans="1:1">
      <c r="A208" s="95"/>
    </row>
    <row r="209" spans="1:1">
      <c r="A209" s="95"/>
    </row>
    <row r="210" spans="1:1">
      <c r="A210" s="95"/>
    </row>
    <row r="211" spans="1:1">
      <c r="A211" s="95"/>
    </row>
    <row r="212" spans="1:1">
      <c r="A212" s="95"/>
    </row>
    <row r="213" spans="1:1">
      <c r="A213" s="95"/>
    </row>
    <row r="214" spans="1:1">
      <c r="A214" s="95"/>
    </row>
    <row r="215" spans="1:1">
      <c r="A215" s="95"/>
    </row>
    <row r="216" spans="1:1">
      <c r="A216" s="95"/>
    </row>
    <row r="217" spans="1:1">
      <c r="A217" s="95"/>
    </row>
    <row r="218" spans="1:1">
      <c r="A218" s="95"/>
    </row>
    <row r="219" spans="1:1">
      <c r="A219" s="95"/>
    </row>
    <row r="220" spans="1:1">
      <c r="A220" s="95"/>
    </row>
    <row r="221" spans="1:1">
      <c r="A221" s="95"/>
    </row>
    <row r="222" spans="1:1">
      <c r="A222" s="95"/>
    </row>
    <row r="223" spans="1:1">
      <c r="A223" s="95"/>
    </row>
    <row r="224" spans="1:1">
      <c r="A224" s="95"/>
    </row>
    <row r="225" spans="1:1">
      <c r="A225" s="95"/>
    </row>
    <row r="226" spans="1:1">
      <c r="A226" s="95"/>
    </row>
    <row r="227" spans="1:1">
      <c r="A227" s="95"/>
    </row>
    <row r="228" spans="1:1">
      <c r="A228" s="95"/>
    </row>
    <row r="229" spans="1:1">
      <c r="A229" s="95"/>
    </row>
    <row r="230" spans="1:1">
      <c r="A230" s="95"/>
    </row>
    <row r="231" spans="1:1">
      <c r="A231" s="95"/>
    </row>
    <row r="232" spans="1:1">
      <c r="A232" s="95"/>
    </row>
    <row r="233" spans="1:1">
      <c r="A233" s="95"/>
    </row>
    <row r="234" spans="1:1">
      <c r="A234" s="95"/>
    </row>
    <row r="235" spans="1:1">
      <c r="A235" s="95"/>
    </row>
    <row r="236" spans="1:1">
      <c r="A236" s="95"/>
    </row>
    <row r="237" spans="1:1">
      <c r="A237" s="95"/>
    </row>
    <row r="238" spans="1:1">
      <c r="A238" s="95"/>
    </row>
    <row r="239" spans="1:1">
      <c r="A239" s="95"/>
    </row>
    <row r="240" spans="1:1">
      <c r="A240" s="95"/>
    </row>
    <row r="241" spans="1:1">
      <c r="A241" s="95"/>
    </row>
    <row r="242" spans="1:1">
      <c r="A242" s="95"/>
    </row>
    <row r="243" spans="1:1">
      <c r="A243" s="95"/>
    </row>
    <row r="244" spans="1:1">
      <c r="A244" s="95"/>
    </row>
    <row r="245" spans="1:1">
      <c r="A245" s="95"/>
    </row>
    <row r="246" spans="1:1">
      <c r="A246" s="95"/>
    </row>
    <row r="247" spans="1:1">
      <c r="A247" s="95"/>
    </row>
    <row r="248" spans="1:1">
      <c r="A248" s="95"/>
    </row>
    <row r="249" spans="1:1">
      <c r="A249" s="95"/>
    </row>
    <row r="250" spans="1:1">
      <c r="A250" s="95"/>
    </row>
    <row r="251" spans="1:1">
      <c r="A251" s="95"/>
    </row>
    <row r="252" spans="1:1">
      <c r="A252" s="95"/>
    </row>
    <row r="253" spans="1:1">
      <c r="A253" s="95"/>
    </row>
    <row r="254" spans="1:1">
      <c r="A254" s="95"/>
    </row>
    <row r="255" spans="1:1">
      <c r="A255" s="95"/>
    </row>
    <row r="256" spans="1:1">
      <c r="A256" s="95"/>
    </row>
    <row r="257" spans="1:1">
      <c r="A257" s="95"/>
    </row>
    <row r="258" spans="1:1">
      <c r="A258" s="95"/>
    </row>
    <row r="259" spans="1:1">
      <c r="A259" s="95"/>
    </row>
    <row r="260" spans="1:1">
      <c r="A260" s="95"/>
    </row>
    <row r="261" spans="1:1">
      <c r="A261" s="95"/>
    </row>
    <row r="262" spans="1:1">
      <c r="A262" s="95"/>
    </row>
    <row r="263" spans="1:1">
      <c r="A263" s="95"/>
    </row>
    <row r="264" spans="1:1">
      <c r="A264" s="95"/>
    </row>
    <row r="265" spans="1:1">
      <c r="A265" s="95"/>
    </row>
    <row r="266" spans="1:1">
      <c r="A266" s="95"/>
    </row>
    <row r="267" spans="1:1">
      <c r="A267" s="95"/>
    </row>
    <row r="268" spans="1:1">
      <c r="A268" s="95"/>
    </row>
    <row r="269" spans="1:1">
      <c r="A269" s="95"/>
    </row>
    <row r="270" spans="1:1">
      <c r="A270" s="95"/>
    </row>
    <row r="271" spans="1:1">
      <c r="A271" s="95"/>
    </row>
    <row r="272" spans="1:1">
      <c r="A272" s="95"/>
    </row>
    <row r="273" spans="1:1">
      <c r="A273" s="95"/>
    </row>
    <row r="274" spans="1:1">
      <c r="A274" s="95"/>
    </row>
    <row r="275" spans="1:1">
      <c r="A275" s="95"/>
    </row>
    <row r="276" spans="1:1">
      <c r="A276" s="95"/>
    </row>
    <row r="277" spans="1:1">
      <c r="A277" s="95"/>
    </row>
    <row r="278" spans="1:1">
      <c r="A278" s="95"/>
    </row>
    <row r="279" spans="1:1">
      <c r="A279" s="95"/>
    </row>
    <row r="280" spans="1:1">
      <c r="A280" s="95"/>
    </row>
    <row r="281" spans="1:1">
      <c r="A281" s="95"/>
    </row>
    <row r="282" spans="1:1">
      <c r="A282" s="95"/>
    </row>
    <row r="283" spans="1:1">
      <c r="A283" s="95"/>
    </row>
    <row r="284" spans="1:1">
      <c r="A284" s="95"/>
    </row>
    <row r="285" spans="1:1">
      <c r="A285" s="95"/>
    </row>
    <row r="286" spans="1:1">
      <c r="A286" s="95"/>
    </row>
    <row r="287" spans="1:1">
      <c r="A287" s="95"/>
    </row>
    <row r="288" spans="1:1">
      <c r="A288" s="95"/>
    </row>
    <row r="289" spans="1:1">
      <c r="A289" s="95"/>
    </row>
    <row r="290" spans="1:1">
      <c r="A290" s="95"/>
    </row>
    <row r="291" spans="1:1">
      <c r="A291" s="95"/>
    </row>
    <row r="292" spans="1:1">
      <c r="A292" s="95"/>
    </row>
    <row r="293" spans="1:1">
      <c r="A293" s="95"/>
    </row>
    <row r="294" spans="1:1">
      <c r="A294" s="95"/>
    </row>
    <row r="295" spans="1:1">
      <c r="A295" s="95"/>
    </row>
    <row r="296" spans="1:1">
      <c r="A296" s="95"/>
    </row>
    <row r="297" spans="1:1">
      <c r="A297" s="95"/>
    </row>
    <row r="298" spans="1:1">
      <c r="A298" s="95"/>
    </row>
    <row r="299" spans="1:1">
      <c r="A299" s="95"/>
    </row>
    <row r="300" spans="1:1">
      <c r="A300" s="95"/>
    </row>
    <row r="301" spans="1:1">
      <c r="A301" s="95"/>
    </row>
    <row r="302" spans="1:1">
      <c r="A302" s="95"/>
    </row>
    <row r="303" spans="1:1">
      <c r="A303" s="95"/>
    </row>
    <row r="304" spans="1:1">
      <c r="A304" s="95"/>
    </row>
    <row r="305" spans="1:1">
      <c r="A305" s="95"/>
    </row>
    <row r="306" spans="1:1">
      <c r="A306" s="95"/>
    </row>
    <row r="307" spans="1:1">
      <c r="A307" s="95"/>
    </row>
    <row r="308" spans="1:1">
      <c r="A308" s="95"/>
    </row>
    <row r="309" spans="1:1">
      <c r="A309" s="95"/>
    </row>
    <row r="310" spans="1:1">
      <c r="A310" s="95"/>
    </row>
    <row r="311" spans="1:1">
      <c r="A311" s="95"/>
    </row>
    <row r="312" spans="1:1">
      <c r="A312" s="95"/>
    </row>
    <row r="313" spans="1:1">
      <c r="A313" s="95"/>
    </row>
    <row r="314" spans="1:1">
      <c r="A314" s="95"/>
    </row>
    <row r="315" spans="1:1">
      <c r="A315" s="95"/>
    </row>
    <row r="316" spans="1:1">
      <c r="A316" s="95"/>
    </row>
    <row r="317" spans="1:1">
      <c r="A317" s="95"/>
    </row>
    <row r="318" spans="1:1">
      <c r="A318" s="95"/>
    </row>
    <row r="319" spans="1:1">
      <c r="A319" s="95"/>
    </row>
    <row r="320" spans="1:1">
      <c r="A320" s="95"/>
    </row>
    <row r="321" spans="1:1">
      <c r="A321" s="95"/>
    </row>
    <row r="322" spans="1:1">
      <c r="A322" s="95"/>
    </row>
    <row r="323" spans="1:1">
      <c r="A323" s="95"/>
    </row>
    <row r="324" spans="1:1">
      <c r="A324" s="95"/>
    </row>
    <row r="325" spans="1:1">
      <c r="A325" s="95"/>
    </row>
    <row r="326" spans="1:1">
      <c r="A326" s="95"/>
    </row>
    <row r="327" spans="1:1">
      <c r="A327" s="95"/>
    </row>
    <row r="328" spans="1:1">
      <c r="A328" s="95"/>
    </row>
    <row r="329" spans="1:1">
      <c r="A329" s="95"/>
    </row>
    <row r="330" spans="1:1">
      <c r="A330" s="95"/>
    </row>
    <row r="331" spans="1:1">
      <c r="A331" s="95"/>
    </row>
    <row r="332" spans="1:1">
      <c r="A332" s="95"/>
    </row>
    <row r="333" spans="1:1">
      <c r="A333" s="95"/>
    </row>
    <row r="334" spans="1:1">
      <c r="A334" s="95"/>
    </row>
    <row r="335" spans="1:1">
      <c r="A335" s="95"/>
    </row>
    <row r="336" spans="1:1">
      <c r="A336" s="95"/>
    </row>
    <row r="337" spans="1:1">
      <c r="A337" s="95"/>
    </row>
    <row r="338" spans="1:1">
      <c r="A338" s="95"/>
    </row>
    <row r="339" spans="1:1">
      <c r="A339" s="95"/>
    </row>
    <row r="340" spans="1:1">
      <c r="A340" s="95"/>
    </row>
    <row r="341" spans="1:1">
      <c r="A341" s="95"/>
    </row>
    <row r="342" spans="1:1">
      <c r="A342" s="95"/>
    </row>
    <row r="343" spans="1:1">
      <c r="A343" s="95"/>
    </row>
    <row r="344" spans="1:1">
      <c r="A344" s="95"/>
    </row>
    <row r="345" spans="1:1">
      <c r="A345" s="95"/>
    </row>
    <row r="346" spans="1:1">
      <c r="A346" s="95"/>
    </row>
    <row r="347" spans="1:1">
      <c r="A347" s="95"/>
    </row>
    <row r="348" spans="1:1">
      <c r="A348" s="95"/>
    </row>
    <row r="349" spans="1:1">
      <c r="A349" s="95"/>
    </row>
    <row r="350" spans="1:1">
      <c r="A350" s="95"/>
    </row>
    <row r="351" spans="1:1">
      <c r="A351" s="95"/>
    </row>
    <row r="352" spans="1:1">
      <c r="A352" s="95"/>
    </row>
    <row r="353" spans="1:1">
      <c r="A353" s="95"/>
    </row>
    <row r="354" spans="1:1">
      <c r="A354" s="95"/>
    </row>
    <row r="355" spans="1:1">
      <c r="A355" s="95"/>
    </row>
    <row r="356" spans="1:1">
      <c r="A356" s="95"/>
    </row>
    <row r="357" spans="1:1">
      <c r="A357" s="95"/>
    </row>
    <row r="358" spans="1:1">
      <c r="A358" s="95"/>
    </row>
    <row r="359" spans="1:1">
      <c r="A359" s="95"/>
    </row>
    <row r="360" spans="1:1">
      <c r="A360" s="95"/>
    </row>
    <row r="361" spans="1:1">
      <c r="A361" s="95"/>
    </row>
    <row r="362" spans="1:1">
      <c r="A362" s="95"/>
    </row>
    <row r="363" spans="1:1">
      <c r="A363" s="95"/>
    </row>
    <row r="364" spans="1:1">
      <c r="A364" s="95"/>
    </row>
    <row r="365" spans="1:1">
      <c r="A365" s="95"/>
    </row>
    <row r="366" spans="1:1">
      <c r="A366" s="95"/>
    </row>
    <row r="367" spans="1:1">
      <c r="A367" s="95"/>
    </row>
    <row r="368" spans="1:1">
      <c r="A368" s="95"/>
    </row>
    <row r="369" spans="1:1">
      <c r="A369" s="95"/>
    </row>
    <row r="370" spans="1:1">
      <c r="A370" s="95"/>
    </row>
    <row r="371" spans="1:1">
      <c r="A371" s="95"/>
    </row>
    <row r="372" spans="1:1">
      <c r="A372" s="95"/>
    </row>
    <row r="373" spans="1:1">
      <c r="A373" s="95"/>
    </row>
    <row r="374" spans="1:1">
      <c r="A374" s="95"/>
    </row>
    <row r="375" spans="1:1">
      <c r="A375" s="95"/>
    </row>
    <row r="376" spans="1:1">
      <c r="A376" s="95"/>
    </row>
    <row r="377" spans="1:1">
      <c r="A377" s="95"/>
    </row>
    <row r="378" spans="1:1">
      <c r="A378" s="95"/>
    </row>
    <row r="379" spans="1:1">
      <c r="A379" s="95"/>
    </row>
    <row r="380" spans="1:1">
      <c r="A380" s="95"/>
    </row>
    <row r="381" spans="1:1">
      <c r="A381" s="95"/>
    </row>
    <row r="382" spans="1:1">
      <c r="A382" s="95"/>
    </row>
    <row r="383" spans="1:1">
      <c r="A383" s="95"/>
    </row>
    <row r="384" spans="1:1">
      <c r="A384" s="95"/>
    </row>
    <row r="385" spans="1:1">
      <c r="A385" s="95"/>
    </row>
    <row r="386" spans="1:1">
      <c r="A386" s="95"/>
    </row>
    <row r="387" spans="1:1">
      <c r="A387" s="95"/>
    </row>
    <row r="388" spans="1:1">
      <c r="A388" s="95"/>
    </row>
    <row r="389" spans="1:1">
      <c r="A389" s="95"/>
    </row>
    <row r="390" spans="1:1">
      <c r="A390" s="95"/>
    </row>
    <row r="391" spans="1:1">
      <c r="A391" s="95"/>
    </row>
    <row r="392" spans="1:1">
      <c r="A392" s="95"/>
    </row>
    <row r="393" spans="1:1">
      <c r="A393" s="95"/>
    </row>
    <row r="394" spans="1:1">
      <c r="A394" s="95"/>
    </row>
    <row r="395" spans="1:1">
      <c r="A395" s="95"/>
    </row>
    <row r="396" spans="1:1">
      <c r="A396" s="95"/>
    </row>
    <row r="397" spans="1:1">
      <c r="A397" s="95"/>
    </row>
    <row r="398" spans="1:1">
      <c r="A398" s="95"/>
    </row>
    <row r="399" spans="1:1">
      <c r="A399" s="95"/>
    </row>
    <row r="400" spans="1:1">
      <c r="A400" s="95"/>
    </row>
    <row r="401" spans="1:1">
      <c r="A401" s="95"/>
    </row>
    <row r="402" spans="1:1">
      <c r="A402" s="95"/>
    </row>
    <row r="403" spans="1:1">
      <c r="A403" s="95"/>
    </row>
    <row r="404" spans="1:1">
      <c r="A404" s="95"/>
    </row>
    <row r="405" spans="1:1">
      <c r="A405" s="95"/>
    </row>
    <row r="406" spans="1:1">
      <c r="A406" s="95"/>
    </row>
    <row r="407" spans="1:1">
      <c r="A407" s="95"/>
    </row>
    <row r="408" spans="1:1">
      <c r="A408" s="95"/>
    </row>
    <row r="409" spans="1:1">
      <c r="A409" s="95"/>
    </row>
    <row r="410" spans="1:1">
      <c r="A410" s="95"/>
    </row>
    <row r="411" spans="1:1">
      <c r="A411" s="95"/>
    </row>
    <row r="412" spans="1:1">
      <c r="A412" s="95"/>
    </row>
    <row r="413" spans="1:1">
      <c r="A413" s="95"/>
    </row>
    <row r="414" spans="1:1">
      <c r="A414" s="95"/>
    </row>
    <row r="415" spans="1:1">
      <c r="A415" s="95"/>
    </row>
    <row r="416" spans="1:1">
      <c r="A416" s="95"/>
    </row>
    <row r="417" spans="1:1">
      <c r="A417" s="95"/>
    </row>
    <row r="418" spans="1:1">
      <c r="A418" s="95"/>
    </row>
    <row r="419" spans="1:1">
      <c r="A419" s="95"/>
    </row>
    <row r="420" spans="1:1">
      <c r="A420" s="95"/>
    </row>
    <row r="421" spans="1:1">
      <c r="A421" s="95"/>
    </row>
    <row r="422" spans="1:1">
      <c r="A422" s="95"/>
    </row>
    <row r="423" spans="1:1">
      <c r="A423" s="95"/>
    </row>
    <row r="424" spans="1:1">
      <c r="A424" s="95"/>
    </row>
    <row r="425" spans="1:1">
      <c r="A425" s="95"/>
    </row>
    <row r="426" spans="1:1">
      <c r="A426" s="95"/>
    </row>
    <row r="427" spans="1:1">
      <c r="A427" s="95"/>
    </row>
    <row r="428" spans="1:1">
      <c r="A428" s="95"/>
    </row>
    <row r="429" spans="1:1">
      <c r="A429" s="95"/>
    </row>
    <row r="430" spans="1:1">
      <c r="A430" s="95"/>
    </row>
    <row r="431" spans="1:1">
      <c r="A431" s="95"/>
    </row>
    <row r="432" spans="1:1">
      <c r="A432" s="95"/>
    </row>
    <row r="433" spans="1:1">
      <c r="A433" s="95"/>
    </row>
    <row r="434" spans="1:1">
      <c r="A434" s="95"/>
    </row>
    <row r="435" spans="1:1">
      <c r="A435" s="95"/>
    </row>
    <row r="436" spans="1:1">
      <c r="A436" s="95"/>
    </row>
    <row r="437" spans="1:1">
      <c r="A437" s="95"/>
    </row>
    <row r="438" spans="1:1">
      <c r="A438" s="95"/>
    </row>
    <row r="439" spans="1:1">
      <c r="A439" s="95"/>
    </row>
    <row r="440" spans="1:1">
      <c r="A440" s="95"/>
    </row>
    <row r="441" spans="1:1">
      <c r="A441" s="95"/>
    </row>
    <row r="442" spans="1:1">
      <c r="A442" s="95"/>
    </row>
    <row r="443" spans="1:1">
      <c r="A443" s="95"/>
    </row>
    <row r="444" spans="1:1">
      <c r="A444" s="95"/>
    </row>
    <row r="445" spans="1:1">
      <c r="A445" s="95"/>
    </row>
    <row r="446" spans="1:1">
      <c r="A446" s="95"/>
    </row>
    <row r="447" spans="1:1">
      <c r="A447" s="95"/>
    </row>
    <row r="448" spans="1:1">
      <c r="A448" s="95"/>
    </row>
    <row r="449" spans="1:1">
      <c r="A449" s="95"/>
    </row>
    <row r="450" spans="1:1">
      <c r="A450" s="95"/>
    </row>
    <row r="451" spans="1:1">
      <c r="A451" s="95"/>
    </row>
    <row r="452" spans="1:1">
      <c r="A452" s="95"/>
    </row>
    <row r="453" spans="1:1">
      <c r="A453" s="95"/>
    </row>
    <row r="454" spans="1:1">
      <c r="A454" s="95"/>
    </row>
    <row r="455" spans="1:1">
      <c r="A455" s="95"/>
    </row>
    <row r="456" spans="1:1">
      <c r="A456" s="95"/>
    </row>
    <row r="457" spans="1:1">
      <c r="A457" s="95"/>
    </row>
    <row r="458" spans="1:1">
      <c r="A458" s="95"/>
    </row>
    <row r="459" spans="1:1">
      <c r="A459" s="95"/>
    </row>
    <row r="460" spans="1:1">
      <c r="A460" s="95"/>
    </row>
    <row r="461" spans="1:1">
      <c r="A461" s="95"/>
    </row>
    <row r="462" spans="1:1">
      <c r="A462" s="95"/>
    </row>
    <row r="463" spans="1:1">
      <c r="A463" s="95"/>
    </row>
    <row r="464" spans="1:1">
      <c r="A464" s="95"/>
    </row>
    <row r="465" spans="1:1">
      <c r="A465" s="95"/>
    </row>
    <row r="466" spans="1:1">
      <c r="A466" s="95"/>
    </row>
    <row r="467" spans="1:1">
      <c r="A467" s="95"/>
    </row>
    <row r="468" spans="1:1">
      <c r="A468" s="95"/>
    </row>
    <row r="469" spans="1:1">
      <c r="A469" s="95"/>
    </row>
    <row r="470" spans="1:1">
      <c r="A470" s="95"/>
    </row>
    <row r="471" spans="1:1">
      <c r="A471" s="95"/>
    </row>
    <row r="472" spans="1:1">
      <c r="A472" s="95"/>
    </row>
    <row r="473" spans="1:1">
      <c r="A473" s="95"/>
    </row>
    <row r="474" spans="1:1">
      <c r="A474" s="95"/>
    </row>
    <row r="475" spans="1:1">
      <c r="A475" s="95"/>
    </row>
    <row r="476" spans="1:1">
      <c r="A476" s="95"/>
    </row>
    <row r="477" spans="1:1">
      <c r="A477" s="95"/>
    </row>
    <row r="478" spans="1:1">
      <c r="A478" s="95"/>
    </row>
    <row r="479" spans="1:1">
      <c r="A479" s="95"/>
    </row>
    <row r="480" spans="1:1">
      <c r="A480" s="95"/>
    </row>
    <row r="481" spans="1:1">
      <c r="A481" s="95"/>
    </row>
    <row r="482" spans="1:1">
      <c r="A482" s="95"/>
    </row>
    <row r="483" spans="1:1">
      <c r="A483" s="95"/>
    </row>
    <row r="484" spans="1:1">
      <c r="A484" s="95"/>
    </row>
    <row r="485" spans="1:1">
      <c r="A485" s="95"/>
    </row>
    <row r="486" spans="1:1">
      <c r="A486" s="95"/>
    </row>
    <row r="487" spans="1:1">
      <c r="A487" s="95"/>
    </row>
    <row r="488" spans="1:1">
      <c r="A488" s="95"/>
    </row>
    <row r="489" spans="1:1">
      <c r="A489" s="95"/>
    </row>
    <row r="490" spans="1:1">
      <c r="A490" s="95"/>
    </row>
    <row r="491" spans="1:1">
      <c r="A491" s="95"/>
    </row>
    <row r="492" spans="1:1">
      <c r="A492" s="95"/>
    </row>
    <row r="493" spans="1:1">
      <c r="A493" s="95"/>
    </row>
    <row r="494" spans="1:1">
      <c r="A494" s="95"/>
    </row>
    <row r="495" spans="1:1">
      <c r="A495" s="95"/>
    </row>
    <row r="496" spans="1:1">
      <c r="A496" s="95"/>
    </row>
    <row r="497" spans="1:1">
      <c r="A497" s="95"/>
    </row>
    <row r="498" spans="1:1">
      <c r="A498" s="95"/>
    </row>
    <row r="499" spans="1:1">
      <c r="A499" s="95"/>
    </row>
    <row r="500" spans="1:1">
      <c r="A500" s="95"/>
    </row>
    <row r="501" spans="1:1">
      <c r="A501" s="95"/>
    </row>
    <row r="502" spans="1:1">
      <c r="A502" s="95"/>
    </row>
    <row r="503" spans="1:1">
      <c r="A503" s="95"/>
    </row>
    <row r="504" spans="1:1">
      <c r="A504" s="95"/>
    </row>
    <row r="505" spans="1:1">
      <c r="A505" s="95"/>
    </row>
    <row r="506" spans="1:1">
      <c r="A506" s="95"/>
    </row>
    <row r="507" spans="1:1">
      <c r="A507" s="95"/>
    </row>
    <row r="508" spans="1:1">
      <c r="A508" s="95"/>
    </row>
    <row r="509" spans="1:1">
      <c r="A509" s="95"/>
    </row>
    <row r="510" spans="1:1">
      <c r="A510" s="95"/>
    </row>
    <row r="511" spans="1:1">
      <c r="A511" s="95"/>
    </row>
    <row r="512" spans="1:1">
      <c r="A512" s="95"/>
    </row>
    <row r="513" spans="1:1">
      <c r="A513" s="95"/>
    </row>
    <row r="514" spans="1:1">
      <c r="A514" s="95"/>
    </row>
    <row r="515" spans="1:1">
      <c r="A515" s="95"/>
    </row>
    <row r="516" spans="1:1">
      <c r="A516" s="95"/>
    </row>
    <row r="517" spans="1:1">
      <c r="A517" s="95"/>
    </row>
    <row r="518" spans="1:1">
      <c r="A518" s="95"/>
    </row>
    <row r="519" spans="1:1">
      <c r="A519" s="95"/>
    </row>
    <row r="520" spans="1:1">
      <c r="A520" s="95"/>
    </row>
    <row r="521" spans="1:1">
      <c r="A521" s="95"/>
    </row>
    <row r="522" spans="1:1">
      <c r="A522" s="95"/>
    </row>
    <row r="523" spans="1:1">
      <c r="A523" s="95"/>
    </row>
    <row r="524" spans="1:1">
      <c r="A524" s="95"/>
    </row>
    <row r="525" spans="1:1">
      <c r="A525" s="95"/>
    </row>
    <row r="526" spans="1:1">
      <c r="A526" s="95"/>
    </row>
    <row r="527" spans="1:1">
      <c r="A527" s="95"/>
    </row>
    <row r="528" spans="1:1">
      <c r="A528" s="95"/>
    </row>
    <row r="529" spans="1:1">
      <c r="A529" s="95"/>
    </row>
    <row r="530" spans="1:1">
      <c r="A530" s="95"/>
    </row>
    <row r="531" spans="1:1">
      <c r="A531" s="95"/>
    </row>
    <row r="532" spans="1:1">
      <c r="A532" s="95"/>
    </row>
    <row r="533" spans="1:1">
      <c r="A533" s="95"/>
    </row>
    <row r="534" spans="1:1">
      <c r="A534" s="95"/>
    </row>
    <row r="535" spans="1:1">
      <c r="A535" s="95"/>
    </row>
    <row r="536" spans="1:1">
      <c r="A536" s="95"/>
    </row>
    <row r="537" spans="1:1">
      <c r="A537" s="95"/>
    </row>
    <row r="538" spans="1:1">
      <c r="A538" s="95"/>
    </row>
    <row r="539" spans="1:1">
      <c r="A539" s="95"/>
    </row>
    <row r="540" spans="1:1">
      <c r="A540" s="95"/>
    </row>
    <row r="541" spans="1:1">
      <c r="A541" s="95"/>
    </row>
    <row r="542" spans="1:1">
      <c r="A542" s="95"/>
    </row>
    <row r="543" spans="1:1">
      <c r="A543" s="95"/>
    </row>
    <row r="544" spans="1:1">
      <c r="A544" s="95"/>
    </row>
    <row r="545" spans="1:1">
      <c r="A545" s="95"/>
    </row>
    <row r="546" spans="1:1">
      <c r="A546" s="95"/>
    </row>
    <row r="547" spans="1:1">
      <c r="A547" s="95"/>
    </row>
    <row r="548" spans="1:1">
      <c r="A548" s="95"/>
    </row>
    <row r="549" spans="1:1">
      <c r="A549" s="95"/>
    </row>
    <row r="550" spans="1:1">
      <c r="A550" s="95"/>
    </row>
    <row r="551" spans="1:1">
      <c r="A551" s="95"/>
    </row>
    <row r="552" spans="1:1">
      <c r="A552" s="95"/>
    </row>
    <row r="553" spans="1:1">
      <c r="A553" s="95"/>
    </row>
    <row r="554" spans="1:1">
      <c r="A554" s="95"/>
    </row>
    <row r="555" spans="1:1">
      <c r="A555" s="95"/>
    </row>
    <row r="556" spans="1:1">
      <c r="A556" s="95"/>
    </row>
    <row r="557" spans="1:1">
      <c r="A557" s="95"/>
    </row>
    <row r="558" spans="1:1">
      <c r="A558" s="95"/>
    </row>
    <row r="559" spans="1:1">
      <c r="A559" s="95"/>
    </row>
    <row r="560" spans="1:1">
      <c r="A560" s="95"/>
    </row>
    <row r="561" spans="1:1">
      <c r="A561" s="95"/>
    </row>
    <row r="562" spans="1:1">
      <c r="A562" s="95"/>
    </row>
    <row r="563" spans="1:1">
      <c r="A563" s="95"/>
    </row>
    <row r="564" spans="1:1">
      <c r="A564" s="95"/>
    </row>
    <row r="565" spans="1:1">
      <c r="A565" s="95"/>
    </row>
    <row r="566" spans="1:1">
      <c r="A566" s="95"/>
    </row>
    <row r="567" spans="1:1">
      <c r="A567" s="95"/>
    </row>
    <row r="568" spans="1:1">
      <c r="A568" s="95"/>
    </row>
    <row r="569" spans="1:1">
      <c r="A569" s="95"/>
    </row>
    <row r="570" spans="1:1">
      <c r="A570" s="95"/>
    </row>
    <row r="571" spans="1:1">
      <c r="A571" s="95"/>
    </row>
    <row r="572" spans="1:1">
      <c r="A572" s="95"/>
    </row>
    <row r="573" spans="1:1">
      <c r="A573" s="95"/>
    </row>
    <row r="574" spans="1:1">
      <c r="A574" s="95"/>
    </row>
    <row r="575" spans="1:1">
      <c r="A575" s="95"/>
    </row>
    <row r="576" spans="1:1">
      <c r="A576" s="95"/>
    </row>
    <row r="577" spans="1:1">
      <c r="A577" s="95"/>
    </row>
    <row r="578" spans="1:1">
      <c r="A578" s="95"/>
    </row>
    <row r="579" spans="1:1">
      <c r="A579" s="95"/>
    </row>
    <row r="580" spans="1:1">
      <c r="A580" s="95"/>
    </row>
    <row r="581" spans="1:1">
      <c r="A581" s="95"/>
    </row>
    <row r="582" spans="1:1">
      <c r="A582" s="95"/>
    </row>
    <row r="583" spans="1:1">
      <c r="A583" s="95"/>
    </row>
    <row r="584" spans="1:1">
      <c r="A584" s="95"/>
    </row>
    <row r="585" spans="1:1">
      <c r="A585" s="95"/>
    </row>
    <row r="586" spans="1:1">
      <c r="A586" s="95"/>
    </row>
    <row r="587" spans="1:1">
      <c r="A587" s="95"/>
    </row>
    <row r="588" spans="1:1">
      <c r="A588" s="95"/>
    </row>
    <row r="589" spans="1:1">
      <c r="A589" s="95"/>
    </row>
    <row r="590" spans="1:1">
      <c r="A590" s="95"/>
    </row>
    <row r="591" spans="1:1">
      <c r="A591" s="95"/>
    </row>
    <row r="592" spans="1:1">
      <c r="A592" s="95"/>
    </row>
    <row r="593" spans="1:1">
      <c r="A593" s="95"/>
    </row>
    <row r="594" spans="1:1">
      <c r="A594" s="95"/>
    </row>
    <row r="595" spans="1:1">
      <c r="A595" s="95"/>
    </row>
    <row r="596" spans="1:1">
      <c r="A596" s="95"/>
    </row>
    <row r="597" spans="1:1">
      <c r="A597" s="95"/>
    </row>
    <row r="598" spans="1:1">
      <c r="A598" s="95"/>
    </row>
    <row r="599" spans="1:1">
      <c r="A599" s="95"/>
    </row>
    <row r="600" spans="1:1">
      <c r="A600" s="95"/>
    </row>
    <row r="601" spans="1:1">
      <c r="A601" s="95"/>
    </row>
    <row r="602" spans="1:1">
      <c r="A602" s="95"/>
    </row>
    <row r="603" spans="1:1">
      <c r="A603" s="95"/>
    </row>
    <row r="604" spans="1:1">
      <c r="A604" s="95"/>
    </row>
    <row r="605" spans="1:1">
      <c r="A605" s="95"/>
    </row>
    <row r="606" spans="1:1">
      <c r="A606" s="95"/>
    </row>
    <row r="607" spans="1:1">
      <c r="A607" s="95"/>
    </row>
    <row r="608" spans="1:1">
      <c r="A608" s="95"/>
    </row>
    <row r="609" spans="1:1">
      <c r="A609" s="95"/>
    </row>
    <row r="610" spans="1:1">
      <c r="A610" s="95"/>
    </row>
    <row r="611" spans="1:1">
      <c r="A611" s="95"/>
    </row>
    <row r="612" spans="1:1">
      <c r="A612" s="95"/>
    </row>
    <row r="613" spans="1:1">
      <c r="A613" s="95"/>
    </row>
    <row r="614" spans="1:1">
      <c r="A614" s="95"/>
    </row>
    <row r="615" spans="1:1">
      <c r="A615" s="95"/>
    </row>
    <row r="616" spans="1:1">
      <c r="A616" s="95"/>
    </row>
    <row r="617" spans="1:1">
      <c r="A617" s="95"/>
    </row>
    <row r="618" spans="1:1">
      <c r="A618" s="95"/>
    </row>
    <row r="619" spans="1:1">
      <c r="A619" s="95"/>
    </row>
    <row r="620" spans="1:1">
      <c r="A620" s="95"/>
    </row>
    <row r="621" spans="1:1">
      <c r="A621" s="95"/>
    </row>
    <row r="622" spans="1:1">
      <c r="A622" s="95"/>
    </row>
    <row r="623" spans="1:1">
      <c r="A623" s="95"/>
    </row>
    <row r="624" spans="1:1">
      <c r="A624" s="95"/>
    </row>
    <row r="625" spans="1:1">
      <c r="A625" s="95"/>
    </row>
    <row r="626" spans="1:1">
      <c r="A626" s="95"/>
    </row>
    <row r="627" spans="1:1">
      <c r="A627" s="95"/>
    </row>
    <row r="628" spans="1:1">
      <c r="A628" s="95"/>
    </row>
    <row r="629" spans="1:1">
      <c r="A629" s="95"/>
    </row>
    <row r="630" spans="1:1">
      <c r="A630" s="95"/>
    </row>
    <row r="631" spans="1:1">
      <c r="A631" s="95"/>
    </row>
    <row r="632" spans="1:1">
      <c r="A632" s="95"/>
    </row>
    <row r="633" spans="1:1">
      <c r="A633" s="95"/>
    </row>
    <row r="634" spans="1:1">
      <c r="A634" s="95"/>
    </row>
    <row r="635" spans="1:1">
      <c r="A635" s="95"/>
    </row>
    <row r="636" spans="1:1">
      <c r="A636" s="95"/>
    </row>
    <row r="637" spans="1:1">
      <c r="A637" s="95"/>
    </row>
    <row r="638" spans="1:1">
      <c r="A638" s="95"/>
    </row>
    <row r="639" spans="1:1">
      <c r="A639" s="95"/>
    </row>
    <row r="640" spans="1:1">
      <c r="A640" s="95"/>
    </row>
    <row r="641" spans="1:1">
      <c r="A641" s="95"/>
    </row>
    <row r="642" spans="1:1">
      <c r="A642" s="95"/>
    </row>
    <row r="643" spans="1:1">
      <c r="A643" s="95"/>
    </row>
    <row r="644" spans="1:1">
      <c r="A644" s="95"/>
    </row>
    <row r="645" spans="1:1">
      <c r="A645" s="95"/>
    </row>
    <row r="646" spans="1:1">
      <c r="A646" s="95"/>
    </row>
    <row r="647" spans="1:1">
      <c r="A647" s="95"/>
    </row>
    <row r="648" spans="1:1">
      <c r="A648" s="95"/>
    </row>
    <row r="649" spans="1:1">
      <c r="A649" s="95"/>
    </row>
    <row r="650" spans="1:1">
      <c r="A650" s="95"/>
    </row>
    <row r="651" spans="1:1">
      <c r="A651" s="95"/>
    </row>
    <row r="652" spans="1:1">
      <c r="A652" s="95"/>
    </row>
    <row r="653" spans="1:1">
      <c r="A653" s="95"/>
    </row>
    <row r="654" spans="1:1">
      <c r="A654" s="95"/>
    </row>
    <row r="655" spans="1:1">
      <c r="A655" s="95"/>
    </row>
    <row r="656" spans="1:1">
      <c r="A656" s="95"/>
    </row>
    <row r="657" spans="1:1">
      <c r="A657" s="95"/>
    </row>
    <row r="658" spans="1:1">
      <c r="A658" s="95"/>
    </row>
    <row r="659" spans="1:1">
      <c r="A659" s="95"/>
    </row>
    <row r="660" spans="1:1">
      <c r="A660" s="95"/>
    </row>
    <row r="661" spans="1:1">
      <c r="A661" s="95"/>
    </row>
    <row r="662" spans="1:1">
      <c r="A662" s="95"/>
    </row>
    <row r="663" spans="1:1">
      <c r="A663" s="95"/>
    </row>
    <row r="664" spans="1:1">
      <c r="A664" s="95"/>
    </row>
    <row r="665" spans="1:1">
      <c r="A665" s="95"/>
    </row>
    <row r="666" spans="1:1">
      <c r="A666" s="95"/>
    </row>
    <row r="667" spans="1:1">
      <c r="A667" s="95"/>
    </row>
    <row r="668" spans="1:1">
      <c r="A668" s="95"/>
    </row>
    <row r="669" spans="1:1">
      <c r="A669" s="95"/>
    </row>
    <row r="670" spans="1:1">
      <c r="A670" s="95"/>
    </row>
    <row r="671" spans="1:1">
      <c r="A671" s="95"/>
    </row>
    <row r="672" spans="1:1">
      <c r="A672" s="95"/>
    </row>
    <row r="673" spans="1:1">
      <c r="A673" s="95"/>
    </row>
    <row r="674" spans="1:1">
      <c r="A674" s="95"/>
    </row>
    <row r="675" spans="1:1">
      <c r="A675" s="95"/>
    </row>
    <row r="676" spans="1:1">
      <c r="A676" s="95"/>
    </row>
    <row r="677" spans="1:1">
      <c r="A677" s="95"/>
    </row>
    <row r="678" spans="1:1">
      <c r="A678" s="95"/>
    </row>
    <row r="679" spans="1:1">
      <c r="A679" s="95"/>
    </row>
    <row r="680" spans="1:1">
      <c r="A680" s="95"/>
    </row>
    <row r="681" spans="1:1">
      <c r="A681" s="95"/>
    </row>
    <row r="682" spans="1:1">
      <c r="A682" s="95"/>
    </row>
    <row r="683" spans="1:1">
      <c r="A683" s="95"/>
    </row>
    <row r="684" spans="1:1">
      <c r="A684" s="95"/>
    </row>
    <row r="685" spans="1:1">
      <c r="A685" s="95"/>
    </row>
    <row r="686" spans="1:1">
      <c r="A686" s="95"/>
    </row>
    <row r="687" spans="1:1">
      <c r="A687" s="95"/>
    </row>
    <row r="688" spans="1:1">
      <c r="A688" s="95"/>
    </row>
    <row r="689" spans="1:1">
      <c r="A689" s="95"/>
    </row>
    <row r="690" spans="1:1">
      <c r="A690" s="95"/>
    </row>
    <row r="691" spans="1:1">
      <c r="A691" s="95"/>
    </row>
    <row r="692" spans="1:1">
      <c r="A692" s="95"/>
    </row>
    <row r="693" spans="1:1">
      <c r="A693" s="95"/>
    </row>
    <row r="694" spans="1:1">
      <c r="A694" s="95"/>
    </row>
    <row r="695" spans="1:1">
      <c r="A695" s="95"/>
    </row>
    <row r="696" spans="1:1">
      <c r="A696" s="95"/>
    </row>
    <row r="697" spans="1:1">
      <c r="A697" s="95"/>
    </row>
    <row r="698" spans="1:1">
      <c r="A698" s="95"/>
    </row>
    <row r="699" spans="1:1">
      <c r="A699" s="95"/>
    </row>
    <row r="700" spans="1:1">
      <c r="A700" s="95"/>
    </row>
    <row r="701" spans="1:1">
      <c r="A701" s="95"/>
    </row>
    <row r="702" spans="1:1">
      <c r="A702" s="95"/>
    </row>
    <row r="703" spans="1:1">
      <c r="A703" s="95"/>
    </row>
    <row r="704" spans="1:1">
      <c r="A704" s="95"/>
    </row>
    <row r="705" spans="1:1">
      <c r="A705" s="95"/>
    </row>
    <row r="706" spans="1:1">
      <c r="A706" s="95"/>
    </row>
    <row r="707" spans="1:1">
      <c r="A707" s="95"/>
    </row>
    <row r="708" spans="1:1">
      <c r="A708" s="95"/>
    </row>
    <row r="709" spans="1:1">
      <c r="A709" s="95"/>
    </row>
    <row r="710" spans="1:1">
      <c r="A710" s="95"/>
    </row>
    <row r="711" spans="1:1">
      <c r="A711" s="95"/>
    </row>
    <row r="712" spans="1:1">
      <c r="A712" s="95"/>
    </row>
    <row r="713" spans="1:1">
      <c r="A713" s="95"/>
    </row>
    <row r="714" spans="1:1">
      <c r="A714" s="95"/>
    </row>
    <row r="715" spans="1:1">
      <c r="A715" s="95"/>
    </row>
    <row r="716" spans="1:1">
      <c r="A716" s="95"/>
    </row>
    <row r="717" spans="1:1">
      <c r="A717" s="95"/>
    </row>
    <row r="718" spans="1:1">
      <c r="A718" s="95"/>
    </row>
    <row r="719" spans="1:1">
      <c r="A719" s="95"/>
    </row>
    <row r="720" spans="1:1">
      <c r="A720" s="95"/>
    </row>
    <row r="721" spans="1:1">
      <c r="A721" s="95"/>
    </row>
    <row r="722" spans="1:1">
      <c r="A722" s="95"/>
    </row>
    <row r="723" spans="1:1">
      <c r="A723" s="95"/>
    </row>
    <row r="724" spans="1:1">
      <c r="A724" s="95"/>
    </row>
    <row r="725" spans="1:1">
      <c r="A725" s="95"/>
    </row>
    <row r="726" spans="1:1">
      <c r="A726" s="95"/>
    </row>
    <row r="727" spans="1:1">
      <c r="A727" s="95"/>
    </row>
    <row r="728" spans="1:1">
      <c r="A728" s="95"/>
    </row>
    <row r="729" spans="1:1">
      <c r="A729" s="95"/>
    </row>
    <row r="730" spans="1:1">
      <c r="A730" s="95"/>
    </row>
    <row r="731" spans="1:1">
      <c r="A731" s="95"/>
    </row>
    <row r="732" spans="1:1">
      <c r="A732" s="95"/>
    </row>
    <row r="733" spans="1:1">
      <c r="A733" s="95"/>
    </row>
    <row r="734" spans="1:1">
      <c r="A734" s="95"/>
    </row>
    <row r="735" spans="1:1">
      <c r="A735" s="95"/>
    </row>
    <row r="736" spans="1:1">
      <c r="A736" s="95"/>
    </row>
    <row r="737" spans="1:1">
      <c r="A737" s="95"/>
    </row>
    <row r="738" spans="1:1">
      <c r="A738" s="95"/>
    </row>
    <row r="739" spans="1:1">
      <c r="A739" s="95"/>
    </row>
    <row r="740" spans="1:1">
      <c r="A740" s="95"/>
    </row>
    <row r="741" spans="1:1">
      <c r="A741" s="95"/>
    </row>
    <row r="742" spans="1:1">
      <c r="A742" s="95"/>
    </row>
    <row r="743" spans="1:1">
      <c r="A743" s="95"/>
    </row>
    <row r="744" spans="1:1">
      <c r="A744" s="95"/>
    </row>
    <row r="745" spans="1:1">
      <c r="A745" s="95"/>
    </row>
    <row r="746" spans="1:1">
      <c r="A746" s="95"/>
    </row>
    <row r="747" spans="1:1">
      <c r="A747" s="95"/>
    </row>
    <row r="748" spans="1:1">
      <c r="A748" s="95"/>
    </row>
    <row r="749" spans="1:1">
      <c r="A749" s="95"/>
    </row>
    <row r="750" spans="1:1">
      <c r="A750" s="95"/>
    </row>
    <row r="751" spans="1:1">
      <c r="A751" s="95"/>
    </row>
    <row r="752" spans="1:1">
      <c r="A752" s="95"/>
    </row>
    <row r="753" spans="1:1">
      <c r="A753" s="95"/>
    </row>
    <row r="754" spans="1:1">
      <c r="A754" s="95"/>
    </row>
    <row r="755" spans="1:1">
      <c r="A755" s="95"/>
    </row>
    <row r="756" spans="1:1">
      <c r="A756" s="95"/>
    </row>
    <row r="757" spans="1:1">
      <c r="A757" s="95"/>
    </row>
    <row r="758" spans="1:1">
      <c r="A758" s="95"/>
    </row>
    <row r="759" spans="1:1">
      <c r="A759" s="95"/>
    </row>
    <row r="760" spans="1:1">
      <c r="A760" s="95"/>
    </row>
    <row r="761" spans="1:1">
      <c r="A761" s="95"/>
    </row>
    <row r="762" spans="1:1">
      <c r="A762" s="95"/>
    </row>
    <row r="763" spans="1:1">
      <c r="A763" s="95"/>
    </row>
    <row r="764" spans="1:1">
      <c r="A764" s="95"/>
    </row>
    <row r="765" spans="1:1">
      <c r="A765" s="95"/>
    </row>
    <row r="766" spans="1:1">
      <c r="A766" s="95"/>
    </row>
    <row r="767" spans="1:1">
      <c r="A767" s="95"/>
    </row>
    <row r="768" spans="1:1">
      <c r="A768" s="95"/>
    </row>
    <row r="769" spans="1:1">
      <c r="A769" s="95"/>
    </row>
    <row r="770" spans="1:1">
      <c r="A770" s="95"/>
    </row>
    <row r="771" spans="1:1">
      <c r="A771" s="95"/>
    </row>
    <row r="772" spans="1:1">
      <c r="A772" s="95"/>
    </row>
    <row r="773" spans="1:1">
      <c r="A773" s="95"/>
    </row>
    <row r="774" spans="1:1">
      <c r="A774" s="95"/>
    </row>
    <row r="775" spans="1:1">
      <c r="A775" s="95"/>
    </row>
    <row r="776" spans="1:1">
      <c r="A776" s="95"/>
    </row>
    <row r="777" spans="1:1">
      <c r="A777" s="95"/>
    </row>
    <row r="778" spans="1:1">
      <c r="A778" s="95"/>
    </row>
    <row r="779" spans="1:1">
      <c r="A779" s="95"/>
    </row>
    <row r="780" spans="1:1">
      <c r="A780" s="95"/>
    </row>
    <row r="781" spans="1:1">
      <c r="A781" s="95"/>
    </row>
    <row r="782" spans="1:1">
      <c r="A782" s="95"/>
    </row>
    <row r="783" spans="1:1">
      <c r="A783" s="95"/>
    </row>
    <row r="784" spans="1:1">
      <c r="A784" s="95"/>
    </row>
    <row r="785" spans="1:1">
      <c r="A785" s="95"/>
    </row>
    <row r="786" spans="1:1">
      <c r="A786" s="95"/>
    </row>
    <row r="787" spans="1:1">
      <c r="A787" s="95"/>
    </row>
    <row r="788" spans="1:1">
      <c r="A788" s="95"/>
    </row>
    <row r="789" spans="1:1">
      <c r="A789" s="95"/>
    </row>
    <row r="790" spans="1:1">
      <c r="A790" s="95"/>
    </row>
    <row r="791" spans="1:1">
      <c r="A791" s="95"/>
    </row>
    <row r="792" spans="1:1">
      <c r="A792" s="95"/>
    </row>
    <row r="793" spans="1:1">
      <c r="A793" s="95"/>
    </row>
    <row r="794" spans="1:1">
      <c r="A794" s="95"/>
    </row>
    <row r="795" spans="1:1">
      <c r="A795" s="95"/>
    </row>
    <row r="796" spans="1:1">
      <c r="A796" s="95"/>
    </row>
    <row r="797" spans="1:1">
      <c r="A797" s="95"/>
    </row>
    <row r="798" spans="1:1">
      <c r="A798" s="95"/>
    </row>
    <row r="799" spans="1:1">
      <c r="A799" s="95"/>
    </row>
    <row r="800" spans="1:1">
      <c r="A800" s="95"/>
    </row>
    <row r="801" spans="1:1">
      <c r="A801" s="95"/>
    </row>
    <row r="802" spans="1:1">
      <c r="A802" s="95"/>
    </row>
    <row r="803" spans="1:1">
      <c r="A803" s="95"/>
    </row>
    <row r="804" spans="1:1">
      <c r="A804" s="95"/>
    </row>
    <row r="805" spans="1:1">
      <c r="A805" s="95"/>
    </row>
    <row r="806" spans="1:1">
      <c r="A806" s="95"/>
    </row>
    <row r="807" spans="1:1">
      <c r="A807" s="95"/>
    </row>
    <row r="808" spans="1:1">
      <c r="A808" s="95"/>
    </row>
    <row r="809" spans="1:1">
      <c r="A809" s="95"/>
    </row>
    <row r="810" spans="1:1">
      <c r="A810" s="95"/>
    </row>
    <row r="811" spans="1:1">
      <c r="A811" s="95"/>
    </row>
    <row r="812" spans="1:1">
      <c r="A812" s="95"/>
    </row>
    <row r="813" spans="1:1">
      <c r="A813" s="95"/>
    </row>
    <row r="814" spans="1:1">
      <c r="A814" s="95"/>
    </row>
    <row r="815" spans="1:1">
      <c r="A815" s="95"/>
    </row>
    <row r="816" spans="1:1">
      <c r="A816" s="95"/>
    </row>
    <row r="817" spans="1:1">
      <c r="A817" s="95"/>
    </row>
    <row r="818" spans="1:1">
      <c r="A818" s="95"/>
    </row>
    <row r="819" spans="1:1">
      <c r="A819" s="95"/>
    </row>
    <row r="820" spans="1:1">
      <c r="A820" s="95"/>
    </row>
    <row r="821" spans="1:1">
      <c r="A821" s="95"/>
    </row>
    <row r="822" spans="1:1">
      <c r="A822" s="95"/>
    </row>
    <row r="823" spans="1:1">
      <c r="A823" s="95"/>
    </row>
    <row r="824" spans="1:1">
      <c r="A824" s="95"/>
    </row>
    <row r="825" spans="1:1">
      <c r="A825" s="95"/>
    </row>
    <row r="826" spans="1:1">
      <c r="A826" s="95"/>
    </row>
    <row r="827" spans="1:1">
      <c r="A827" s="95"/>
    </row>
    <row r="828" spans="1:1">
      <c r="A828" s="95"/>
    </row>
    <row r="829" spans="1:1">
      <c r="A829" s="95"/>
    </row>
    <row r="830" spans="1:1">
      <c r="A830" s="95"/>
    </row>
    <row r="831" spans="1:1">
      <c r="A831" s="95"/>
    </row>
    <row r="832" spans="1:1">
      <c r="A832" s="95"/>
    </row>
    <row r="833" spans="1:1">
      <c r="A833" s="95"/>
    </row>
    <row r="834" spans="1:1">
      <c r="A834" s="95"/>
    </row>
    <row r="835" spans="1:1">
      <c r="A835" s="95"/>
    </row>
    <row r="836" spans="1:1">
      <c r="A836" s="95"/>
    </row>
    <row r="837" spans="1:1">
      <c r="A837" s="95"/>
    </row>
    <row r="838" spans="1:1">
      <c r="A838" s="95"/>
    </row>
    <row r="839" spans="1:1">
      <c r="A839" s="95"/>
    </row>
    <row r="840" spans="1:1">
      <c r="A840" s="95"/>
    </row>
    <row r="841" spans="1:1">
      <c r="A841" s="95"/>
    </row>
    <row r="842" spans="1:1">
      <c r="A842" s="95"/>
    </row>
    <row r="843" spans="1:1">
      <c r="A843" s="95"/>
    </row>
    <row r="844" spans="1:1">
      <c r="A844" s="95"/>
    </row>
    <row r="845" spans="1:1">
      <c r="A845" s="95"/>
    </row>
    <row r="846" spans="1:1">
      <c r="A846" s="95"/>
    </row>
    <row r="847" spans="1:1">
      <c r="A847" s="95"/>
    </row>
    <row r="848" spans="1:1">
      <c r="A848" s="95"/>
    </row>
    <row r="849" spans="1:1">
      <c r="A849" s="95"/>
    </row>
    <row r="850" spans="1:1">
      <c r="A850" s="95"/>
    </row>
    <row r="851" spans="1:1">
      <c r="A851" s="95"/>
    </row>
    <row r="852" spans="1:1">
      <c r="A852" s="95"/>
    </row>
    <row r="853" spans="1:1">
      <c r="A853" s="95"/>
    </row>
    <row r="854" spans="1:1">
      <c r="A854" s="95"/>
    </row>
    <row r="855" spans="1:1">
      <c r="A855" s="95"/>
    </row>
    <row r="856" spans="1:1">
      <c r="A856" s="95"/>
    </row>
    <row r="857" spans="1:1">
      <c r="A857" s="95"/>
    </row>
    <row r="858" spans="1:1">
      <c r="A858" s="95"/>
    </row>
    <row r="859" spans="1:1">
      <c r="A859" s="95"/>
    </row>
    <row r="860" spans="1:1">
      <c r="A860" s="95"/>
    </row>
    <row r="861" spans="1:1">
      <c r="A861" s="95"/>
    </row>
    <row r="862" spans="1:1">
      <c r="A862" s="95"/>
    </row>
    <row r="863" spans="1:1">
      <c r="A863" s="95"/>
    </row>
    <row r="864" spans="1:1">
      <c r="A864" s="95"/>
    </row>
    <row r="865" spans="1:1">
      <c r="A865" s="95"/>
    </row>
    <row r="866" spans="1:1">
      <c r="A866" s="95"/>
    </row>
    <row r="867" spans="1:1">
      <c r="A867" s="95"/>
    </row>
    <row r="868" spans="1:1">
      <c r="A868" s="95"/>
    </row>
    <row r="869" spans="1:1">
      <c r="A869" s="95"/>
    </row>
    <row r="870" spans="1:1">
      <c r="A870" s="95"/>
    </row>
    <row r="871" spans="1:1">
      <c r="A871" s="95"/>
    </row>
    <row r="872" spans="1:1">
      <c r="A872" s="95"/>
    </row>
    <row r="873" spans="1:1">
      <c r="A873" s="95"/>
    </row>
    <row r="874" spans="1:1">
      <c r="A874" s="95"/>
    </row>
    <row r="875" spans="1:1">
      <c r="A875" s="95"/>
    </row>
    <row r="876" spans="1:1">
      <c r="A876" s="95"/>
    </row>
    <row r="877" spans="1:1">
      <c r="A877" s="95"/>
    </row>
    <row r="878" spans="1:1">
      <c r="A878" s="95"/>
    </row>
    <row r="879" spans="1:1">
      <c r="A879" s="95"/>
    </row>
    <row r="880" spans="1:1">
      <c r="A880" s="95"/>
    </row>
    <row r="881" spans="1:1">
      <c r="A881" s="95"/>
    </row>
    <row r="882" spans="1:1">
      <c r="A882" s="95"/>
    </row>
    <row r="883" spans="1:1">
      <c r="A883" s="95"/>
    </row>
    <row r="884" spans="1:1">
      <c r="A884" s="95"/>
    </row>
    <row r="885" spans="1:1">
      <c r="A885" s="95"/>
    </row>
    <row r="886" spans="1:1">
      <c r="A886" s="95"/>
    </row>
    <row r="887" spans="1:1">
      <c r="A887" s="95"/>
    </row>
    <row r="888" spans="1:1">
      <c r="A888" s="95"/>
    </row>
    <row r="889" spans="1:1">
      <c r="A889" s="95"/>
    </row>
    <row r="890" spans="1:1">
      <c r="A890" s="95"/>
    </row>
    <row r="891" spans="1:1">
      <c r="A891" s="95"/>
    </row>
    <row r="892" spans="1:1">
      <c r="A892" s="95"/>
    </row>
    <row r="893" spans="1:1">
      <c r="A893" s="95"/>
    </row>
    <row r="894" spans="1:1">
      <c r="A894" s="95"/>
    </row>
    <row r="895" spans="1:1">
      <c r="A895" s="95"/>
    </row>
    <row r="896" spans="1:1">
      <c r="A896" s="95"/>
    </row>
    <row r="897" spans="1:1">
      <c r="A897" s="95"/>
    </row>
    <row r="898" spans="1:1">
      <c r="A898" s="95"/>
    </row>
    <row r="899" spans="1:1">
      <c r="A899" s="95"/>
    </row>
    <row r="900" spans="1:1">
      <c r="A900" s="95"/>
    </row>
    <row r="901" spans="1:1">
      <c r="A901" s="95"/>
    </row>
    <row r="902" spans="1:1">
      <c r="A902" s="95"/>
    </row>
    <row r="903" spans="1:1">
      <c r="A903" s="95"/>
    </row>
    <row r="904" spans="1:1">
      <c r="A904" s="95"/>
    </row>
    <row r="905" spans="1:1">
      <c r="A905" s="95"/>
    </row>
    <row r="906" spans="1:1">
      <c r="A906" s="95"/>
    </row>
    <row r="907" spans="1:1">
      <c r="A907" s="95"/>
    </row>
    <row r="908" spans="1:1">
      <c r="A908" s="95"/>
    </row>
    <row r="909" spans="1:1">
      <c r="A909" s="95"/>
    </row>
    <row r="910" spans="1:1">
      <c r="A910" s="95"/>
    </row>
    <row r="911" spans="1:1">
      <c r="A911" s="95"/>
    </row>
    <row r="912" spans="1:1">
      <c r="A912" s="95"/>
    </row>
    <row r="913" spans="1:1">
      <c r="A913" s="95"/>
    </row>
    <row r="914" spans="1:1">
      <c r="A914" s="95"/>
    </row>
    <row r="915" spans="1:1">
      <c r="A915" s="95"/>
    </row>
    <row r="916" spans="1:1">
      <c r="A916" s="95"/>
    </row>
    <row r="917" spans="1:1">
      <c r="A917" s="95"/>
    </row>
    <row r="918" spans="1:1">
      <c r="A918" s="95"/>
    </row>
    <row r="919" spans="1:1">
      <c r="A919" s="95"/>
    </row>
    <row r="920" spans="1:1">
      <c r="A920" s="95"/>
    </row>
    <row r="921" spans="1:1">
      <c r="A921" s="95"/>
    </row>
    <row r="922" spans="1:1">
      <c r="A922" s="95"/>
    </row>
    <row r="923" spans="1:1">
      <c r="A923" s="95"/>
    </row>
    <row r="924" spans="1:1">
      <c r="A924" s="95"/>
    </row>
    <row r="925" spans="1:1">
      <c r="A925" s="95"/>
    </row>
    <row r="926" spans="1:1">
      <c r="A926" s="95"/>
    </row>
    <row r="927" spans="1:1">
      <c r="A927" s="95"/>
    </row>
    <row r="928" spans="1:1">
      <c r="A928" s="95"/>
    </row>
    <row r="929" spans="1:1">
      <c r="A929" s="95"/>
    </row>
    <row r="930" spans="1:1">
      <c r="A930" s="95"/>
    </row>
    <row r="931" spans="1:1">
      <c r="A931" s="95"/>
    </row>
    <row r="932" spans="1:1">
      <c r="A932" s="95"/>
    </row>
    <row r="933" spans="1:1">
      <c r="A933" s="95"/>
    </row>
    <row r="934" spans="1:1">
      <c r="A934" s="95"/>
    </row>
    <row r="935" spans="1:1">
      <c r="A935" s="95"/>
    </row>
    <row r="936" spans="1:1">
      <c r="A936" s="95"/>
    </row>
    <row r="937" spans="1:1">
      <c r="A937" s="95"/>
    </row>
    <row r="938" spans="1:1">
      <c r="A938" s="95"/>
    </row>
    <row r="939" spans="1:1">
      <c r="A939" s="95"/>
    </row>
    <row r="940" spans="1:1">
      <c r="A940" s="95"/>
    </row>
    <row r="941" spans="1:1">
      <c r="A941" s="95"/>
    </row>
    <row r="942" spans="1:1">
      <c r="A942" s="95"/>
    </row>
    <row r="943" spans="1:1">
      <c r="A943" s="95"/>
    </row>
    <row r="944" spans="1:1">
      <c r="A944" s="95"/>
    </row>
    <row r="945" spans="1:1">
      <c r="A945" s="95"/>
    </row>
    <row r="946" spans="1:1">
      <c r="A946" s="95"/>
    </row>
    <row r="947" spans="1:1">
      <c r="A947" s="95"/>
    </row>
    <row r="948" spans="1:1">
      <c r="A948" s="95"/>
    </row>
    <row r="949" spans="1:1">
      <c r="A949" s="95"/>
    </row>
    <row r="950" spans="1:1">
      <c r="A950" s="95"/>
    </row>
    <row r="951" spans="1:1">
      <c r="A951" s="95"/>
    </row>
    <row r="952" spans="1:1">
      <c r="A952" s="95"/>
    </row>
    <row r="953" spans="1:1">
      <c r="A953" s="95"/>
    </row>
    <row r="954" spans="1:1">
      <c r="A954" s="95"/>
    </row>
    <row r="955" spans="1:1">
      <c r="A955" s="95"/>
    </row>
    <row r="956" spans="1:1">
      <c r="A956" s="95"/>
    </row>
    <row r="957" spans="1:1">
      <c r="A957" s="95"/>
    </row>
    <row r="958" spans="1:1">
      <c r="A958" s="95"/>
    </row>
    <row r="959" spans="1:1">
      <c r="A959" s="95"/>
    </row>
    <row r="960" spans="1:1">
      <c r="A960" s="95"/>
    </row>
    <row r="961" spans="1:1">
      <c r="A961" s="95"/>
    </row>
    <row r="962" spans="1:1">
      <c r="A962" s="95"/>
    </row>
    <row r="963" spans="1:1">
      <c r="A963" s="95"/>
    </row>
    <row r="964" spans="1:1">
      <c r="A964" s="95"/>
    </row>
    <row r="965" spans="1:1">
      <c r="A965" s="95"/>
    </row>
    <row r="966" spans="1:1">
      <c r="A966" s="95"/>
    </row>
    <row r="967" spans="1:1">
      <c r="A967" s="95"/>
    </row>
    <row r="968" spans="1:1">
      <c r="A968" s="95"/>
    </row>
    <row r="969" spans="1:1">
      <c r="A969" s="95"/>
    </row>
    <row r="970" spans="1:1">
      <c r="A970" s="95"/>
    </row>
    <row r="971" spans="1:1">
      <c r="A971" s="95"/>
    </row>
    <row r="972" spans="1:1">
      <c r="A972" s="95"/>
    </row>
    <row r="973" spans="1:1">
      <c r="A973" s="95"/>
    </row>
    <row r="974" spans="1:1">
      <c r="A974" s="95"/>
    </row>
    <row r="975" spans="1:1">
      <c r="A975" s="95"/>
    </row>
    <row r="976" spans="1:1">
      <c r="A976" s="95"/>
    </row>
    <row r="977" spans="1:1">
      <c r="A977" s="95"/>
    </row>
    <row r="978" spans="1:1">
      <c r="A978" s="95"/>
    </row>
    <row r="979" spans="1:1">
      <c r="A979" s="95"/>
    </row>
    <row r="980" spans="1:1">
      <c r="A980" s="95"/>
    </row>
    <row r="981" spans="1:1">
      <c r="A981" s="95"/>
    </row>
    <row r="982" spans="1:1">
      <c r="A982" s="95"/>
    </row>
    <row r="983" spans="1:1">
      <c r="A983" s="95"/>
    </row>
    <row r="984" spans="1:1">
      <c r="A984" s="95"/>
    </row>
    <row r="985" spans="1:1">
      <c r="A985" s="95"/>
    </row>
    <row r="986" spans="1:1">
      <c r="A986" s="95"/>
    </row>
    <row r="987" spans="1:1">
      <c r="A987" s="95"/>
    </row>
    <row r="988" spans="1:1">
      <c r="A988" s="95"/>
    </row>
    <row r="989" spans="1:1">
      <c r="A989" s="95"/>
    </row>
    <row r="990" spans="1:1">
      <c r="A990" s="95"/>
    </row>
    <row r="991" spans="1:1">
      <c r="A991" s="95"/>
    </row>
    <row r="992" spans="1:1">
      <c r="A992" s="95"/>
    </row>
    <row r="993" spans="1:1">
      <c r="A993" s="95"/>
    </row>
    <row r="994" spans="1:1">
      <c r="A994" s="95"/>
    </row>
    <row r="995" spans="1:1">
      <c r="A995" s="95"/>
    </row>
    <row r="996" spans="1:1">
      <c r="A996" s="95"/>
    </row>
    <row r="997" spans="1:1">
      <c r="A997" s="95"/>
    </row>
    <row r="998" spans="1:1">
      <c r="A998" s="95"/>
    </row>
    <row r="999" spans="1:1">
      <c r="A999" s="95"/>
    </row>
    <row r="1000" spans="1:1">
      <c r="A1000" s="95"/>
    </row>
    <row r="1001" spans="1:1">
      <c r="A1001" s="95"/>
    </row>
    <row r="1002" spans="1:1">
      <c r="A1002" s="95"/>
    </row>
    <row r="1003" spans="1:1">
      <c r="A1003" s="95"/>
    </row>
    <row r="1004" spans="1:1">
      <c r="A1004" s="95"/>
    </row>
    <row r="1005" spans="1:1">
      <c r="A1005" s="95"/>
    </row>
    <row r="1006" spans="1:1">
      <c r="A1006" s="95"/>
    </row>
    <row r="1007" spans="1:1">
      <c r="A1007" s="95"/>
    </row>
    <row r="1008" spans="1:1">
      <c r="A1008" s="95"/>
    </row>
    <row r="1009" spans="1:1">
      <c r="A1009" s="95"/>
    </row>
    <row r="1010" spans="1:1">
      <c r="A1010" s="95"/>
    </row>
    <row r="1011" spans="1:1">
      <c r="A1011" s="95"/>
    </row>
    <row r="1012" spans="1:1">
      <c r="A1012" s="95"/>
    </row>
    <row r="1013" spans="1:1">
      <c r="A1013" s="95"/>
    </row>
    <row r="1014" spans="1:1">
      <c r="A1014" s="95"/>
    </row>
    <row r="1015" spans="1:1">
      <c r="A1015" s="95"/>
    </row>
    <row r="1016" spans="1:1">
      <c r="A1016" s="95"/>
    </row>
    <row r="1017" spans="1:1">
      <c r="A1017" s="95"/>
    </row>
    <row r="1018" spans="1:1">
      <c r="A1018" s="95"/>
    </row>
    <row r="1019" spans="1:1">
      <c r="A1019" s="95"/>
    </row>
    <row r="1020" spans="1:1">
      <c r="A1020" s="95"/>
    </row>
    <row r="1021" spans="1:1">
      <c r="A1021" s="95"/>
    </row>
    <row r="1022" spans="1:1">
      <c r="A1022" s="95"/>
    </row>
    <row r="1023" spans="1:1">
      <c r="A1023" s="95"/>
    </row>
    <row r="1024" spans="1:1">
      <c r="A1024" s="95"/>
    </row>
    <row r="1025" spans="1:1">
      <c r="A1025" s="95"/>
    </row>
    <row r="1026" spans="1:1">
      <c r="A1026" s="95"/>
    </row>
    <row r="1027" spans="1:1">
      <c r="A1027" s="95"/>
    </row>
    <row r="1028" spans="1:1">
      <c r="A1028" s="95"/>
    </row>
    <row r="1029" spans="1:1">
      <c r="A1029" s="95"/>
    </row>
    <row r="1030" spans="1:1">
      <c r="A1030" s="95"/>
    </row>
    <row r="1031" spans="1:1">
      <c r="A1031" s="95"/>
    </row>
    <row r="1032" spans="1:1">
      <c r="A1032" s="95"/>
    </row>
    <row r="1033" spans="1:1">
      <c r="A1033" s="95"/>
    </row>
    <row r="1034" spans="1:1">
      <c r="A1034" s="95"/>
    </row>
    <row r="1035" spans="1:1">
      <c r="A1035" s="95"/>
    </row>
    <row r="1036" spans="1:1">
      <c r="A1036" s="95"/>
    </row>
    <row r="1037" spans="1:1">
      <c r="A1037" s="95"/>
    </row>
    <row r="1038" spans="1:1">
      <c r="A1038" s="95"/>
    </row>
    <row r="1039" spans="1:1">
      <c r="A1039" s="95"/>
    </row>
    <row r="1040" spans="1:1">
      <c r="A1040" s="95"/>
    </row>
    <row r="1041" spans="1:1">
      <c r="A1041" s="95"/>
    </row>
    <row r="1042" spans="1:1">
      <c r="A1042" s="95"/>
    </row>
    <row r="1043" spans="1:1">
      <c r="A1043" s="95"/>
    </row>
    <row r="1044" spans="1:1">
      <c r="A1044" s="95"/>
    </row>
    <row r="1045" spans="1:1">
      <c r="A1045" s="95"/>
    </row>
    <row r="1046" spans="1:1">
      <c r="A1046" s="95"/>
    </row>
    <row r="1047" spans="1:1">
      <c r="A1047" s="95"/>
    </row>
    <row r="1048" spans="1:1">
      <c r="A1048" s="95"/>
    </row>
    <row r="1049" spans="1:1">
      <c r="A1049" s="95"/>
    </row>
    <row r="1050" spans="1:1">
      <c r="A1050" s="95"/>
    </row>
    <row r="1051" spans="1:1">
      <c r="A1051" s="95"/>
    </row>
    <row r="1052" spans="1:1">
      <c r="A1052" s="95"/>
    </row>
    <row r="1053" spans="1:1">
      <c r="A1053" s="95"/>
    </row>
    <row r="1054" spans="1:1">
      <c r="A1054" s="95"/>
    </row>
    <row r="1055" spans="1:1">
      <c r="A1055" s="95"/>
    </row>
    <row r="1056" spans="1:1">
      <c r="A1056" s="95"/>
    </row>
    <row r="1057" spans="1:1">
      <c r="A1057" s="95"/>
    </row>
    <row r="1058" spans="1:1">
      <c r="A1058" s="95"/>
    </row>
    <row r="1059" spans="1:1">
      <c r="A1059" s="95"/>
    </row>
    <row r="1060" spans="1:1">
      <c r="A1060" s="95"/>
    </row>
    <row r="1061" spans="1:1">
      <c r="A1061" s="95"/>
    </row>
    <row r="1062" spans="1:1">
      <c r="A1062" s="95"/>
    </row>
    <row r="1063" spans="1:1">
      <c r="A1063" s="95"/>
    </row>
    <row r="1064" spans="1:1">
      <c r="A1064" s="95"/>
    </row>
    <row r="1065" spans="1:1">
      <c r="A1065" s="95"/>
    </row>
    <row r="1066" spans="1:1">
      <c r="A1066" s="95"/>
    </row>
    <row r="1067" spans="1:1">
      <c r="A1067" s="95"/>
    </row>
    <row r="1068" spans="1:1">
      <c r="A1068" s="95"/>
    </row>
    <row r="1069" spans="1:1">
      <c r="A1069" s="95"/>
    </row>
    <row r="1070" spans="1:1">
      <c r="A1070" s="95"/>
    </row>
    <row r="1071" spans="1:1">
      <c r="A1071" s="95"/>
    </row>
    <row r="1072" spans="1:1">
      <c r="A1072" s="95"/>
    </row>
    <row r="1073" spans="1:1">
      <c r="A1073" s="95"/>
    </row>
    <row r="1074" spans="1:1">
      <c r="A1074" s="95"/>
    </row>
    <row r="1075" spans="1:1">
      <c r="A1075" s="95"/>
    </row>
    <row r="1076" spans="1:1">
      <c r="A1076" s="95"/>
    </row>
    <row r="1077" spans="1:1">
      <c r="A1077" s="95"/>
    </row>
    <row r="1078" spans="1:1">
      <c r="A1078" s="95"/>
    </row>
    <row r="1079" spans="1:1">
      <c r="A1079" s="95"/>
    </row>
    <row r="1080" spans="1:1">
      <c r="A1080" s="95"/>
    </row>
    <row r="1081" spans="1:1">
      <c r="A1081" s="95"/>
    </row>
    <row r="1082" spans="1:1">
      <c r="A1082" s="95"/>
    </row>
    <row r="1083" spans="1:1">
      <c r="A1083" s="95"/>
    </row>
    <row r="1084" spans="1:1">
      <c r="A1084" s="95"/>
    </row>
    <row r="1085" spans="1:1">
      <c r="A1085" s="95"/>
    </row>
    <row r="1086" spans="1:1">
      <c r="A1086" s="95"/>
    </row>
    <row r="1087" spans="1:1">
      <c r="A1087" s="95"/>
    </row>
    <row r="1088" spans="1:1">
      <c r="A1088" s="95"/>
    </row>
    <row r="1089" spans="1:1">
      <c r="A1089" s="95"/>
    </row>
    <row r="1090" spans="1:1">
      <c r="A1090" s="95"/>
    </row>
    <row r="1091" spans="1:1">
      <c r="A1091" s="95"/>
    </row>
    <row r="1092" spans="1:1">
      <c r="A1092" s="95"/>
    </row>
    <row r="1093" spans="1:1">
      <c r="A1093" s="95"/>
    </row>
    <row r="1094" spans="1:1">
      <c r="A1094" s="95"/>
    </row>
    <row r="1095" spans="1:1">
      <c r="A1095" s="95"/>
    </row>
    <row r="1096" spans="1:1">
      <c r="A1096" s="95"/>
    </row>
    <row r="1097" spans="1:1">
      <c r="A1097" s="95"/>
    </row>
    <row r="1098" spans="1:1">
      <c r="A1098" s="95"/>
    </row>
    <row r="1099" spans="1:1">
      <c r="A1099" s="95"/>
    </row>
    <row r="1100" spans="1:1">
      <c r="A1100" s="95"/>
    </row>
    <row r="1101" spans="1:1">
      <c r="A1101" s="95"/>
    </row>
    <row r="1102" spans="1:1">
      <c r="A1102" s="95"/>
    </row>
    <row r="1103" spans="1:1">
      <c r="A1103" s="95"/>
    </row>
    <row r="1104" spans="1:1">
      <c r="A1104" s="95"/>
    </row>
    <row r="1105" spans="1:1">
      <c r="A1105" s="95"/>
    </row>
    <row r="1106" spans="1:1">
      <c r="A1106" s="95"/>
    </row>
    <row r="1107" spans="1:1">
      <c r="A1107" s="95"/>
    </row>
    <row r="1108" spans="1:1">
      <c r="A1108" s="95"/>
    </row>
    <row r="1109" spans="1:1">
      <c r="A1109" s="95"/>
    </row>
    <row r="1110" spans="1:1">
      <c r="A1110" s="95"/>
    </row>
    <row r="1111" spans="1:1">
      <c r="A1111" s="95"/>
    </row>
    <row r="1112" spans="1:1">
      <c r="A1112" s="95"/>
    </row>
    <row r="1113" spans="1:1">
      <c r="A1113" s="95"/>
    </row>
    <row r="1114" spans="1:1">
      <c r="A1114" s="95"/>
    </row>
    <row r="1115" spans="1:1">
      <c r="A1115" s="95"/>
    </row>
    <row r="1116" spans="1:1">
      <c r="A1116" s="95"/>
    </row>
    <row r="1117" spans="1:1">
      <c r="A1117" s="95"/>
    </row>
    <row r="1118" spans="1:1">
      <c r="A1118" s="95"/>
    </row>
    <row r="1119" spans="1:1">
      <c r="A1119" s="95"/>
    </row>
    <row r="1120" spans="1:1">
      <c r="A1120" s="95"/>
    </row>
    <row r="1121" spans="1:1">
      <c r="A1121" s="95"/>
    </row>
    <row r="1122" spans="1:1">
      <c r="A1122" s="95"/>
    </row>
    <row r="1123" spans="1:1">
      <c r="A1123" s="95"/>
    </row>
    <row r="1124" spans="1:1">
      <c r="A1124" s="95"/>
    </row>
    <row r="1125" spans="1:1">
      <c r="A1125" s="95"/>
    </row>
    <row r="1126" spans="1:1">
      <c r="A1126" s="95"/>
    </row>
    <row r="1127" spans="1:1">
      <c r="A1127" s="95"/>
    </row>
    <row r="1128" spans="1:1">
      <c r="A1128" s="95"/>
    </row>
    <row r="1129" spans="1:1">
      <c r="A1129" s="95"/>
    </row>
    <row r="1130" spans="1:1">
      <c r="A1130" s="95"/>
    </row>
    <row r="1131" spans="1:1">
      <c r="A1131" s="95"/>
    </row>
    <row r="1132" spans="1:1">
      <c r="A1132" s="95"/>
    </row>
    <row r="1133" spans="1:1">
      <c r="A1133" s="95"/>
    </row>
    <row r="1134" spans="1:1">
      <c r="A1134" s="95"/>
    </row>
    <row r="1135" spans="1:1">
      <c r="A1135" s="95"/>
    </row>
    <row r="1136" spans="1:1">
      <c r="A1136" s="95"/>
    </row>
    <row r="1137" spans="1:1">
      <c r="A1137" s="95"/>
    </row>
    <row r="1138" spans="1:1">
      <c r="A1138" s="95"/>
    </row>
    <row r="1139" spans="1:1">
      <c r="A1139" s="95"/>
    </row>
    <row r="1140" spans="1:1">
      <c r="A1140" s="95"/>
    </row>
    <row r="1141" spans="1:1">
      <c r="A1141" s="95"/>
    </row>
    <row r="1142" spans="1:1">
      <c r="A1142" s="95"/>
    </row>
    <row r="1143" spans="1:1">
      <c r="A1143" s="95"/>
    </row>
    <row r="1144" spans="1:1">
      <c r="A1144" s="95"/>
    </row>
    <row r="1145" spans="1:1">
      <c r="A1145" s="95"/>
    </row>
    <row r="1146" spans="1:1">
      <c r="A1146" s="95"/>
    </row>
    <row r="1147" spans="1:1">
      <c r="A1147" s="95"/>
    </row>
    <row r="1148" spans="1:1">
      <c r="A1148" s="95"/>
    </row>
    <row r="1149" spans="1:1">
      <c r="A1149" s="95"/>
    </row>
    <row r="1150" spans="1:1">
      <c r="A1150" s="95"/>
    </row>
    <row r="1151" spans="1:1">
      <c r="A1151" s="95"/>
    </row>
    <row r="1152" spans="1:1">
      <c r="A1152" s="95"/>
    </row>
    <row r="1153" spans="1:1">
      <c r="A1153" s="95"/>
    </row>
    <row r="1154" spans="1:1">
      <c r="A1154" s="95"/>
    </row>
    <row r="1155" spans="1:1">
      <c r="A1155" s="95"/>
    </row>
    <row r="1156" spans="1:1">
      <c r="A1156" s="95"/>
    </row>
    <row r="1157" spans="1:1">
      <c r="A1157" s="95"/>
    </row>
    <row r="1158" spans="1:1">
      <c r="A1158" s="95"/>
    </row>
    <row r="1159" spans="1:1">
      <c r="A1159" s="95"/>
    </row>
    <row r="1160" spans="1:1">
      <c r="A1160" s="95"/>
    </row>
    <row r="1161" spans="1:1">
      <c r="A1161" s="95"/>
    </row>
    <row r="1162" spans="1:1">
      <c r="A1162" s="95"/>
    </row>
    <row r="1163" spans="1:1">
      <c r="A1163" s="95"/>
    </row>
    <row r="1164" spans="1:1">
      <c r="A1164" s="95"/>
    </row>
    <row r="1165" spans="1:1">
      <c r="A1165" s="95"/>
    </row>
    <row r="1166" spans="1:1">
      <c r="A1166" s="95"/>
    </row>
    <row r="1167" spans="1:1">
      <c r="A1167" s="95"/>
    </row>
    <row r="1168" spans="1:1">
      <c r="A1168" s="95"/>
    </row>
    <row r="1169" spans="1:1">
      <c r="A1169" s="95"/>
    </row>
    <row r="1170" spans="1:1">
      <c r="A1170" s="95"/>
    </row>
    <row r="1171" spans="1:1">
      <c r="A1171" s="95"/>
    </row>
    <row r="1172" spans="1:1">
      <c r="A1172" s="95"/>
    </row>
    <row r="1173" spans="1:1">
      <c r="A1173" s="95"/>
    </row>
    <row r="1174" spans="1:1">
      <c r="A1174" s="95"/>
    </row>
    <row r="1175" spans="1:1">
      <c r="A1175" s="95"/>
    </row>
    <row r="1176" spans="1:1">
      <c r="A1176" s="95"/>
    </row>
    <row r="1177" spans="1:1">
      <c r="A1177" s="95"/>
    </row>
    <row r="1178" spans="1:1">
      <c r="A1178" s="95"/>
    </row>
    <row r="1179" spans="1:1">
      <c r="A1179" s="95"/>
    </row>
    <row r="1180" spans="1:1">
      <c r="A1180" s="95"/>
    </row>
    <row r="1181" spans="1:1">
      <c r="A1181" s="95"/>
    </row>
    <row r="1182" spans="1:1">
      <c r="A1182" s="95"/>
    </row>
    <row r="1183" spans="1:1">
      <c r="A1183" s="95"/>
    </row>
    <row r="1184" spans="1:1">
      <c r="A1184" s="95"/>
    </row>
    <row r="1185" spans="1:1">
      <c r="A1185" s="95"/>
    </row>
    <row r="1186" spans="1:1">
      <c r="A1186" s="95"/>
    </row>
    <row r="1187" spans="1:1">
      <c r="A1187" s="95"/>
    </row>
    <row r="1188" spans="1:1">
      <c r="A1188" s="95"/>
    </row>
    <row r="1189" spans="1:1">
      <c r="A1189" s="95"/>
    </row>
    <row r="1190" spans="1:1">
      <c r="A1190" s="95"/>
    </row>
    <row r="1191" spans="1:1">
      <c r="A1191" s="95"/>
    </row>
    <row r="1192" spans="1:1">
      <c r="A1192" s="95"/>
    </row>
    <row r="1193" spans="1:1">
      <c r="A1193" s="95"/>
    </row>
    <row r="1194" spans="1:1">
      <c r="A1194" s="95"/>
    </row>
    <row r="1195" spans="1:1">
      <c r="A1195" s="95"/>
    </row>
    <row r="1196" spans="1:1">
      <c r="A1196" s="95"/>
    </row>
    <row r="1197" spans="1:1">
      <c r="A1197" s="95"/>
    </row>
    <row r="1198" spans="1:1">
      <c r="A1198" s="95"/>
    </row>
    <row r="1199" spans="1:1">
      <c r="A1199" s="95"/>
    </row>
    <row r="1200" spans="1:1">
      <c r="A1200" s="95"/>
    </row>
    <row r="1201" spans="1:1">
      <c r="A1201" s="95"/>
    </row>
    <row r="1202" spans="1:1">
      <c r="A1202" s="95"/>
    </row>
    <row r="1203" spans="1:1">
      <c r="A1203" s="95"/>
    </row>
    <row r="1204" spans="1:1">
      <c r="A1204" s="95"/>
    </row>
    <row r="1205" spans="1:1">
      <c r="A1205" s="95"/>
    </row>
    <row r="1206" spans="1:1">
      <c r="A1206" s="95"/>
    </row>
    <row r="1207" spans="1:1">
      <c r="A1207" s="95"/>
    </row>
    <row r="1208" spans="1:1">
      <c r="A1208" s="95"/>
    </row>
    <row r="1209" spans="1:1">
      <c r="A1209" s="95"/>
    </row>
    <row r="1210" spans="1:1">
      <c r="A1210" s="95"/>
    </row>
    <row r="1211" spans="1:1">
      <c r="A1211" s="95"/>
    </row>
    <row r="1212" spans="1:1">
      <c r="A1212" s="95"/>
    </row>
    <row r="1213" spans="1:1">
      <c r="A1213" s="95"/>
    </row>
    <row r="1214" spans="1:1">
      <c r="A1214" s="95"/>
    </row>
    <row r="1215" spans="1:1">
      <c r="A1215" s="95"/>
    </row>
    <row r="1216" spans="1:1">
      <c r="A1216" s="95"/>
    </row>
    <row r="1217" spans="1:1">
      <c r="A1217" s="95"/>
    </row>
    <row r="1218" spans="1:1">
      <c r="A1218" s="95"/>
    </row>
    <row r="1219" spans="1:1">
      <c r="A1219" s="95"/>
    </row>
    <row r="1220" spans="1:1">
      <c r="A1220" s="95"/>
    </row>
    <row r="1221" spans="1:1">
      <c r="A1221" s="95"/>
    </row>
    <row r="1222" spans="1:1">
      <c r="A1222" s="95"/>
    </row>
    <row r="1223" spans="1:1">
      <c r="A1223" s="95"/>
    </row>
    <row r="1224" spans="1:1">
      <c r="A1224" s="95"/>
    </row>
    <row r="1225" spans="1:1">
      <c r="A1225" s="95"/>
    </row>
    <row r="1226" spans="1:1">
      <c r="A1226" s="95"/>
    </row>
    <row r="1227" spans="1:1">
      <c r="A1227" s="95"/>
    </row>
    <row r="1228" spans="1:1">
      <c r="A1228" s="95"/>
    </row>
    <row r="1229" spans="1:1">
      <c r="A1229" s="95"/>
    </row>
    <row r="1230" spans="1:1">
      <c r="A1230" s="95"/>
    </row>
    <row r="1231" spans="1:1">
      <c r="A1231" s="95"/>
    </row>
    <row r="1232" spans="1:1">
      <c r="A1232" s="95"/>
    </row>
    <row r="1233" spans="1:1">
      <c r="A1233" s="95"/>
    </row>
    <row r="1234" spans="1:1">
      <c r="A1234" s="95"/>
    </row>
    <row r="1235" spans="1:1">
      <c r="A1235" s="95"/>
    </row>
    <row r="1236" spans="1:1">
      <c r="A1236" s="95"/>
    </row>
    <row r="1237" spans="1:1">
      <c r="A1237" s="95"/>
    </row>
    <row r="1238" spans="1:1">
      <c r="A1238" s="95"/>
    </row>
    <row r="1239" spans="1:1">
      <c r="A1239" s="95"/>
    </row>
    <row r="1240" spans="1:1">
      <c r="A1240" s="95"/>
    </row>
    <row r="1241" spans="1:1">
      <c r="A1241" s="95"/>
    </row>
    <row r="1242" spans="1:1">
      <c r="A1242" s="95"/>
    </row>
    <row r="1243" spans="1:1">
      <c r="A1243" s="95"/>
    </row>
    <row r="1244" spans="1:1">
      <c r="A1244" s="95"/>
    </row>
    <row r="1245" spans="1:1">
      <c r="A1245" s="95"/>
    </row>
    <row r="1246" spans="1:1">
      <c r="A1246" s="95"/>
    </row>
    <row r="1247" spans="1:1">
      <c r="A1247" s="95"/>
    </row>
    <row r="1248" spans="1:1">
      <c r="A1248" s="95"/>
    </row>
    <row r="1249" spans="1:1">
      <c r="A1249" s="95"/>
    </row>
    <row r="1250" spans="1:1">
      <c r="A1250" s="95"/>
    </row>
    <row r="1251" spans="1:1">
      <c r="A1251" s="95"/>
    </row>
    <row r="1252" spans="1:1">
      <c r="A1252" s="95"/>
    </row>
    <row r="1253" spans="1:1">
      <c r="A1253" s="95"/>
    </row>
    <row r="1254" spans="1:1">
      <c r="A1254" s="95"/>
    </row>
    <row r="1255" spans="1:1">
      <c r="A1255" s="95"/>
    </row>
    <row r="1256" spans="1:1">
      <c r="A1256" s="95"/>
    </row>
    <row r="1257" spans="1:1">
      <c r="A1257" s="95"/>
    </row>
    <row r="1258" spans="1:1">
      <c r="A1258" s="95"/>
    </row>
    <row r="1259" spans="1:1">
      <c r="A1259" s="95"/>
    </row>
    <row r="1260" spans="1:1">
      <c r="A1260" s="95"/>
    </row>
    <row r="1261" spans="1:1">
      <c r="A1261" s="95"/>
    </row>
    <row r="1262" spans="1:1">
      <c r="A1262" s="95"/>
    </row>
    <row r="1263" spans="1:1">
      <c r="A1263" s="95"/>
    </row>
    <row r="1264" spans="1:1">
      <c r="A1264" s="95"/>
    </row>
    <row r="1265" spans="1:1">
      <c r="A1265" s="95"/>
    </row>
    <row r="1266" spans="1:1">
      <c r="A1266" s="95"/>
    </row>
    <row r="1267" spans="1:1">
      <c r="A1267" s="95"/>
    </row>
    <row r="1268" spans="1:1">
      <c r="A1268" s="95"/>
    </row>
    <row r="1269" spans="1:1">
      <c r="A1269" s="95"/>
    </row>
    <row r="1270" spans="1:1">
      <c r="A1270" s="95"/>
    </row>
    <row r="1271" spans="1:1">
      <c r="A1271" s="95"/>
    </row>
    <row r="1272" spans="1:1">
      <c r="A1272" s="95"/>
    </row>
    <row r="1273" spans="1:1">
      <c r="A1273" s="95"/>
    </row>
    <row r="1274" spans="1:1">
      <c r="A1274" s="95"/>
    </row>
    <row r="1275" spans="1:1">
      <c r="A1275" s="95"/>
    </row>
    <row r="1276" spans="1:1">
      <c r="A1276" s="95"/>
    </row>
    <row r="1277" spans="1:1">
      <c r="A1277" s="95"/>
    </row>
    <row r="1278" spans="1:1">
      <c r="A1278" s="95"/>
    </row>
    <row r="1279" spans="1:1">
      <c r="A1279" s="95"/>
    </row>
    <row r="1280" spans="1:1">
      <c r="A1280" s="95"/>
    </row>
    <row r="1281" spans="1:1">
      <c r="A1281" s="95"/>
    </row>
    <row r="1282" spans="1:1">
      <c r="A1282" s="95"/>
    </row>
    <row r="1283" spans="1:1">
      <c r="A1283" s="95"/>
    </row>
    <row r="1284" spans="1:1">
      <c r="A1284" s="95"/>
    </row>
    <row r="1285" spans="1:1">
      <c r="A1285" s="95"/>
    </row>
    <row r="1286" spans="1:1">
      <c r="A1286" s="95"/>
    </row>
    <row r="1287" spans="1:1">
      <c r="A1287" s="95"/>
    </row>
    <row r="1288" spans="1:1">
      <c r="A1288" s="95"/>
    </row>
    <row r="1289" spans="1:1">
      <c r="A1289" s="95"/>
    </row>
    <row r="1290" spans="1:1">
      <c r="A1290" s="95"/>
    </row>
    <row r="1291" spans="1:1">
      <c r="A1291" s="95"/>
    </row>
    <row r="1292" spans="1:1">
      <c r="A1292" s="95"/>
    </row>
    <row r="1293" spans="1:1">
      <c r="A1293" s="95"/>
    </row>
    <row r="1294" spans="1:1">
      <c r="A1294" s="95"/>
    </row>
    <row r="1295" spans="1:1">
      <c r="A1295" s="95"/>
    </row>
    <row r="1296" spans="1:1">
      <c r="A1296" s="95"/>
    </row>
    <row r="1297" spans="1:1">
      <c r="A1297" s="95"/>
    </row>
    <row r="1298" spans="1:1">
      <c r="A1298" s="95"/>
    </row>
    <row r="1299" spans="1:1">
      <c r="A1299" s="95"/>
    </row>
    <row r="1300" spans="1:1">
      <c r="A1300" s="95"/>
    </row>
    <row r="1301" spans="1:1">
      <c r="A1301" s="95"/>
    </row>
    <row r="1302" spans="1:1">
      <c r="A1302" s="95"/>
    </row>
    <row r="1303" spans="1:1">
      <c r="A1303" s="95"/>
    </row>
    <row r="1304" spans="1:1">
      <c r="A1304" s="95"/>
    </row>
    <row r="1305" spans="1:1">
      <c r="A1305" s="95"/>
    </row>
    <row r="1306" spans="1:1">
      <c r="A1306" s="95"/>
    </row>
    <row r="1307" spans="1:1">
      <c r="A1307" s="95"/>
    </row>
    <row r="1308" spans="1:1">
      <c r="A1308" s="95"/>
    </row>
    <row r="1309" spans="1:1">
      <c r="A1309" s="95"/>
    </row>
    <row r="1310" spans="1:1">
      <c r="A1310" s="95"/>
    </row>
    <row r="1311" spans="1:1">
      <c r="A1311" s="95"/>
    </row>
    <row r="1312" spans="1:1">
      <c r="A1312" s="95"/>
    </row>
    <row r="1313" spans="1:1">
      <c r="A1313" s="95"/>
    </row>
    <row r="1314" spans="1:1">
      <c r="A1314" s="95"/>
    </row>
    <row r="1315" spans="1:1">
      <c r="A1315" s="95"/>
    </row>
    <row r="1316" spans="1:1">
      <c r="A1316" s="95"/>
    </row>
    <row r="1317" spans="1:1">
      <c r="A1317" s="95"/>
    </row>
    <row r="1318" spans="1:1">
      <c r="A1318" s="95"/>
    </row>
    <row r="1319" spans="1:1">
      <c r="A1319" s="95"/>
    </row>
    <row r="1320" spans="1:1">
      <c r="A1320" s="95"/>
    </row>
    <row r="1321" spans="1:1">
      <c r="A1321" s="95"/>
    </row>
    <row r="1322" spans="1:1">
      <c r="A1322" s="95"/>
    </row>
    <row r="1323" spans="1:1">
      <c r="A1323" s="95"/>
    </row>
    <row r="1324" spans="1:1">
      <c r="A1324" s="95"/>
    </row>
    <row r="1325" spans="1:1">
      <c r="A1325" s="95"/>
    </row>
    <row r="1326" spans="1:1">
      <c r="A1326" s="95"/>
    </row>
    <row r="1327" spans="1:1">
      <c r="A1327" s="95"/>
    </row>
    <row r="1328" spans="1:1">
      <c r="A1328" s="95"/>
    </row>
    <row r="1329" spans="1:1">
      <c r="A1329" s="95"/>
    </row>
    <row r="1330" spans="1:1">
      <c r="A1330" s="95"/>
    </row>
    <row r="1331" spans="1:1">
      <c r="A1331" s="95"/>
    </row>
    <row r="1332" spans="1:1">
      <c r="A1332" s="95"/>
    </row>
    <row r="1333" spans="1:1">
      <c r="A1333" s="95"/>
    </row>
    <row r="1334" spans="1:1">
      <c r="A1334" s="95"/>
    </row>
    <row r="1335" spans="1:1">
      <c r="A1335" s="95"/>
    </row>
    <row r="1336" spans="1:1">
      <c r="A1336" s="95"/>
    </row>
    <row r="1337" spans="1:1">
      <c r="A1337" s="95"/>
    </row>
    <row r="1338" spans="1:1">
      <c r="A1338" s="95"/>
    </row>
    <row r="1339" spans="1:1">
      <c r="A1339" s="95"/>
    </row>
    <row r="1340" spans="1:1">
      <c r="A1340" s="95"/>
    </row>
    <row r="1341" spans="1:1">
      <c r="A1341" s="95"/>
    </row>
    <row r="1342" spans="1:1">
      <c r="A1342" s="95"/>
    </row>
    <row r="1343" spans="1:1">
      <c r="A1343" s="95"/>
    </row>
    <row r="1344" spans="1:1">
      <c r="A1344" s="95"/>
    </row>
    <row r="1345" spans="1:1">
      <c r="A1345" s="95"/>
    </row>
    <row r="1346" spans="1:1">
      <c r="A1346" s="95"/>
    </row>
    <row r="1347" spans="1:1">
      <c r="A1347" s="95"/>
    </row>
    <row r="1348" spans="1:1">
      <c r="A1348" s="95"/>
    </row>
    <row r="1349" spans="1:1">
      <c r="A1349" s="95"/>
    </row>
    <row r="1350" spans="1:1">
      <c r="A1350" s="95"/>
    </row>
    <row r="1351" spans="1:1">
      <c r="A1351" s="95"/>
    </row>
    <row r="1352" spans="1:1">
      <c r="A1352" s="95"/>
    </row>
    <row r="1353" spans="1:1">
      <c r="A1353" s="95"/>
    </row>
    <row r="1354" spans="1:1">
      <c r="A1354" s="95"/>
    </row>
    <row r="1355" spans="1:1">
      <c r="A1355" s="95"/>
    </row>
    <row r="1356" spans="1:1">
      <c r="A1356" s="95"/>
    </row>
    <row r="1357" spans="1:1">
      <c r="A1357" s="95"/>
    </row>
    <row r="1358" spans="1:1">
      <c r="A1358" s="95"/>
    </row>
    <row r="1359" spans="1:1">
      <c r="A1359" s="95"/>
    </row>
    <row r="1360" spans="1:1">
      <c r="A1360" s="95"/>
    </row>
    <row r="1361" spans="1:1">
      <c r="A1361" s="95"/>
    </row>
    <row r="1362" spans="1:1">
      <c r="A1362" s="95"/>
    </row>
    <row r="1363" spans="1:1">
      <c r="A1363" s="95"/>
    </row>
    <row r="1364" spans="1:1">
      <c r="A1364" s="95"/>
    </row>
    <row r="1365" spans="1:1">
      <c r="A1365" s="95"/>
    </row>
    <row r="1366" spans="1:1">
      <c r="A1366" s="95"/>
    </row>
    <row r="1367" spans="1:1">
      <c r="A1367" s="95"/>
    </row>
    <row r="1368" spans="1:1">
      <c r="A1368" s="95"/>
    </row>
    <row r="1369" spans="1:1">
      <c r="A1369" s="95"/>
    </row>
    <row r="1370" spans="1:1">
      <c r="A1370" s="95"/>
    </row>
    <row r="1371" spans="1:1">
      <c r="A1371" s="95"/>
    </row>
    <row r="1372" spans="1:1">
      <c r="A1372" s="95"/>
    </row>
    <row r="1373" spans="1:1">
      <c r="A1373" s="95"/>
    </row>
    <row r="1374" spans="1:1">
      <c r="A1374" s="95"/>
    </row>
    <row r="1375" spans="1:1">
      <c r="A1375" s="95"/>
    </row>
    <row r="1376" spans="1:1">
      <c r="A1376" s="95"/>
    </row>
    <row r="1377" spans="1:1">
      <c r="A1377" s="95"/>
    </row>
    <row r="1378" spans="1:1">
      <c r="A1378" s="95"/>
    </row>
    <row r="1379" spans="1:1">
      <c r="A1379" s="95"/>
    </row>
    <row r="1380" spans="1:1">
      <c r="A1380" s="95"/>
    </row>
    <row r="1381" spans="1:1">
      <c r="A1381" s="95"/>
    </row>
    <row r="1382" spans="1:1">
      <c r="A1382" s="95"/>
    </row>
    <row r="1383" spans="1:1">
      <c r="A1383" s="95"/>
    </row>
    <row r="1384" spans="1:1">
      <c r="A1384" s="95"/>
    </row>
    <row r="1385" spans="1:1">
      <c r="A1385" s="95"/>
    </row>
    <row r="1386" spans="1:1">
      <c r="A1386" s="95"/>
    </row>
    <row r="1387" spans="1:1">
      <c r="A1387" s="95"/>
    </row>
    <row r="1388" spans="1:1">
      <c r="A1388" s="95"/>
    </row>
    <row r="1389" spans="1:1">
      <c r="A1389" s="95"/>
    </row>
    <row r="1390" spans="1:1">
      <c r="A1390" s="95"/>
    </row>
    <row r="1391" spans="1:1">
      <c r="A1391" s="95"/>
    </row>
    <row r="1392" spans="1:1">
      <c r="A1392" s="95"/>
    </row>
    <row r="1393" spans="1:1">
      <c r="A1393" s="95"/>
    </row>
    <row r="1394" spans="1:1">
      <c r="A1394" s="95"/>
    </row>
    <row r="1395" spans="1:1">
      <c r="A1395" s="95"/>
    </row>
    <row r="1396" spans="1:1">
      <c r="A1396" s="95"/>
    </row>
    <row r="1397" spans="1:1">
      <c r="A1397" s="95"/>
    </row>
    <row r="1398" spans="1:1">
      <c r="A1398" s="95"/>
    </row>
    <row r="1399" spans="1:1">
      <c r="A1399" s="95"/>
    </row>
    <row r="1400" spans="1:1">
      <c r="A1400" s="95"/>
    </row>
    <row r="1401" spans="1:1">
      <c r="A1401" s="95"/>
    </row>
    <row r="1402" spans="1:1">
      <c r="A1402" s="95"/>
    </row>
    <row r="1403" spans="1:1">
      <c r="A1403" s="95"/>
    </row>
    <row r="1404" spans="1:1">
      <c r="A1404" s="95"/>
    </row>
    <row r="1405" spans="1:1">
      <c r="A1405" s="95"/>
    </row>
    <row r="1406" spans="1:1">
      <c r="A1406" s="95"/>
    </row>
    <row r="1407" spans="1:1">
      <c r="A1407" s="95"/>
    </row>
    <row r="1408" spans="1:1">
      <c r="A1408" s="95"/>
    </row>
    <row r="1409" spans="1:1">
      <c r="A1409" s="95"/>
    </row>
    <row r="1410" spans="1:1">
      <c r="A1410" s="95"/>
    </row>
    <row r="1411" spans="1:1">
      <c r="A1411" s="95"/>
    </row>
    <row r="1412" spans="1:1">
      <c r="A1412" s="95"/>
    </row>
    <row r="1413" spans="1:1">
      <c r="A1413" s="95"/>
    </row>
    <row r="1414" spans="1:1">
      <c r="A1414" s="95"/>
    </row>
    <row r="1415" spans="1:1">
      <c r="A1415" s="95"/>
    </row>
    <row r="1416" spans="1:1">
      <c r="A1416" s="95"/>
    </row>
    <row r="1417" spans="1:1">
      <c r="A1417" s="95"/>
    </row>
    <row r="1418" spans="1:1">
      <c r="A1418" s="95"/>
    </row>
    <row r="1419" spans="1:1">
      <c r="A1419" s="95"/>
    </row>
    <row r="1420" spans="1:1">
      <c r="A1420" s="95"/>
    </row>
    <row r="1421" spans="1:1">
      <c r="A1421" s="95"/>
    </row>
    <row r="1422" spans="1:1">
      <c r="A1422" s="95"/>
    </row>
    <row r="1423" spans="1:1">
      <c r="A1423" s="95"/>
    </row>
    <row r="1424" spans="1:1">
      <c r="A1424" s="95"/>
    </row>
    <row r="1425" spans="1:1">
      <c r="A1425" s="95"/>
    </row>
    <row r="1426" spans="1:1">
      <c r="A1426" s="95"/>
    </row>
    <row r="1427" spans="1:1">
      <c r="A1427" s="95"/>
    </row>
    <row r="1428" spans="1:1">
      <c r="A1428" s="95"/>
    </row>
    <row r="1429" spans="1:1">
      <c r="A1429" s="95"/>
    </row>
    <row r="1430" spans="1:1">
      <c r="A1430" s="95"/>
    </row>
    <row r="1431" spans="1:1">
      <c r="A1431" s="95"/>
    </row>
    <row r="1432" spans="1:1">
      <c r="A1432" s="95"/>
    </row>
    <row r="1433" spans="1:1">
      <c r="A1433" s="95"/>
    </row>
    <row r="1434" spans="1:1">
      <c r="A1434" s="95"/>
    </row>
    <row r="1435" spans="1:1">
      <c r="A1435" s="95"/>
    </row>
    <row r="1436" spans="1:1">
      <c r="A1436" s="95"/>
    </row>
    <row r="1437" spans="1:1">
      <c r="A1437" s="95"/>
    </row>
    <row r="1438" spans="1:1">
      <c r="A1438" s="95"/>
    </row>
    <row r="1439" spans="1:1">
      <c r="A1439" s="95"/>
    </row>
    <row r="1440" spans="1:1">
      <c r="A1440" s="95"/>
    </row>
    <row r="1441" spans="1:1">
      <c r="A1441" s="95"/>
    </row>
    <row r="1442" spans="1:1">
      <c r="A1442" s="95"/>
    </row>
    <row r="1443" spans="1:1">
      <c r="A1443" s="95"/>
    </row>
    <row r="1444" spans="1:1">
      <c r="A1444" s="95"/>
    </row>
    <row r="1445" spans="1:1">
      <c r="A1445" s="95"/>
    </row>
    <row r="1446" spans="1:1">
      <c r="A1446" s="95"/>
    </row>
    <row r="1447" spans="1:1">
      <c r="A1447" s="95"/>
    </row>
    <row r="1448" spans="1:1">
      <c r="A1448" s="95"/>
    </row>
    <row r="1449" spans="1:1">
      <c r="A1449" s="95"/>
    </row>
    <row r="1450" spans="1:1">
      <c r="A1450" s="95"/>
    </row>
    <row r="1451" spans="1:1">
      <c r="A1451" s="95"/>
    </row>
    <row r="1452" spans="1:1">
      <c r="A1452" s="95"/>
    </row>
    <row r="1453" spans="1:1">
      <c r="A1453" s="95"/>
    </row>
    <row r="1454" spans="1:1">
      <c r="A1454" s="95"/>
    </row>
    <row r="1455" spans="1:1">
      <c r="A1455" s="95"/>
    </row>
    <row r="1456" spans="1:1">
      <c r="A1456" s="95"/>
    </row>
    <row r="1457" spans="1:1">
      <c r="A1457" s="95"/>
    </row>
    <row r="1458" spans="1:1">
      <c r="A1458" s="95"/>
    </row>
    <row r="1459" spans="1:1">
      <c r="A1459" s="95"/>
    </row>
    <row r="1460" spans="1:1">
      <c r="A1460" s="95"/>
    </row>
    <row r="1461" spans="1:1">
      <c r="A1461" s="95"/>
    </row>
    <row r="1462" spans="1:1">
      <c r="A1462" s="95"/>
    </row>
    <row r="1463" spans="1:1">
      <c r="A1463" s="95"/>
    </row>
    <row r="1464" spans="1:1">
      <c r="A1464" s="95"/>
    </row>
    <row r="1465" spans="1:1">
      <c r="A1465" s="95"/>
    </row>
    <row r="1466" spans="1:1">
      <c r="A1466" s="95"/>
    </row>
    <row r="1467" spans="1:1">
      <c r="A1467" s="95"/>
    </row>
    <row r="1468" spans="1:1">
      <c r="A1468" s="95"/>
    </row>
    <row r="1469" spans="1:1">
      <c r="A1469" s="95"/>
    </row>
    <row r="1470" spans="1:1">
      <c r="A1470" s="95"/>
    </row>
    <row r="1471" spans="1:1">
      <c r="A1471" s="95"/>
    </row>
    <row r="1472" spans="1:1">
      <c r="A1472" s="95"/>
    </row>
    <row r="1473" spans="1:1">
      <c r="A1473" s="95"/>
    </row>
    <row r="1474" spans="1:1">
      <c r="A1474" s="95"/>
    </row>
    <row r="1475" spans="1:1">
      <c r="A1475" s="95"/>
    </row>
    <row r="1476" spans="1:1">
      <c r="A1476" s="95"/>
    </row>
    <row r="1477" spans="1:1">
      <c r="A1477" s="95"/>
    </row>
    <row r="1478" spans="1:1">
      <c r="A1478" s="95"/>
    </row>
    <row r="1479" spans="1:1">
      <c r="A1479" s="95"/>
    </row>
    <row r="1480" spans="1:1">
      <c r="A1480" s="95"/>
    </row>
    <row r="1481" spans="1:1">
      <c r="A1481" s="95"/>
    </row>
    <row r="1482" spans="1:1">
      <c r="A1482" s="95"/>
    </row>
    <row r="1483" spans="1:1">
      <c r="A1483" s="95"/>
    </row>
    <row r="1484" spans="1:1">
      <c r="A1484" s="95"/>
    </row>
    <row r="1485" spans="1:1">
      <c r="A1485" s="95"/>
    </row>
    <row r="1486" spans="1:1">
      <c r="A1486" s="95"/>
    </row>
    <row r="1487" spans="1:1">
      <c r="A1487" s="95"/>
    </row>
    <row r="1488" spans="1:1">
      <c r="A1488" s="95"/>
    </row>
    <row r="1489" spans="1:1">
      <c r="A1489" s="95"/>
    </row>
    <row r="1490" spans="1:1">
      <c r="A1490" s="95"/>
    </row>
    <row r="1491" spans="1:1">
      <c r="A1491" s="95"/>
    </row>
    <row r="1492" spans="1:1">
      <c r="A1492" s="95"/>
    </row>
    <row r="1493" spans="1:1">
      <c r="A1493" s="95"/>
    </row>
    <row r="1494" spans="1:1">
      <c r="A1494" s="95"/>
    </row>
    <row r="1495" spans="1:1">
      <c r="A1495" s="95"/>
    </row>
    <row r="1496" spans="1:1">
      <c r="A1496" s="95"/>
    </row>
    <row r="1497" spans="1:1">
      <c r="A1497" s="95"/>
    </row>
    <row r="1498" spans="1:1">
      <c r="A1498" s="95"/>
    </row>
    <row r="1499" spans="1:1">
      <c r="A1499" s="95"/>
    </row>
    <row r="1500" spans="1:1">
      <c r="A1500" s="95"/>
    </row>
    <row r="1501" spans="1:1">
      <c r="A1501" s="95"/>
    </row>
    <row r="1502" spans="1:1">
      <c r="A1502" s="95"/>
    </row>
    <row r="1503" spans="1:1">
      <c r="A1503" s="95"/>
    </row>
    <row r="1504" spans="1:1">
      <c r="A1504" s="95"/>
    </row>
    <row r="1505" spans="1:1">
      <c r="A1505" s="95"/>
    </row>
    <row r="1506" spans="1:1">
      <c r="A1506" s="95"/>
    </row>
    <row r="1507" spans="1:1">
      <c r="A1507" s="95"/>
    </row>
    <row r="1508" spans="1:1">
      <c r="A1508" s="95"/>
    </row>
    <row r="1509" spans="1:1">
      <c r="A1509" s="95"/>
    </row>
    <row r="1510" spans="1:1">
      <c r="A1510" s="95"/>
    </row>
    <row r="1511" spans="1:1">
      <c r="A1511" s="95"/>
    </row>
    <row r="1512" spans="1:1">
      <c r="A1512" s="95"/>
    </row>
    <row r="1513" spans="1:1">
      <c r="A1513" s="95"/>
    </row>
    <row r="1514" spans="1:1">
      <c r="A1514" s="95"/>
    </row>
    <row r="1515" spans="1:1">
      <c r="A1515" s="95"/>
    </row>
    <row r="1516" spans="1:1">
      <c r="A1516" s="95"/>
    </row>
    <row r="1517" spans="1:1">
      <c r="A1517" s="95"/>
    </row>
    <row r="1518" spans="1:1">
      <c r="A1518" s="95"/>
    </row>
  </sheetData>
  <mergeCells count="13">
    <mergeCell ref="A1:G1"/>
    <mergeCell ref="A2:G3"/>
    <mergeCell ref="B4:C4"/>
    <mergeCell ref="E4:F4"/>
    <mergeCell ref="H4:J4"/>
    <mergeCell ref="A30:G31"/>
    <mergeCell ref="H32:J32"/>
    <mergeCell ref="H74:J74"/>
    <mergeCell ref="B32:C32"/>
    <mergeCell ref="E32:F32"/>
    <mergeCell ref="A72:G73"/>
    <mergeCell ref="B74:C74"/>
    <mergeCell ref="E74:F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2024-11-01T11:04:47Z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