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6/"/>
    </mc:Choice>
  </mc:AlternateContent>
  <xr:revisionPtr revIDLastSave="1591" documentId="8_{7E904A5E-3A3B-44AA-8278-A5383603C321}" xr6:coauthVersionLast="47" xr6:coauthVersionMax="47" xr10:uidLastSave="{47AA2412-179D-4864-BECD-C4D931C22243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<sst xmlns="http://schemas.openxmlformats.org/spreadsheetml/2006/main" count="174" uniqueCount="116">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</sst>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5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68" fontId="2" fillId="0" borderId="0" xfId="1" applyNumberFormat="1" applyFont="1"/>
    <xf numFmtId="166" fontId="6" fillId="4" borderId="28" xfId="1" applyFont="1" applyFill="1" applyBorder="1" applyAlignment="1">
      <alignment horizontal="right"/>
    </xf>
    <xf numFmtId="167" fontId="95" fillId="0" borderId="0" xfId="385" applyNumberFormat="1" applyFont="1" applyAlignment="1">
      <alignment horizontal="center"/>
    </xf>
    <xf numFmtId="167" fontId="97" fillId="0" borderId="0" xfId="385" applyNumberFormat="1" applyFont="1" applyAlignment="1">
      <alignment horizontal="center"/>
    </xf>
    <xf numFmtId="167" fontId="84" fillId="0" borderId="0" xfId="385" applyNumberFormat="1" applyFont="1" applyAlignment="1">
      <alignment horizontal="center"/>
    </xf>
    <xf numFmtId="167" fontId="98" fillId="0" borderId="0" xfId="385" applyNumberFormat="1" applyFont="1" applyAlignment="1">
      <alignment horizontal="center"/>
    </xf>
    <xf numFmtId="184" fontId="95" fillId="0" borderId="0" xfId="250" applyNumberFormat="1" applyFont="1" applyFill="1" applyBorder="1" applyAlignment="1">
      <alignment horizontal="center"/>
    </xf>
    <xf numFmtId="184" fontId="96" fillId="0" borderId="0" xfId="250" applyNumberFormat="1" applyFont="1" applyFill="1" applyBorder="1" applyAlignment="1">
      <alignment horizontal="center"/>
    </xf>
    <xf numFmtId="169" fontId="96" fillId="0" borderId="0" xfId="385" applyNumberFormat="1" applyFont="1" applyAlignment="1">
      <alignment horizontal="center"/>
    </xf>
    <xf numFmtId="167" fontId="13" fillId="0" borderId="0" xfId="3" applyNumberFormat="1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6" fontId="2" fillId="0" borderId="0" xfId="1" applyFont="1" applyFill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54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27" xfId="5349" xr:uid="{8D49F4AF-CE55-4CE4-A832-AE3016F18420}"/>
    <cellStyle name="Normal 128" xfId="5351" xr:uid="{0EC278F5-005F-4AC6-A44E-732F0D5F7C02}"/>
    <cellStyle name="Normal 129" xfId="5352" xr:uid="{D7C5F126-B871-4185-BB07-DFE778FD5DA8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30" xfId="5350" xr:uid="{AF57B859-8B05-4564-8231-5786CF000024}"/>
    <cellStyle name="Normal 131" xfId="5353" xr:uid="{33F53C6C-A0C7-4293-B820-54A88243515B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8547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April 2026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</xdr:rowOff>
    </xdr:from>
    <xdr:to>
      <xdr:col>9</xdr:col>
      <xdr:colOff>472439</xdr:colOff>
      <xdr:row>31</xdr:row>
      <xdr:rowOff>175801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9B18CC-8801-4440-AF75-84E7C8421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1841"/>
          <a:ext cx="6095999" cy="2553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9</xdr:col>
      <xdr:colOff>525779</xdr:colOff>
      <xdr:row>16</xdr:row>
      <xdr:rowOff>102619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F28DCF-C092-447F-ACF3-9D9BA135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2881"/>
          <a:ext cx="6149339" cy="28458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M24" sqref="M24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9" width="9.109375" style="1"/>
    <col min="20" max="20" width="11.109375" style="1" bestFit="1" customWidth="1"/>
    <col min="21" max="16384" width="9.109375" style="1"/>
  </cols>
  <sheetData>
    <row r="1" spans="1:20" ht="19.8">
      <c r="A1" s="168" t="s">
        <v>113</v>
      </c>
      <c r="B1" s="168"/>
      <c r="C1" s="168"/>
      <c r="D1" s="168"/>
      <c r="E1" s="168"/>
      <c r="F1" s="168"/>
      <c r="G1" s="168"/>
      <c r="H1" s="79"/>
      <c r="I1" s="79"/>
      <c r="J1" s="79"/>
    </row>
    <row r="2" spans="1:20" ht="16.8">
      <c r="A2" s="169" t="s">
        <v>108</v>
      </c>
      <c r="B2" s="169"/>
      <c r="C2" s="169"/>
      <c r="D2" s="169"/>
      <c r="E2" s="169"/>
      <c r="F2" s="169"/>
      <c r="G2" s="169"/>
      <c r="H2" s="110"/>
      <c r="I2" s="111"/>
      <c r="J2" s="112"/>
    </row>
    <row r="3" spans="1:20" ht="15.75" customHeight="1">
      <c r="A3" s="113"/>
      <c r="B3" s="170" t="s">
        <v>105</v>
      </c>
      <c r="C3" s="171"/>
      <c r="D3" s="114"/>
      <c r="E3" s="172" t="s">
        <v>1</v>
      </c>
      <c r="F3" s="173"/>
      <c r="G3" s="115" t="s">
        <v>2</v>
      </c>
      <c r="H3" s="182" t="s">
        <v>112</v>
      </c>
      <c r="I3" s="183"/>
      <c r="J3" s="184"/>
    </row>
    <row r="4" spans="1:20" ht="17.399999999999999" thickBot="1">
      <c r="A4" s="116"/>
      <c r="B4" s="117">
        <v>45777</v>
      </c>
      <c r="C4" s="117">
        <v>46112</v>
      </c>
      <c r="D4" s="117">
        <v>46142</v>
      </c>
      <c r="E4" s="117" t="s">
        <v>3</v>
      </c>
      <c r="F4" s="117" t="s">
        <v>4</v>
      </c>
      <c r="G4" s="117" t="s">
        <v>3</v>
      </c>
      <c r="H4" s="117">
        <v>46081</v>
      </c>
      <c r="I4" s="117">
        <v>46112</v>
      </c>
      <c r="J4" s="117">
        <v>46142</v>
      </c>
    </row>
    <row r="5" spans="1:20" ht="13.8" thickTop="1">
      <c r="A5" s="3"/>
      <c r="B5" s="4"/>
      <c r="C5" s="4"/>
      <c r="D5" s="4"/>
      <c r="E5" s="4"/>
      <c r="F5" s="4"/>
      <c r="G5" s="108"/>
      <c r="H5" s="109"/>
      <c r="I5" s="109"/>
      <c r="J5" s="80"/>
      <c r="L5" s="18"/>
      <c r="M5" s="18"/>
    </row>
    <row r="6" spans="1:20" ht="16.8">
      <c r="A6" s="5" t="s">
        <v>5</v>
      </c>
      <c r="B6" s="6">
        <v>89736.54613195124</v>
      </c>
      <c r="C6" s="6">
        <v>72687.98985530161</v>
      </c>
      <c r="D6" s="6">
        <v>83812.784098702279</v>
      </c>
      <c r="E6" s="6">
        <v>11124.794243400669</v>
      </c>
      <c r="F6" s="6">
        <v>-5923.7620332489605</v>
      </c>
      <c r="G6" s="6">
        <v>15.304858843320005</v>
      </c>
      <c r="H6" s="6">
        <v>-2.7625410468407665</v>
      </c>
      <c r="I6" s="6">
        <v>-17.628149722209983</v>
      </c>
      <c r="J6" s="6">
        <v>-6.6012815163829544</v>
      </c>
      <c r="L6" s="18"/>
      <c r="M6" s="18"/>
      <c r="R6" s="158"/>
      <c r="T6" s="158"/>
    </row>
    <row r="7" spans="1:20" ht="16.8">
      <c r="A7" s="5" t="s">
        <v>6</v>
      </c>
      <c r="B7" s="6">
        <v>158244.64838628174</v>
      </c>
      <c r="C7" s="6">
        <v>186265.38430709325</v>
      </c>
      <c r="D7" s="6">
        <v>185129.06880545127</v>
      </c>
      <c r="E7" s="6">
        <v>-1136.3155016419769</v>
      </c>
      <c r="F7" s="6">
        <v>26884.420419169532</v>
      </c>
      <c r="G7" s="6">
        <v>-0.61005189228748691</v>
      </c>
      <c r="H7" s="6">
        <v>11.57819486461635</v>
      </c>
      <c r="I7" s="6">
        <v>15.763242357959783</v>
      </c>
      <c r="J7" s="6">
        <v>16.98914983433977</v>
      </c>
      <c r="L7" s="18"/>
      <c r="M7" s="18"/>
      <c r="R7" s="158"/>
      <c r="T7" s="158"/>
    </row>
    <row r="8" spans="1:20" ht="16.2">
      <c r="A8" s="8" t="s">
        <v>7</v>
      </c>
      <c r="B8" s="9">
        <v>32054.787446059992</v>
      </c>
      <c r="C8" s="9">
        <v>54414.741686550005</v>
      </c>
      <c r="D8" s="9">
        <v>52433.881716143245</v>
      </c>
      <c r="E8" s="9">
        <v>-1980.8599704067601</v>
      </c>
      <c r="F8" s="9">
        <v>20379.094270083253</v>
      </c>
      <c r="G8" s="9">
        <v>-3.6403002366845385</v>
      </c>
      <c r="H8" s="9">
        <v>31.326259402789532</v>
      </c>
      <c r="I8" s="9">
        <v>54.816060635718969</v>
      </c>
      <c r="J8" s="9">
        <v>63.575820942116849</v>
      </c>
      <c r="L8" s="18"/>
      <c r="M8" s="18"/>
      <c r="R8" s="159"/>
      <c r="T8" s="159"/>
    </row>
    <row r="9" spans="1:20" ht="16.8">
      <c r="A9" s="11" t="s">
        <v>8</v>
      </c>
      <c r="B9" s="6">
        <v>126189.86094022176</v>
      </c>
      <c r="C9" s="6">
        <v>131850.64262054325</v>
      </c>
      <c r="D9" s="6">
        <v>132695.18708930802</v>
      </c>
      <c r="E9" s="6">
        <v>844.54446876476868</v>
      </c>
      <c r="F9" s="6">
        <v>6505.3261490862642</v>
      </c>
      <c r="G9" s="6">
        <v>0.64053117374278656</v>
      </c>
      <c r="H9" s="6">
        <v>5.5051802958811606</v>
      </c>
      <c r="I9" s="6">
        <v>4.8480578942363621</v>
      </c>
      <c r="J9" s="6">
        <v>5.1551892526198628</v>
      </c>
      <c r="L9" s="18"/>
      <c r="M9" s="18"/>
      <c r="R9" s="158"/>
      <c r="T9" s="158"/>
    </row>
    <row r="10" spans="1:20" ht="16.2">
      <c r="A10" s="12" t="s">
        <v>9</v>
      </c>
      <c r="B10" s="9">
        <v>4215.1359719688089</v>
      </c>
      <c r="C10" s="9">
        <v>4092.0044924110048</v>
      </c>
      <c r="D10" s="9">
        <v>4312.4812452983188</v>
      </c>
      <c r="E10" s="9">
        <v>220.47675288731398</v>
      </c>
      <c r="F10" s="9">
        <v>97.345273329509837</v>
      </c>
      <c r="G10" s="9">
        <v>5.3879890233798307</v>
      </c>
      <c r="H10" s="9">
        <v>-6.7993433359129227</v>
      </c>
      <c r="I10" s="9">
        <v>-5.03514443189367</v>
      </c>
      <c r="J10" s="9">
        <v>2.3094219018524882</v>
      </c>
      <c r="L10" s="18"/>
      <c r="M10" s="18"/>
      <c r="R10" s="159"/>
      <c r="T10" s="159"/>
    </row>
    <row r="11" spans="1:20" ht="16.2">
      <c r="A11" s="12" t="s">
        <v>100</v>
      </c>
      <c r="B11" s="9">
        <v>165.32547176000006</v>
      </c>
      <c r="C11" s="9">
        <v>119.74529423999994</v>
      </c>
      <c r="D11" s="9">
        <v>119.70944252999998</v>
      </c>
      <c r="E11" s="9">
        <v>-3.5851709999960235E-2</v>
      </c>
      <c r="F11" s="9">
        <v>-45.61602923000008</v>
      </c>
      <c r="G11" s="9">
        <v>-2.9939974031961469E-2</v>
      </c>
      <c r="H11" s="9">
        <v>-33.677945269070534</v>
      </c>
      <c r="I11" s="9">
        <v>-28.968825281000193</v>
      </c>
      <c r="J11" s="9">
        <v>-27.591652238694365</v>
      </c>
      <c r="L11" s="18"/>
      <c r="M11" s="18"/>
      <c r="N11" s="18"/>
      <c r="R11" s="159"/>
      <c r="T11" s="159"/>
    </row>
    <row r="12" spans="1:20" ht="16.2">
      <c r="A12" s="12" t="s">
        <v>10</v>
      </c>
      <c r="B12" s="9">
        <v>1502.71766108</v>
      </c>
      <c r="C12" s="9">
        <v>1924.4186515010149</v>
      </c>
      <c r="D12" s="9">
        <v>1962.9904544959327</v>
      </c>
      <c r="E12" s="9">
        <v>38.571802994917789</v>
      </c>
      <c r="F12" s="9">
        <v>460.27279341593271</v>
      </c>
      <c r="G12" s="9">
        <v>2.004335333417842</v>
      </c>
      <c r="H12" s="9">
        <v>-5.5096153336203741</v>
      </c>
      <c r="I12" s="9">
        <v>17.385241599830636</v>
      </c>
      <c r="J12" s="9">
        <v>30.629359415735848</v>
      </c>
      <c r="L12" s="18"/>
      <c r="M12" s="18"/>
      <c r="R12" s="159"/>
      <c r="T12" s="159"/>
    </row>
    <row r="13" spans="1:20" ht="16.8">
      <c r="A13" s="13" t="s">
        <v>11</v>
      </c>
      <c r="B13" s="6">
        <v>120306.68183541295</v>
      </c>
      <c r="C13" s="6">
        <v>125714.47418239122</v>
      </c>
      <c r="D13" s="6">
        <v>126300.00594698376</v>
      </c>
      <c r="E13" s="6">
        <v>585.53176459253882</v>
      </c>
      <c r="F13" s="6">
        <v>5993.3241115708079</v>
      </c>
      <c r="G13" s="6">
        <v>0.46576320539115557</v>
      </c>
      <c r="H13" s="6">
        <v>6.1916154866433573</v>
      </c>
      <c r="I13" s="6">
        <v>5.0798738281400517</v>
      </c>
      <c r="J13" s="6">
        <v>4.9817051057646751</v>
      </c>
      <c r="L13" s="18"/>
      <c r="M13" s="18"/>
      <c r="N13" s="18"/>
      <c r="R13" s="158"/>
      <c r="T13" s="158"/>
    </row>
    <row r="14" spans="1:20" ht="16.2">
      <c r="A14" s="12" t="s">
        <v>12</v>
      </c>
      <c r="B14" s="9">
        <v>51185.919841096358</v>
      </c>
      <c r="C14" s="9">
        <v>53788.806767128968</v>
      </c>
      <c r="D14" s="9">
        <v>54181.386113789449</v>
      </c>
      <c r="E14" s="9">
        <v>392.57934666048095</v>
      </c>
      <c r="F14" s="9">
        <v>2995.466272693091</v>
      </c>
      <c r="G14" s="9">
        <v>0.72985323574866356</v>
      </c>
      <c r="H14" s="9">
        <v>10.577838557721648</v>
      </c>
      <c r="I14" s="9">
        <v>6.177448242024667</v>
      </c>
      <c r="J14" s="9">
        <v>5.852129417606136</v>
      </c>
      <c r="L14" s="18"/>
      <c r="M14" s="18"/>
      <c r="R14" s="159"/>
      <c r="T14" s="159"/>
    </row>
    <row r="15" spans="1:20" ht="16.2">
      <c r="A15" s="12" t="s">
        <v>13</v>
      </c>
      <c r="B15" s="9">
        <v>69120.761994316592</v>
      </c>
      <c r="C15" s="9">
        <v>71925.667415262258</v>
      </c>
      <c r="D15" s="9">
        <v>72118.619833194316</v>
      </c>
      <c r="E15" s="9">
        <v>192.95241793205787</v>
      </c>
      <c r="F15" s="9">
        <v>2997.8578388777241</v>
      </c>
      <c r="G15" s="9">
        <v>0.26826642680705959</v>
      </c>
      <c r="H15" s="9">
        <v>3.014879758998859</v>
      </c>
      <c r="I15" s="9">
        <v>4.2737814336274624</v>
      </c>
      <c r="J15" s="9">
        <v>4.3371307728410642</v>
      </c>
      <c r="L15" s="18"/>
      <c r="M15" s="18"/>
      <c r="R15" s="159"/>
      <c r="T15" s="159"/>
    </row>
    <row r="16" spans="1:20" s="14" customFormat="1" ht="16.8">
      <c r="A16" s="5" t="s">
        <v>14</v>
      </c>
      <c r="B16" s="6">
        <v>84155.823029608131</v>
      </c>
      <c r="C16" s="6">
        <v>85018.803811894424</v>
      </c>
      <c r="D16" s="6">
        <v>87937.244653480302</v>
      </c>
      <c r="E16" s="6">
        <v>2918.4408415858779</v>
      </c>
      <c r="F16" s="6">
        <v>3781.421623872171</v>
      </c>
      <c r="G16" s="6">
        <v>3.4327004271231374</v>
      </c>
      <c r="H16" s="6">
        <v>3.7252570754527738</v>
      </c>
      <c r="I16" s="6">
        <v>-3.2610959917689826</v>
      </c>
      <c r="J16" s="6">
        <v>4.4933570699460432</v>
      </c>
      <c r="K16" s="1"/>
      <c r="L16" s="18"/>
      <c r="M16" s="18"/>
      <c r="R16" s="158"/>
      <c r="T16" s="158"/>
    </row>
    <row r="17" spans="1:20" ht="17.399999999999999" thickBot="1">
      <c r="A17" s="15" t="s">
        <v>15</v>
      </c>
      <c r="B17" s="16">
        <v>163825.9515960507</v>
      </c>
      <c r="C17" s="16">
        <v>173935.28225928309</v>
      </c>
      <c r="D17" s="16">
        <v>181005.5451018567</v>
      </c>
      <c r="E17" s="16">
        <v>7070.2628425736038</v>
      </c>
      <c r="F17" s="16">
        <v>17179.593505805999</v>
      </c>
      <c r="G17" s="16">
        <v>4.0648813459445563</v>
      </c>
      <c r="H17" s="16">
        <v>8.6564927555433684</v>
      </c>
      <c r="I17" s="16">
        <v>7.8586929416231328</v>
      </c>
      <c r="J17" s="16">
        <v>10.486490899907054</v>
      </c>
      <c r="L17" s="18"/>
      <c r="M17" s="18"/>
      <c r="R17" s="158"/>
      <c r="T17" s="158"/>
    </row>
    <row r="18" spans="1:20" ht="15" thickBot="1">
      <c r="B18" s="18"/>
      <c r="C18" s="18"/>
      <c r="D18" s="18"/>
      <c r="E18" s="18"/>
      <c r="H18" s="79"/>
      <c r="I18" s="79"/>
      <c r="J18" s="79"/>
      <c r="L18" s="18"/>
      <c r="M18" s="18"/>
      <c r="T18" s="160"/>
    </row>
    <row r="19" spans="1:20" ht="16.8">
      <c r="A19" s="178" t="s">
        <v>109</v>
      </c>
      <c r="B19" s="179"/>
      <c r="C19" s="179"/>
      <c r="D19" s="179"/>
      <c r="E19" s="179"/>
      <c r="F19" s="179"/>
      <c r="G19" s="179"/>
      <c r="H19" s="186"/>
      <c r="I19" s="179"/>
      <c r="J19" s="179"/>
      <c r="L19" s="18"/>
      <c r="M19" s="18"/>
      <c r="T19" s="161"/>
    </row>
    <row r="20" spans="1:20" ht="15.75" customHeight="1">
      <c r="A20" s="118"/>
      <c r="B20" s="174" t="str">
        <f>B3</f>
        <v xml:space="preserve">             N$ Million</v>
      </c>
      <c r="C20" s="175"/>
      <c r="D20" s="119"/>
      <c r="E20" s="176" t="s">
        <v>1</v>
      </c>
      <c r="F20" s="177"/>
      <c r="G20" s="120" t="s">
        <v>2</v>
      </c>
      <c r="H20" s="185" t="s">
        <v>112</v>
      </c>
      <c r="I20" s="169"/>
      <c r="J20" s="169"/>
      <c r="L20" s="18"/>
      <c r="M20" s="18"/>
      <c r="T20" s="160"/>
    </row>
    <row r="21" spans="1:20" ht="17.399999999999999" thickBot="1">
      <c r="A21" s="116"/>
      <c r="B21" s="121">
        <f>B4</f>
        <v>45777</v>
      </c>
      <c r="C21" s="121">
        <f>C4</f>
        <v>46112</v>
      </c>
      <c r="D21" s="121">
        <f>D4</f>
        <v>46142</v>
      </c>
      <c r="E21" s="122" t="s">
        <v>3</v>
      </c>
      <c r="F21" s="122" t="s">
        <v>4</v>
      </c>
      <c r="G21" s="122" t="s">
        <v>3</v>
      </c>
      <c r="H21" s="123">
        <f>H4</f>
        <v>46081</v>
      </c>
      <c r="I21" s="123">
        <f t="shared" ref="I21:J21" si="0">I4</f>
        <v>46112</v>
      </c>
      <c r="J21" s="123">
        <f t="shared" si="0"/>
        <v>46142</v>
      </c>
      <c r="L21" s="18"/>
      <c r="M21" s="18"/>
      <c r="T21" s="160"/>
    </row>
    <row r="22" spans="1:20" ht="13.8" thickTop="1">
      <c r="A22" s="19"/>
      <c r="B22" s="20"/>
      <c r="C22" s="20"/>
      <c r="D22" s="20"/>
      <c r="E22" s="20"/>
      <c r="F22" s="20"/>
      <c r="G22" s="20"/>
      <c r="H22" s="101"/>
      <c r="I22" s="81"/>
      <c r="J22" s="101"/>
      <c r="L22" s="18"/>
      <c r="M22" s="18"/>
    </row>
    <row r="23" spans="1:20" ht="16.8">
      <c r="A23" s="21" t="s">
        <v>16</v>
      </c>
      <c r="B23" s="22">
        <v>163825.9515960507</v>
      </c>
      <c r="C23" s="22">
        <v>173935.28225928309</v>
      </c>
      <c r="D23" s="22">
        <v>181005.5451018567</v>
      </c>
      <c r="E23" s="22">
        <v>7070.2628425736038</v>
      </c>
      <c r="F23" s="22">
        <v>17179.593505805999</v>
      </c>
      <c r="G23" s="22">
        <v>4.0648813459445563</v>
      </c>
      <c r="H23" s="22">
        <v>8.6564927555433684</v>
      </c>
      <c r="I23" s="22">
        <v>7.8586929416231328</v>
      </c>
      <c r="J23" s="33">
        <v>10.486490899907054</v>
      </c>
      <c r="L23" s="18"/>
      <c r="M23" s="18"/>
      <c r="R23" s="162"/>
    </row>
    <row r="24" spans="1:20" ht="16.2">
      <c r="A24" s="23" t="s">
        <v>17</v>
      </c>
      <c r="B24" s="24">
        <v>3671.3349760310766</v>
      </c>
      <c r="C24" s="24">
        <v>3875.5107752014565</v>
      </c>
      <c r="D24" s="24">
        <v>3928.5517202490228</v>
      </c>
      <c r="E24" s="24">
        <v>53.040945047566311</v>
      </c>
      <c r="F24" s="24">
        <v>257.21674421794614</v>
      </c>
      <c r="G24" s="24">
        <v>1.36861818026577</v>
      </c>
      <c r="H24" s="24">
        <v>7.2393822661003497</v>
      </c>
      <c r="I24" s="24">
        <v>3.8760228170640971</v>
      </c>
      <c r="J24" s="35">
        <v>7.0060821444305219</v>
      </c>
      <c r="L24" s="18"/>
      <c r="M24" s="18"/>
      <c r="R24" s="163"/>
    </row>
    <row r="25" spans="1:20" ht="16.2">
      <c r="A25" s="23" t="s">
        <v>18</v>
      </c>
      <c r="B25" s="24">
        <v>88085.242104036035</v>
      </c>
      <c r="C25" s="24">
        <v>90469.02790908255</v>
      </c>
      <c r="D25" s="24">
        <v>95926.485022598179</v>
      </c>
      <c r="E25" s="24">
        <v>5457.4571135156293</v>
      </c>
      <c r="F25" s="24">
        <v>7841.242918562144</v>
      </c>
      <c r="G25" s="24">
        <v>6.0324038399087669</v>
      </c>
      <c r="H25" s="24">
        <v>4.8052748688545819</v>
      </c>
      <c r="I25" s="24">
        <v>4.1956671375666446</v>
      </c>
      <c r="J25" s="35">
        <v>8.9018804186301566</v>
      </c>
      <c r="L25" s="18"/>
      <c r="M25" s="18"/>
      <c r="R25" s="163"/>
    </row>
    <row r="26" spans="1:20" ht="16.2">
      <c r="A26" s="23" t="s">
        <v>19</v>
      </c>
      <c r="B26" s="24">
        <v>72069.374515983596</v>
      </c>
      <c r="C26" s="24">
        <v>79590.743574999084</v>
      </c>
      <c r="D26" s="24">
        <v>81150.508359009487</v>
      </c>
      <c r="E26" s="24">
        <v>1559.7647840104037</v>
      </c>
      <c r="F26" s="24">
        <v>9081.1338430258911</v>
      </c>
      <c r="G26" s="24">
        <v>1.9597313882871532</v>
      </c>
      <c r="H26" s="24">
        <v>13.566148246337576</v>
      </c>
      <c r="I26" s="24">
        <v>12.567048522468923</v>
      </c>
      <c r="J26" s="35">
        <v>12.60054482783373</v>
      </c>
      <c r="L26" s="18"/>
      <c r="M26" s="18"/>
      <c r="R26" s="163"/>
    </row>
    <row r="27" spans="1:20" ht="16.8" thickBot="1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155">
        <v>0</v>
      </c>
      <c r="L27" s="18"/>
      <c r="M27" s="18"/>
      <c r="R27" s="164"/>
    </row>
    <row r="28" spans="1:20" ht="13.8" thickBot="1">
      <c r="A28" s="27"/>
      <c r="B28" s="28"/>
      <c r="C28" s="28"/>
      <c r="D28" s="28"/>
      <c r="E28" s="28"/>
      <c r="F28" s="28"/>
      <c r="G28" s="28"/>
      <c r="H28" s="100"/>
      <c r="I28" s="100"/>
      <c r="J28" s="100"/>
      <c r="L28" s="18"/>
      <c r="M28" s="18"/>
    </row>
    <row r="29" spans="1:20" ht="16.8">
      <c r="A29" s="180" t="s">
        <v>110</v>
      </c>
      <c r="B29" s="181"/>
      <c r="C29" s="181"/>
      <c r="D29" s="181"/>
      <c r="E29" s="181"/>
      <c r="F29" s="181"/>
      <c r="G29" s="181"/>
      <c r="H29" s="186"/>
      <c r="I29" s="179"/>
      <c r="J29" s="179"/>
      <c r="L29" s="18"/>
      <c r="M29" s="18"/>
    </row>
    <row r="30" spans="1:20" ht="23.25" customHeight="1">
      <c r="A30" s="113"/>
      <c r="B30" s="174" t="str">
        <f>B3</f>
        <v xml:space="preserve">             N$ Million</v>
      </c>
      <c r="C30" s="187"/>
      <c r="D30" s="175"/>
      <c r="E30" s="176" t="s">
        <v>1</v>
      </c>
      <c r="F30" s="177"/>
      <c r="G30" s="115" t="s">
        <v>2</v>
      </c>
      <c r="H30" s="185" t="s">
        <v>112</v>
      </c>
      <c r="I30" s="169"/>
      <c r="J30" s="169"/>
      <c r="L30" s="18"/>
      <c r="M30" s="18"/>
    </row>
    <row r="31" spans="1:20" ht="17.399999999999999" thickBot="1">
      <c r="A31" s="116"/>
      <c r="B31" s="117">
        <f>B4</f>
        <v>45777</v>
      </c>
      <c r="C31" s="121">
        <f>C4</f>
        <v>46112</v>
      </c>
      <c r="D31" s="121">
        <f>D4</f>
        <v>46142</v>
      </c>
      <c r="E31" s="121" t="s">
        <v>3</v>
      </c>
      <c r="F31" s="121" t="s">
        <v>4</v>
      </c>
      <c r="G31" s="121" t="s">
        <v>3</v>
      </c>
      <c r="H31" s="124">
        <f>H21</f>
        <v>46081</v>
      </c>
      <c r="I31" s="124">
        <f t="shared" ref="I31:J31" si="1">I21</f>
        <v>46112</v>
      </c>
      <c r="J31" s="124">
        <f t="shared" si="1"/>
        <v>46142</v>
      </c>
      <c r="L31" s="18"/>
      <c r="M31" s="18"/>
    </row>
    <row r="32" spans="1:20" ht="15" thickTop="1">
      <c r="A32" s="29"/>
      <c r="B32" s="30"/>
      <c r="C32" s="31"/>
      <c r="D32" s="31"/>
      <c r="E32" s="31"/>
      <c r="F32" s="30"/>
      <c r="G32" s="31"/>
      <c r="H32" s="97"/>
      <c r="I32" s="97"/>
      <c r="J32" s="97"/>
      <c r="L32" s="18"/>
      <c r="M32" s="18"/>
    </row>
    <row r="33" spans="1:13" ht="16.8">
      <c r="A33" s="32" t="s">
        <v>21</v>
      </c>
      <c r="B33" s="33">
        <v>118689.74200117691</v>
      </c>
      <c r="C33" s="33">
        <v>124992.30484643173</v>
      </c>
      <c r="D33" s="33">
        <v>125689.5627028805</v>
      </c>
      <c r="E33" s="33">
        <v>697.2578564487776</v>
      </c>
      <c r="F33" s="33">
        <v>6999.8207017035893</v>
      </c>
      <c r="G33" s="33">
        <v>0.55784062651331112</v>
      </c>
      <c r="H33" s="33">
        <v>4.589376917401637</v>
      </c>
      <c r="I33" s="33">
        <v>4.1521039787079275</v>
      </c>
      <c r="J33" s="33">
        <v>4.722859348045418</v>
      </c>
      <c r="L33" s="18"/>
      <c r="M33" s="18"/>
    </row>
    <row r="34" spans="1:13" ht="16.2">
      <c r="A34" s="34" t="s">
        <v>9</v>
      </c>
      <c r="B34" s="35">
        <v>4215.1359709688086</v>
      </c>
      <c r="C34" s="35">
        <v>4092.0044914110049</v>
      </c>
      <c r="D34" s="35">
        <v>4312.4812442983184</v>
      </c>
      <c r="E34" s="35">
        <v>220.47675288731352</v>
      </c>
      <c r="F34" s="35">
        <v>97.345273329509837</v>
      </c>
      <c r="G34" s="35">
        <v>5.3879890246965232</v>
      </c>
      <c r="H34" s="35">
        <v>-6.7993433374726351</v>
      </c>
      <c r="I34" s="35">
        <v>-5.035144433062186</v>
      </c>
      <c r="J34" s="35">
        <v>2.3094219024003593</v>
      </c>
      <c r="L34" s="18"/>
      <c r="M34" s="18"/>
    </row>
    <row r="35" spans="1:13" ht="16.8">
      <c r="A35" s="32" t="s">
        <v>22</v>
      </c>
      <c r="B35" s="33">
        <v>49584.343841496368</v>
      </c>
      <c r="C35" s="33">
        <v>51771.071639384842</v>
      </c>
      <c r="D35" s="33">
        <v>52313.789184111418</v>
      </c>
      <c r="E35" s="33">
        <v>542.71754472657631</v>
      </c>
      <c r="F35" s="33">
        <v>2729.4453426150503</v>
      </c>
      <c r="G35" s="33">
        <v>1.0483027056247067</v>
      </c>
      <c r="H35" s="33">
        <v>7.2758003544503485</v>
      </c>
      <c r="I35" s="33">
        <v>4.3951906050137426</v>
      </c>
      <c r="J35" s="33">
        <v>5.5046515314191176</v>
      </c>
      <c r="L35" s="18"/>
      <c r="M35" s="2"/>
    </row>
    <row r="36" spans="1:13" ht="16.8">
      <c r="A36" s="32" t="s">
        <v>23</v>
      </c>
      <c r="B36" s="106">
        <v>43034.433062785538</v>
      </c>
      <c r="C36" s="106">
        <v>43428.369171246377</v>
      </c>
      <c r="D36" s="106">
        <v>43947.64519489753</v>
      </c>
      <c r="E36" s="106">
        <v>519.27602365115308</v>
      </c>
      <c r="F36" s="106">
        <v>913.2121321119921</v>
      </c>
      <c r="G36" s="106">
        <v>1.1957069389447952</v>
      </c>
      <c r="H36" s="106">
        <v>4.1721248111698381</v>
      </c>
      <c r="I36" s="106">
        <v>0.75650519795765736</v>
      </c>
      <c r="J36" s="106">
        <v>2.122049872899805</v>
      </c>
      <c r="L36" s="18"/>
      <c r="M36" s="18"/>
    </row>
    <row r="37" spans="1:13" ht="16.2">
      <c r="A37" s="36" t="s">
        <v>24</v>
      </c>
      <c r="B37" s="107">
        <v>13224.203271027383</v>
      </c>
      <c r="C37" s="107">
        <v>13250.073541540185</v>
      </c>
      <c r="D37" s="107">
        <v>13093.995964762113</v>
      </c>
      <c r="E37" s="107">
        <v>-156.0775767780724</v>
      </c>
      <c r="F37" s="107">
        <v>-130.20730626527074</v>
      </c>
      <c r="G37" s="107">
        <v>-1.1779374377716181</v>
      </c>
      <c r="H37" s="107">
        <v>-0.4271120707780085</v>
      </c>
      <c r="I37" s="107">
        <v>-0.29381587399190323</v>
      </c>
      <c r="J37" s="107">
        <v>-0.98461361789968294</v>
      </c>
      <c r="L37" s="18"/>
      <c r="M37" s="2"/>
    </row>
    <row r="38" spans="1:13" ht="16.2">
      <c r="A38" s="36" t="s">
        <v>25</v>
      </c>
      <c r="B38" s="107">
        <v>20200.693276667822</v>
      </c>
      <c r="C38" s="107">
        <v>20013.029498979384</v>
      </c>
      <c r="D38" s="107">
        <v>20000.883890994002</v>
      </c>
      <c r="E38" s="107">
        <v>-12.145607985381503</v>
      </c>
      <c r="F38" s="107">
        <v>-199.80938567381963</v>
      </c>
      <c r="G38" s="107">
        <v>-6.0688502887586537E-2</v>
      </c>
      <c r="H38" s="107">
        <v>6.8940171013966136</v>
      </c>
      <c r="I38" s="107">
        <v>3.2976470958538044</v>
      </c>
      <c r="J38" s="107">
        <v>-0.98912142735518671</v>
      </c>
      <c r="L38" s="18"/>
      <c r="M38" s="18"/>
    </row>
    <row r="39" spans="1:13" ht="16.2">
      <c r="A39" s="36" t="s">
        <v>26</v>
      </c>
      <c r="B39" s="107">
        <v>9609.5365150903308</v>
      </c>
      <c r="C39" s="107">
        <v>10165.266130726806</v>
      </c>
      <c r="D39" s="107">
        <v>10852.765339141417</v>
      </c>
      <c r="E39" s="107">
        <v>687.49920841461062</v>
      </c>
      <c r="F39" s="107">
        <v>1243.2288240510861</v>
      </c>
      <c r="G39" s="107">
        <v>6.7632189809225736</v>
      </c>
      <c r="H39" s="107">
        <v>5.4164231747702019</v>
      </c>
      <c r="I39" s="107">
        <v>-2.6225979893683302</v>
      </c>
      <c r="J39" s="107">
        <v>12.937448357668259</v>
      </c>
      <c r="L39" s="18"/>
      <c r="M39" s="18"/>
    </row>
    <row r="40" spans="1:13" ht="16.8">
      <c r="A40" s="32" t="s">
        <v>27</v>
      </c>
      <c r="B40" s="106">
        <v>6549.9107787108278</v>
      </c>
      <c r="C40" s="106">
        <v>8342.7024681384664</v>
      </c>
      <c r="D40" s="106">
        <v>8366.1439892138842</v>
      </c>
      <c r="E40" s="106">
        <v>23.441521075417768</v>
      </c>
      <c r="F40" s="106">
        <v>1816.2332105030564</v>
      </c>
      <c r="G40" s="106">
        <v>0.28098234552824408</v>
      </c>
      <c r="H40" s="106">
        <v>28.096718964380926</v>
      </c>
      <c r="I40" s="106">
        <v>28.564157550104255</v>
      </c>
      <c r="J40" s="106">
        <v>27.729129019686155</v>
      </c>
      <c r="L40" s="18"/>
      <c r="M40" s="18"/>
    </row>
    <row r="41" spans="1:13" ht="16.2">
      <c r="A41" s="37"/>
      <c r="B41" s="104"/>
      <c r="C41" s="104"/>
      <c r="D41" s="104"/>
      <c r="E41" s="104"/>
      <c r="F41" s="104"/>
      <c r="G41" s="104"/>
      <c r="H41" s="104"/>
      <c r="I41" s="104"/>
      <c r="J41" s="104"/>
      <c r="L41" s="18"/>
      <c r="M41" s="18"/>
    </row>
    <row r="42" spans="1:13" ht="16.8">
      <c r="A42" s="32" t="s">
        <v>28</v>
      </c>
      <c r="B42" s="106">
        <v>68828.58616624659</v>
      </c>
      <c r="C42" s="106">
        <v>71570.768621872267</v>
      </c>
      <c r="D42" s="106">
        <v>71750.557897474326</v>
      </c>
      <c r="E42" s="106">
        <v>179.78927560205921</v>
      </c>
      <c r="F42" s="106">
        <v>2921.9717312277353</v>
      </c>
      <c r="G42" s="106">
        <v>0.25120489700472604</v>
      </c>
      <c r="H42" s="106">
        <v>2.9085261546298495</v>
      </c>
      <c r="I42" s="106">
        <v>4.1495248556532589</v>
      </c>
      <c r="J42" s="106">
        <v>4.2452880321703672</v>
      </c>
      <c r="L42" s="18"/>
      <c r="M42" s="18"/>
    </row>
    <row r="43" spans="1:13" ht="16.8">
      <c r="A43" s="32" t="s">
        <v>29</v>
      </c>
      <c r="B43" s="106">
        <v>60654.835639626763</v>
      </c>
      <c r="C43" s="106">
        <v>62222.353938586144</v>
      </c>
      <c r="D43" s="106">
        <v>62363.623276198909</v>
      </c>
      <c r="E43" s="106">
        <v>141.2693376127645</v>
      </c>
      <c r="F43" s="106">
        <v>1708.7876365721459</v>
      </c>
      <c r="G43" s="106">
        <v>0.22703952626446267</v>
      </c>
      <c r="H43" s="106">
        <v>1.5017657139550158</v>
      </c>
      <c r="I43" s="106">
        <v>2.6553373963034326</v>
      </c>
      <c r="J43" s="106">
        <v>2.8172323254236433</v>
      </c>
      <c r="L43" s="18"/>
      <c r="M43" s="18"/>
    </row>
    <row r="44" spans="1:13" ht="16.2">
      <c r="A44" s="36" t="s">
        <v>24</v>
      </c>
      <c r="B44" s="107">
        <v>45762.745164418644</v>
      </c>
      <c r="C44" s="107">
        <v>46534.35208012379</v>
      </c>
      <c r="D44" s="107">
        <v>46618.189083497047</v>
      </c>
      <c r="E44" s="107">
        <v>83.837003373257176</v>
      </c>
      <c r="F44" s="107">
        <v>855.44391907840327</v>
      </c>
      <c r="G44" s="107">
        <v>0.18016153578092542</v>
      </c>
      <c r="H44" s="107">
        <v>0.40473230301363117</v>
      </c>
      <c r="I44" s="107">
        <v>1.8937782573802906</v>
      </c>
      <c r="J44" s="107">
        <v>1.8693020184976206</v>
      </c>
      <c r="L44" s="18"/>
      <c r="M44" s="18"/>
    </row>
    <row r="45" spans="1:13" ht="16.2">
      <c r="A45" s="36" t="s">
        <v>30</v>
      </c>
      <c r="B45" s="107">
        <v>12486.056490393794</v>
      </c>
      <c r="C45" s="107">
        <v>13202.814653663487</v>
      </c>
      <c r="D45" s="107">
        <v>13208.717746938773</v>
      </c>
      <c r="E45" s="107">
        <v>5.9030932752866647</v>
      </c>
      <c r="F45" s="107">
        <v>722.66125654497955</v>
      </c>
      <c r="G45" s="107">
        <v>4.4710869842063516E-2</v>
      </c>
      <c r="H45" s="107">
        <v>6.1911460619389089</v>
      </c>
      <c r="I45" s="107">
        <v>5.8806886993039171</v>
      </c>
      <c r="J45" s="107">
        <v>5.7877461719075427</v>
      </c>
      <c r="L45" s="18"/>
      <c r="M45" s="18"/>
    </row>
    <row r="46" spans="1:13" ht="16.2">
      <c r="A46" s="36" t="s">
        <v>26</v>
      </c>
      <c r="B46" s="107">
        <v>2406.0339848143285</v>
      </c>
      <c r="C46" s="107">
        <v>2485.1872047988631</v>
      </c>
      <c r="D46" s="107">
        <v>2536.7164457630852</v>
      </c>
      <c r="E46" s="107">
        <v>51.529240964222026</v>
      </c>
      <c r="F46" s="107">
        <v>130.68246094875667</v>
      </c>
      <c r="G46" s="107">
        <v>2.073455104899935</v>
      </c>
      <c r="H46" s="107">
        <v>-1.8662008177758906</v>
      </c>
      <c r="I46" s="107">
        <v>0.45693894959846659</v>
      </c>
      <c r="J46" s="107">
        <v>5.4314470108717643</v>
      </c>
      <c r="L46" s="18"/>
      <c r="M46" s="18"/>
    </row>
    <row r="47" spans="1:13" ht="16.8">
      <c r="A47" s="32" t="s">
        <v>31</v>
      </c>
      <c r="B47" s="106">
        <v>8173.7505266198195</v>
      </c>
      <c r="C47" s="106">
        <v>9348.4146832861134</v>
      </c>
      <c r="D47" s="106">
        <v>9386.934621275419</v>
      </c>
      <c r="E47" s="106">
        <v>38.519937989305618</v>
      </c>
      <c r="F47" s="106">
        <v>1213.1840946555994</v>
      </c>
      <c r="G47" s="106">
        <v>0.4120478101829832</v>
      </c>
      <c r="H47" s="106">
        <v>13.607862148295965</v>
      </c>
      <c r="I47" s="106">
        <v>15.321851560932203</v>
      </c>
      <c r="J47" s="106">
        <v>14.842440941946649</v>
      </c>
      <c r="L47" s="18"/>
      <c r="M47" s="18"/>
    </row>
    <row r="48" spans="1:13" ht="17.399999999999999" thickBot="1">
      <c r="A48" s="38" t="s">
        <v>111</v>
      </c>
      <c r="B48" s="105">
        <v>276.81199343396275</v>
      </c>
      <c r="C48" s="105">
        <v>1650.4645851746241</v>
      </c>
      <c r="D48" s="105">
        <v>1625.2156212947589</v>
      </c>
      <c r="E48" s="105">
        <v>-25.248963879865187</v>
      </c>
      <c r="F48" s="105">
        <v>1348.4036278607962</v>
      </c>
      <c r="G48" s="105">
        <v>-1.5298094916222453</v>
      </c>
      <c r="H48" s="105">
        <v>-37.471817230681189</v>
      </c>
      <c r="I48" s="105">
        <v>-28.839643261796631</v>
      </c>
      <c r="J48" s="105">
        <v>-16.569910140163842</v>
      </c>
      <c r="L48" s="18"/>
      <c r="M48" s="18"/>
    </row>
    <row r="49" spans="2:6">
      <c r="E49" s="39"/>
      <c r="F49" s="39"/>
    </row>
    <row r="50" spans="2:6">
      <c r="B50" s="154"/>
      <c r="C50" s="154"/>
      <c r="D50" s="154"/>
    </row>
    <row r="51" spans="2:6">
      <c r="B51" s="154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12" zoomScaleNormal="80" zoomScaleSheetLayoutView="100" workbookViewId="0">
      <selection activeCell="I29" sqref="I29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0" t="s">
        <v>32</v>
      </c>
    </row>
    <row r="2" spans="1:5" ht="17.399999999999999" thickBot="1">
      <c r="A2" s="125" t="s">
        <v>33</v>
      </c>
      <c r="B2" s="131">
        <v>46112</v>
      </c>
      <c r="C2" s="131">
        <v>46142</v>
      </c>
    </row>
    <row r="3" spans="1:5" ht="16.2">
      <c r="A3" s="126"/>
      <c r="B3" s="41"/>
      <c r="C3" s="41"/>
    </row>
    <row r="4" spans="1:5" ht="16.2">
      <c r="A4" s="126" t="s">
        <v>34</v>
      </c>
      <c r="B4" s="42">
        <v>6.5</v>
      </c>
      <c r="C4" s="42">
        <v>6.5</v>
      </c>
    </row>
    <row r="5" spans="1:5" ht="16.2">
      <c r="A5" s="127"/>
      <c r="B5" s="42"/>
      <c r="C5" s="42"/>
    </row>
    <row r="6" spans="1:5" ht="16.2">
      <c r="A6" s="126" t="s">
        <v>35</v>
      </c>
      <c r="B6" s="42">
        <v>10</v>
      </c>
      <c r="C6" s="157">
        <v>10</v>
      </c>
    </row>
    <row r="7" spans="1:5" ht="16.2">
      <c r="A7" s="127"/>
      <c r="B7" s="42"/>
      <c r="C7" s="42"/>
    </row>
    <row r="8" spans="1:5" ht="16.2">
      <c r="A8" s="126" t="s">
        <v>36</v>
      </c>
      <c r="B8" s="157">
        <v>11</v>
      </c>
      <c r="C8" s="157">
        <v>11</v>
      </c>
    </row>
    <row r="9" spans="1:5" ht="15">
      <c r="A9" s="127"/>
      <c r="B9" s="43"/>
      <c r="C9" s="43"/>
    </row>
    <row r="10" spans="1:5" ht="16.2">
      <c r="A10" s="126" t="s">
        <v>37</v>
      </c>
      <c r="B10" s="42">
        <v>9.6544473903741714</v>
      </c>
      <c r="C10" s="42">
        <v>9.5623491465342205</v>
      </c>
    </row>
    <row r="11" spans="1:5" ht="16.2">
      <c r="A11" s="126"/>
      <c r="B11" s="42"/>
      <c r="C11" s="42"/>
    </row>
    <row r="12" spans="1:5" ht="16.2">
      <c r="A12" s="126" t="s">
        <v>38</v>
      </c>
      <c r="B12" s="42">
        <v>4.1867023535957308</v>
      </c>
      <c r="C12" s="42">
        <v>4.1723323695655941</v>
      </c>
    </row>
    <row r="13" spans="1:5" ht="16.8" thickBot="1">
      <c r="A13" s="126"/>
      <c r="B13" s="44"/>
      <c r="C13" s="44"/>
    </row>
    <row r="14" spans="1:5" ht="17.399999999999999" thickBot="1">
      <c r="A14" s="125" t="s">
        <v>39</v>
      </c>
      <c r="B14" s="131">
        <f>B2</f>
        <v>46112</v>
      </c>
      <c r="C14" s="131">
        <f>C2</f>
        <v>46142</v>
      </c>
    </row>
    <row r="15" spans="1:5" ht="16.2">
      <c r="A15" s="126"/>
      <c r="B15" s="44"/>
      <c r="C15" s="44"/>
    </row>
    <row r="16" spans="1:5" ht="16.2">
      <c r="A16" s="128" t="s">
        <v>102</v>
      </c>
      <c r="B16" s="45">
        <v>51763.958871669995</v>
      </c>
      <c r="C16" s="45">
        <v>58808.478999999999</v>
      </c>
      <c r="E16" s="98"/>
    </row>
    <row r="17" spans="1:3" ht="16.2">
      <c r="A17" s="128" t="s">
        <v>103</v>
      </c>
      <c r="B17" s="45">
        <v>48.557594909994805</v>
      </c>
      <c r="C17" s="45">
        <f>C16-B16</f>
        <v>7044.5201283300048</v>
      </c>
    </row>
    <row r="18" spans="1:3" ht="16.8" thickBot="1">
      <c r="A18" s="126"/>
      <c r="B18" s="46"/>
      <c r="C18" s="46"/>
    </row>
    <row r="19" spans="1:3" ht="17.399999999999999" thickBot="1">
      <c r="A19" s="125" t="s">
        <v>40</v>
      </c>
      <c r="B19" s="131">
        <f>B2</f>
        <v>46112</v>
      </c>
      <c r="C19" s="131">
        <f>C2</f>
        <v>46142</v>
      </c>
    </row>
    <row r="20" spans="1:3" ht="16.2">
      <c r="A20" s="126"/>
      <c r="B20" s="44"/>
      <c r="C20" s="44"/>
    </row>
    <row r="21" spans="1:3" ht="16.8">
      <c r="A21" s="129" t="s">
        <v>41</v>
      </c>
      <c r="B21" s="47">
        <v>17.104150000000001</v>
      </c>
      <c r="C21" s="47">
        <v>16.904350000000001</v>
      </c>
    </row>
    <row r="22" spans="1:3" ht="16.2">
      <c r="A22" s="126" t="s">
        <v>42</v>
      </c>
      <c r="B22" s="47">
        <v>5.8465343206180957E-2</v>
      </c>
      <c r="C22" s="47">
        <f>1/C21</f>
        <v>5.9156370993265046E-2</v>
      </c>
    </row>
    <row r="23" spans="1:3" ht="16.8">
      <c r="A23" s="129" t="s">
        <v>43</v>
      </c>
      <c r="B23" s="96">
        <v>22.702300000000001</v>
      </c>
      <c r="C23" s="96">
        <v>22.7622</v>
      </c>
    </row>
    <row r="24" spans="1:3" ht="16.2">
      <c r="A24" s="126" t="s">
        <v>44</v>
      </c>
      <c r="B24" s="47">
        <v>4.4048400382340112E-2</v>
      </c>
      <c r="C24" s="47">
        <f>1/C23</f>
        <v>4.3932484557731681E-2</v>
      </c>
    </row>
    <row r="25" spans="1:3" ht="16.8">
      <c r="A25" s="129" t="s">
        <v>45</v>
      </c>
      <c r="B25" s="47">
        <v>9.3396799999999995</v>
      </c>
      <c r="C25" s="47">
        <v>9.4939699999999991</v>
      </c>
    </row>
    <row r="26" spans="1:3" ht="16.2">
      <c r="A26" s="126" t="s">
        <v>46</v>
      </c>
      <c r="B26" s="47">
        <v>0.1070700495091909</v>
      </c>
      <c r="C26" s="47">
        <f>1/C25</f>
        <v>0.10533001473566907</v>
      </c>
    </row>
    <row r="27" spans="1:3" ht="16.8">
      <c r="A27" s="129" t="s">
        <v>47</v>
      </c>
      <c r="B27" s="47">
        <v>19.7011</v>
      </c>
      <c r="C27" s="47">
        <v>19.713450000000002</v>
      </c>
    </row>
    <row r="28" spans="1:3" ht="16.2">
      <c r="A28" s="126" t="s">
        <v>48</v>
      </c>
      <c r="B28" s="47">
        <v>5.0758587083969929E-2</v>
      </c>
      <c r="C28" s="47">
        <f>1/C27</f>
        <v>5.0726788055870477E-2</v>
      </c>
    </row>
    <row r="29" spans="1:3" ht="17.399999999999999" thickBot="1">
      <c r="A29" s="129"/>
      <c r="B29" s="44"/>
      <c r="C29" s="44"/>
    </row>
    <row r="30" spans="1:3" ht="17.399999999999999" thickBot="1">
      <c r="A30" s="125" t="s">
        <v>49</v>
      </c>
      <c r="B30" s="131">
        <f>B2</f>
        <v>46112</v>
      </c>
      <c r="C30" s="131">
        <f>C2</f>
        <v>46142</v>
      </c>
    </row>
    <row r="31" spans="1:3" ht="16.2">
      <c r="A31" s="126"/>
      <c r="B31" s="48"/>
      <c r="C31" s="99"/>
    </row>
    <row r="32" spans="1:3" ht="16.2">
      <c r="A32" s="126" t="s">
        <v>50</v>
      </c>
      <c r="B32" s="49">
        <v>2.088939579754026</v>
      </c>
      <c r="C32" s="49">
        <v>3.0800504123291432</v>
      </c>
    </row>
    <row r="33" spans="1:3" ht="16.2">
      <c r="A33" s="126" t="s">
        <v>51</v>
      </c>
      <c r="B33" s="49">
        <v>0.97832477121808381</v>
      </c>
      <c r="C33" s="49">
        <v>2.1145240504006892</v>
      </c>
    </row>
    <row r="34" spans="1:3" ht="16.8" thickBot="1">
      <c r="A34" s="130" t="s">
        <v>52</v>
      </c>
      <c r="B34" s="50">
        <v>0.20568106343932868</v>
      </c>
      <c r="C34" s="50">
        <v>1.125191254417075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15" sqref="O15"/>
    </sheetView>
  </sheetViews>
  <sheetFormatPr defaultColWidth="9.109375" defaultRowHeight="14.4"/>
  <cols>
    <col min="1" max="16384" width="9.109375" style="52"/>
  </cols>
  <sheetData>
    <row r="1" spans="2:2">
      <c r="B1" s="51" t="s">
        <v>53</v>
      </c>
    </row>
    <row r="17" spans="2:2">
      <c r="B17" s="51"/>
    </row>
    <row r="18" spans="2:2">
      <c r="B18" s="102" t="s">
        <v>54</v>
      </c>
    </row>
    <row r="30" spans="2:2">
      <c r="B30" s="53"/>
    </row>
    <row r="33" spans="2:3">
      <c r="B33" s="103" t="s">
        <v>55</v>
      </c>
      <c r="C33" s="10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O89" sqref="O89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88" t="s">
        <v>0</v>
      </c>
      <c r="B1" s="189"/>
      <c r="C1" s="189"/>
      <c r="D1" s="189"/>
      <c r="E1" s="189"/>
      <c r="F1" s="189"/>
      <c r="G1" s="189"/>
    </row>
    <row r="2" spans="1:13" ht="19.5" customHeight="1">
      <c r="A2" s="190" t="s">
        <v>106</v>
      </c>
      <c r="B2" s="190"/>
      <c r="C2" s="190"/>
      <c r="D2" s="190"/>
      <c r="E2" s="190"/>
      <c r="F2" s="190"/>
      <c r="G2" s="190"/>
      <c r="H2" s="132"/>
      <c r="I2" s="132"/>
      <c r="J2" s="132"/>
    </row>
    <row r="3" spans="1:13" ht="19.5" customHeight="1">
      <c r="A3" s="190"/>
      <c r="B3" s="190"/>
      <c r="C3" s="190"/>
      <c r="D3" s="190"/>
      <c r="E3" s="190"/>
      <c r="F3" s="190"/>
      <c r="G3" s="190"/>
      <c r="H3" s="133"/>
      <c r="I3" s="133"/>
      <c r="J3" s="133"/>
    </row>
    <row r="4" spans="1:13" ht="19.5" customHeight="1">
      <c r="A4" s="134"/>
      <c r="B4" s="185" t="s">
        <v>107</v>
      </c>
      <c r="C4" s="169"/>
      <c r="D4" s="135"/>
      <c r="E4" s="169" t="s">
        <v>1</v>
      </c>
      <c r="F4" s="191"/>
      <c r="G4" s="136" t="s">
        <v>2</v>
      </c>
      <c r="H4" s="185" t="s">
        <v>112</v>
      </c>
      <c r="I4" s="169"/>
      <c r="J4" s="169"/>
    </row>
    <row r="5" spans="1:13" ht="17.399999999999999" thickBot="1">
      <c r="A5" s="137"/>
      <c r="B5" s="117">
        <v>45777</v>
      </c>
      <c r="C5" s="121">
        <v>46112</v>
      </c>
      <c r="D5" s="121">
        <v>46142</v>
      </c>
      <c r="E5" s="117" t="s">
        <v>3</v>
      </c>
      <c r="F5" s="138" t="s">
        <v>4</v>
      </c>
      <c r="G5" s="117" t="s">
        <v>3</v>
      </c>
      <c r="H5" s="139">
        <v>46081</v>
      </c>
      <c r="I5" s="139">
        <v>46112</v>
      </c>
      <c r="J5" s="139">
        <v>46142</v>
      </c>
    </row>
    <row r="6" spans="1:13" ht="17.399999999999999" thickTop="1">
      <c r="A6" s="54" t="s">
        <v>56</v>
      </c>
      <c r="B6" s="7">
        <v>68646.990978263595</v>
      </c>
      <c r="C6" s="6">
        <v>60125.467495147706</v>
      </c>
      <c r="D6" s="6">
        <v>63085.966079468242</v>
      </c>
      <c r="E6" s="6">
        <v>2960.4985843205359</v>
      </c>
      <c r="F6" s="6">
        <v>-5561.0248987953528</v>
      </c>
      <c r="G6" s="6">
        <v>4.9238678843693862</v>
      </c>
      <c r="H6" s="92">
        <v>-4.0574676764397708</v>
      </c>
      <c r="I6" s="92">
        <v>-9.5831564483699907</v>
      </c>
      <c r="J6" s="92">
        <v>-8.1009011750510638</v>
      </c>
      <c r="L6" s="156"/>
      <c r="M6" s="156"/>
    </row>
    <row r="7" spans="1:13" ht="16.8">
      <c r="A7" s="54" t="s">
        <v>57</v>
      </c>
      <c r="B7" s="7">
        <v>65874.28751898359</v>
      </c>
      <c r="C7" s="6">
        <v>54997.930807487704</v>
      </c>
      <c r="D7" s="6">
        <v>61565.147832288239</v>
      </c>
      <c r="E7" s="6">
        <v>6567.217024800535</v>
      </c>
      <c r="F7" s="6">
        <v>-4309.139686695351</v>
      </c>
      <c r="G7" s="6">
        <v>11.940843825176131</v>
      </c>
      <c r="H7" s="89">
        <v>-5.5021276874892777</v>
      </c>
      <c r="I7" s="89">
        <v>-11.222920853998332</v>
      </c>
      <c r="J7" s="89">
        <v>-6.5414592688437807</v>
      </c>
      <c r="L7" s="156"/>
      <c r="M7" s="156"/>
    </row>
    <row r="8" spans="1:13" ht="16.2">
      <c r="A8" s="23" t="s">
        <v>58</v>
      </c>
      <c r="B8" s="10">
        <v>17130.307152450001</v>
      </c>
      <c r="C8" s="9">
        <v>9549.6913009799991</v>
      </c>
      <c r="D8" s="9">
        <v>11361.541727479995</v>
      </c>
      <c r="E8" s="9">
        <v>1811.8504264999956</v>
      </c>
      <c r="F8" s="9">
        <v>-5768.7654249700063</v>
      </c>
      <c r="G8" s="9">
        <v>18.972869063464515</v>
      </c>
      <c r="H8" s="90">
        <v>-41.009380299279364</v>
      </c>
      <c r="I8" s="90">
        <v>-41.160159993590597</v>
      </c>
      <c r="J8" s="90">
        <v>-33.675785107828318</v>
      </c>
      <c r="L8" s="156"/>
      <c r="M8" s="156"/>
    </row>
    <row r="9" spans="1:13" ht="16.2">
      <c r="A9" s="23" t="s">
        <v>59</v>
      </c>
      <c r="B9" s="10">
        <v>44009.105997229992</v>
      </c>
      <c r="C9" s="9">
        <v>40986.008762800004</v>
      </c>
      <c r="D9" s="9">
        <v>45659.287544300001</v>
      </c>
      <c r="E9" s="9">
        <v>4673.2787814999974</v>
      </c>
      <c r="F9" s="9">
        <v>1650.1815470700094</v>
      </c>
      <c r="G9" s="9">
        <v>11.402131904440509</v>
      </c>
      <c r="H9" s="90">
        <v>6.6972077932662728</v>
      </c>
      <c r="I9" s="90">
        <v>-0.32945754708482866</v>
      </c>
      <c r="J9" s="90">
        <v>3.749636602874574</v>
      </c>
      <c r="L9" s="156"/>
      <c r="M9" s="156"/>
    </row>
    <row r="10" spans="1:13" ht="16.2">
      <c r="A10" s="23" t="s">
        <v>60</v>
      </c>
      <c r="B10" s="10">
        <v>4357.2586617735888</v>
      </c>
      <c r="C10" s="9">
        <v>4022.7105881677048</v>
      </c>
      <c r="D10" s="9">
        <v>4064.645107888246</v>
      </c>
      <c r="E10" s="9">
        <v>41.934519720541175</v>
      </c>
      <c r="F10" s="9">
        <v>-292.61355388534275</v>
      </c>
      <c r="G10" s="9">
        <v>1.0424443618660035</v>
      </c>
      <c r="H10" s="90">
        <v>-8.7670947640190349</v>
      </c>
      <c r="I10" s="90">
        <v>-4.8170533565963041</v>
      </c>
      <c r="J10" s="90">
        <v>-6.7155424224054912</v>
      </c>
      <c r="L10" s="156"/>
      <c r="M10" s="156"/>
    </row>
    <row r="11" spans="1:13" ht="16.2">
      <c r="A11" s="23" t="s">
        <v>61</v>
      </c>
      <c r="B11" s="10">
        <v>377.61570753000001</v>
      </c>
      <c r="C11" s="9">
        <v>439.52015554000002</v>
      </c>
      <c r="D11" s="9">
        <v>479.67345261999998</v>
      </c>
      <c r="E11" s="9">
        <v>40.153297079999959</v>
      </c>
      <c r="F11" s="9">
        <v>102.05774508999997</v>
      </c>
      <c r="G11" s="9">
        <v>9.1357123385313486</v>
      </c>
      <c r="H11" s="90">
        <v>25.268551438763296</v>
      </c>
      <c r="I11" s="90">
        <v>17.88364585757445</v>
      </c>
      <c r="J11" s="90">
        <v>27.026880252827382</v>
      </c>
      <c r="L11" s="156"/>
      <c r="M11" s="156"/>
    </row>
    <row r="12" spans="1:13" ht="16.8">
      <c r="A12" s="54" t="s">
        <v>62</v>
      </c>
      <c r="B12" s="7">
        <v>2772.7034592800005</v>
      </c>
      <c r="C12" s="6">
        <v>5127.5366876600001</v>
      </c>
      <c r="D12" s="6">
        <v>1520.8182471800037</v>
      </c>
      <c r="E12" s="6">
        <v>-3606.7184404799964</v>
      </c>
      <c r="F12" s="6">
        <v>-1251.8852120999968</v>
      </c>
      <c r="G12" s="6">
        <v>-70.340178143629359</v>
      </c>
      <c r="H12" s="89">
        <v>95.315991925098217</v>
      </c>
      <c r="I12" s="89">
        <v>12.755427046579911</v>
      </c>
      <c r="J12" s="89">
        <v>-45.150346240960047</v>
      </c>
      <c r="L12" s="156"/>
      <c r="M12" s="156"/>
    </row>
    <row r="13" spans="1:13" ht="16.2">
      <c r="A13" s="23" t="s">
        <v>63</v>
      </c>
      <c r="B13" s="10">
        <v>324.60435211999999</v>
      </c>
      <c r="C13" s="9">
        <v>325.84533234999998</v>
      </c>
      <c r="D13" s="9">
        <v>323.82862142000386</v>
      </c>
      <c r="E13" s="9">
        <v>-2.0167109299961226</v>
      </c>
      <c r="F13" s="9">
        <v>-0.77573069999613153</v>
      </c>
      <c r="G13" s="9">
        <v>-0.61891662386310031</v>
      </c>
      <c r="H13" s="90">
        <v>-3.0064953638728866</v>
      </c>
      <c r="I13" s="90">
        <v>-10.114819667126099</v>
      </c>
      <c r="J13" s="90">
        <v>-0.23897729495301689</v>
      </c>
      <c r="L13" s="156"/>
      <c r="M13" s="156"/>
    </row>
    <row r="14" spans="1:13" ht="16.2">
      <c r="A14" s="23" t="s">
        <v>64</v>
      </c>
      <c r="B14" s="10">
        <v>2270.2492350700004</v>
      </c>
      <c r="C14" s="10">
        <v>4586.55667214</v>
      </c>
      <c r="D14" s="10">
        <v>972.99642159000007</v>
      </c>
      <c r="E14" s="10">
        <v>-3613.5602505500001</v>
      </c>
      <c r="F14" s="10">
        <v>-1297.2528134800004</v>
      </c>
      <c r="G14" s="10">
        <v>-78.785906484046166</v>
      </c>
      <c r="H14" s="10">
        <v>236.95849854956907</v>
      </c>
      <c r="I14" s="10">
        <v>14.334816717597135</v>
      </c>
      <c r="J14" s="10">
        <v>-57.141427180791496</v>
      </c>
      <c r="L14" s="156"/>
      <c r="M14" s="156"/>
    </row>
    <row r="15" spans="1:13" ht="16.2">
      <c r="A15" s="23" t="s">
        <v>65</v>
      </c>
      <c r="B15" s="10">
        <v>177.84987209000002</v>
      </c>
      <c r="C15" s="9">
        <v>215.13468317000002</v>
      </c>
      <c r="D15" s="9">
        <v>223.99320417000001</v>
      </c>
      <c r="E15" s="9">
        <v>8.8585209999999961</v>
      </c>
      <c r="F15" s="9">
        <v>46.143332079999993</v>
      </c>
      <c r="G15" s="9">
        <v>4.1176628842314358</v>
      </c>
      <c r="H15" s="90">
        <v>19.871706378325399</v>
      </c>
      <c r="I15" s="90">
        <v>24.026184922223905</v>
      </c>
      <c r="J15" s="90">
        <v>25.945102764341257</v>
      </c>
      <c r="L15" s="156"/>
      <c r="M15" s="156"/>
    </row>
    <row r="16" spans="1:13" ht="16.8">
      <c r="A16" s="55"/>
      <c r="B16" s="10"/>
      <c r="C16" s="9"/>
      <c r="D16" s="9"/>
      <c r="E16" s="9"/>
      <c r="F16" s="9"/>
      <c r="G16" s="9"/>
      <c r="H16" s="90"/>
      <c r="I16" s="90"/>
      <c r="J16" s="90"/>
      <c r="L16" s="156"/>
      <c r="M16" s="156"/>
    </row>
    <row r="17" spans="1:13" ht="16.8">
      <c r="A17" s="54" t="s">
        <v>66</v>
      </c>
      <c r="B17" s="7">
        <v>68647.571156593578</v>
      </c>
      <c r="C17" s="6">
        <v>60126.179729707663</v>
      </c>
      <c r="D17" s="6">
        <v>63086.902792808251</v>
      </c>
      <c r="E17" s="6">
        <v>2960.7230631005878</v>
      </c>
      <c r="F17" s="6">
        <v>-5560.6683637853275</v>
      </c>
      <c r="G17" s="6">
        <v>4.9241829040365985</v>
      </c>
      <c r="H17" s="89">
        <v>-4.0604913286938285</v>
      </c>
      <c r="I17" s="89">
        <v>-9.5837958886657617</v>
      </c>
      <c r="J17" s="89">
        <v>-8.1003133397112634</v>
      </c>
      <c r="L17" s="156"/>
      <c r="M17" s="156"/>
    </row>
    <row r="18" spans="1:13" ht="16.8">
      <c r="A18" s="54" t="s">
        <v>67</v>
      </c>
      <c r="B18" s="7">
        <v>11994.289687069999</v>
      </c>
      <c r="C18" s="6">
        <v>10654.241496580002</v>
      </c>
      <c r="D18" s="6">
        <v>11135.203525590001</v>
      </c>
      <c r="E18" s="6">
        <v>480.96202900999924</v>
      </c>
      <c r="F18" s="6">
        <v>-859.08616147999783</v>
      </c>
      <c r="G18" s="6">
        <v>4.5142775219088662</v>
      </c>
      <c r="H18" s="89">
        <v>-27.852294422598035</v>
      </c>
      <c r="I18" s="89">
        <v>3.8095887701028062</v>
      </c>
      <c r="J18" s="89">
        <v>-7.1624596695050968</v>
      </c>
      <c r="L18" s="156"/>
      <c r="M18" s="156"/>
    </row>
    <row r="19" spans="1:13" ht="16.2">
      <c r="A19" s="23" t="s">
        <v>68</v>
      </c>
      <c r="B19" s="10">
        <v>5349.0424983499997</v>
      </c>
      <c r="C19" s="9">
        <v>5428.51565278</v>
      </c>
      <c r="D19" s="9">
        <v>5612.9547196800004</v>
      </c>
      <c r="E19" s="9">
        <v>184.4390669000004</v>
      </c>
      <c r="F19" s="9">
        <v>263.91222133000065</v>
      </c>
      <c r="G19" s="9">
        <v>3.3975966672500419</v>
      </c>
      <c r="H19" s="90">
        <v>3.3882699072311624</v>
      </c>
      <c r="I19" s="90">
        <v>5.487325525281932</v>
      </c>
      <c r="J19" s="90">
        <v>4.9338217337291326</v>
      </c>
      <c r="L19" s="156"/>
      <c r="M19" s="156"/>
    </row>
    <row r="20" spans="1:13" ht="16.2">
      <c r="A20" s="23" t="s">
        <v>69</v>
      </c>
      <c r="B20" s="10">
        <v>6645.247188719999</v>
      </c>
      <c r="C20" s="10">
        <v>5225.7258438000008</v>
      </c>
      <c r="D20" s="10">
        <v>5522.2488059099996</v>
      </c>
      <c r="E20" s="10">
        <v>296.52296210999884</v>
      </c>
      <c r="F20" s="10">
        <v>-1122.9983828099994</v>
      </c>
      <c r="G20" s="10">
        <v>5.6742923561863705</v>
      </c>
      <c r="H20" s="90">
        <v>-50.36902499535227</v>
      </c>
      <c r="I20" s="90">
        <v>2.1223413474283888</v>
      </c>
      <c r="J20" s="90">
        <v>-16.899271779027842</v>
      </c>
      <c r="L20" s="156"/>
      <c r="M20" s="156"/>
    </row>
    <row r="21" spans="1:13" ht="16.2">
      <c r="A21" s="23" t="s">
        <v>70</v>
      </c>
      <c r="B21" s="10">
        <v>21864.73270792</v>
      </c>
      <c r="C21" s="9">
        <v>13821.795169249999</v>
      </c>
      <c r="D21" s="9">
        <v>13763.651084329998</v>
      </c>
      <c r="E21" s="9">
        <v>-58.144084920000751</v>
      </c>
      <c r="F21" s="9">
        <v>-8101.081623590002</v>
      </c>
      <c r="G21" s="9">
        <v>-0.42066955998130595</v>
      </c>
      <c r="H21" s="90">
        <v>-9.7171598786414961</v>
      </c>
      <c r="I21" s="90">
        <v>-33.587004896946254</v>
      </c>
      <c r="J21" s="90">
        <v>-37.050906278198269</v>
      </c>
      <c r="L21" s="156"/>
      <c r="M21" s="156"/>
    </row>
    <row r="22" spans="1:13" ht="16.8">
      <c r="A22" s="54" t="s">
        <v>71</v>
      </c>
      <c r="B22" s="7">
        <v>9041.4902519900006</v>
      </c>
      <c r="C22" s="7">
        <v>1708.8068023499998</v>
      </c>
      <c r="D22" s="7">
        <v>1720.4125333799998</v>
      </c>
      <c r="E22" s="7">
        <v>11.605731030000015</v>
      </c>
      <c r="F22" s="7">
        <v>-7321.0777186100004</v>
      </c>
      <c r="G22" s="7">
        <v>0.67917163099066613</v>
      </c>
      <c r="H22" s="89">
        <v>80.556266626242746</v>
      </c>
      <c r="I22" s="89">
        <v>-77.219491120715062</v>
      </c>
      <c r="J22" s="89">
        <v>-80.972024683637272</v>
      </c>
      <c r="L22" s="156"/>
      <c r="M22" s="156"/>
    </row>
    <row r="23" spans="1:13" ht="16.8">
      <c r="A23" s="56" t="s">
        <v>104</v>
      </c>
      <c r="B23" s="7">
        <v>12823.24245593</v>
      </c>
      <c r="C23" s="7">
        <v>12112.988366899999</v>
      </c>
      <c r="D23" s="7">
        <v>12043.238550949998</v>
      </c>
      <c r="E23" s="7">
        <v>-69.749815950000993</v>
      </c>
      <c r="F23" s="7">
        <v>-780.00390498000161</v>
      </c>
      <c r="G23" s="7">
        <v>-0.57582665678602041</v>
      </c>
      <c r="H23" s="89">
        <v>-12.423037823693164</v>
      </c>
      <c r="I23" s="89">
        <v>-8.9981406764928522</v>
      </c>
      <c r="J23" s="89">
        <v>-6.0827353741509853</v>
      </c>
      <c r="L23" s="156"/>
      <c r="M23" s="156"/>
    </row>
    <row r="24" spans="1:13" ht="16.8">
      <c r="A24" s="56" t="s">
        <v>72</v>
      </c>
      <c r="B24" s="7">
        <v>7961.3122392200003</v>
      </c>
      <c r="C24" s="57">
        <v>7347.4822567000001</v>
      </c>
      <c r="D24" s="57">
        <v>7274.4257166300013</v>
      </c>
      <c r="E24" s="57">
        <v>-73.056540069998846</v>
      </c>
      <c r="F24" s="57">
        <v>-686.886522589999</v>
      </c>
      <c r="G24" s="7">
        <v>-0.99430713158075434</v>
      </c>
      <c r="H24" s="89">
        <v>-8.8537688716812966</v>
      </c>
      <c r="I24" s="89">
        <v>-4.4221094660732518</v>
      </c>
      <c r="J24" s="89">
        <v>-8.6278053410111681</v>
      </c>
      <c r="L24" s="156"/>
      <c r="M24" s="156"/>
    </row>
    <row r="25" spans="1:13" ht="16.8">
      <c r="A25" s="56" t="s">
        <v>73</v>
      </c>
      <c r="B25" s="7">
        <v>26590.830054809998</v>
      </c>
      <c r="C25" s="7">
        <v>28601.04764578996</v>
      </c>
      <c r="D25" s="7">
        <v>31237.323663500003</v>
      </c>
      <c r="E25" s="7">
        <v>2636.2760177100427</v>
      </c>
      <c r="F25" s="7">
        <v>4646.4936086900052</v>
      </c>
      <c r="G25" s="7">
        <v>9.2174106709622379</v>
      </c>
      <c r="H25" s="89">
        <v>11.935674782022303</v>
      </c>
      <c r="I25" s="89">
        <v>5.7667784635211632</v>
      </c>
      <c r="J25" s="89">
        <v>17.474044996385899</v>
      </c>
      <c r="L25" s="156"/>
      <c r="M25" s="156"/>
    </row>
    <row r="26" spans="1:13" ht="17.399999999999999" thickBot="1">
      <c r="A26" s="58" t="s">
        <v>74</v>
      </c>
      <c r="B26" s="17">
        <v>236.40646757358863</v>
      </c>
      <c r="C26" s="17">
        <v>-298.38683861229589</v>
      </c>
      <c r="D26" s="17">
        <v>-323.70119724175373</v>
      </c>
      <c r="E26" s="17">
        <v>-25.314358629457843</v>
      </c>
      <c r="F26" s="17">
        <v>-560.10766481534233</v>
      </c>
      <c r="G26" s="17">
        <v>8.4837383401985988</v>
      </c>
      <c r="H26" s="88">
        <v>26.391621462223597</v>
      </c>
      <c r="I26" s="88">
        <v>-142.92364053932454</v>
      </c>
      <c r="J26" s="88">
        <v>-236.9256943619751</v>
      </c>
      <c r="L26" s="156"/>
      <c r="M26" s="156"/>
    </row>
    <row r="27" spans="1:13" ht="16.8">
      <c r="A27" s="165"/>
      <c r="B27" s="166"/>
      <c r="C27" s="166"/>
      <c r="D27" s="166"/>
      <c r="E27" s="166"/>
      <c r="F27" s="166"/>
      <c r="G27" s="166"/>
      <c r="H27" s="167"/>
      <c r="I27" s="167"/>
      <c r="J27" s="167"/>
      <c r="L27" s="18"/>
    </row>
    <row r="28" spans="1:13">
      <c r="A28" s="28"/>
      <c r="B28" s="59"/>
      <c r="C28" s="59"/>
      <c r="D28" s="59"/>
      <c r="E28" s="59"/>
      <c r="F28" s="59"/>
      <c r="G28" s="59"/>
      <c r="H28" s="78"/>
      <c r="I28" s="78"/>
      <c r="J28" s="78"/>
      <c r="L28" s="18"/>
    </row>
    <row r="29" spans="1:13" ht="13.8" thickBot="1">
      <c r="A29" s="60"/>
      <c r="B29" s="59"/>
      <c r="C29" s="59"/>
      <c r="D29" s="59"/>
      <c r="E29" s="59"/>
      <c r="F29" s="59"/>
      <c r="G29" s="59"/>
      <c r="H29" s="83"/>
      <c r="I29" s="83"/>
      <c r="J29" s="83"/>
      <c r="L29" s="18"/>
    </row>
    <row r="30" spans="1:13" ht="19.5" customHeight="1">
      <c r="A30" s="192" t="s">
        <v>114</v>
      </c>
      <c r="B30" s="193"/>
      <c r="C30" s="193"/>
      <c r="D30" s="193"/>
      <c r="E30" s="193"/>
      <c r="F30" s="193"/>
      <c r="G30" s="193"/>
      <c r="H30" s="132"/>
      <c r="I30" s="151"/>
      <c r="J30" s="151"/>
      <c r="L30" s="18"/>
    </row>
    <row r="31" spans="1:13" ht="19.5" customHeight="1">
      <c r="A31" s="194"/>
      <c r="B31" s="195"/>
      <c r="C31" s="195"/>
      <c r="D31" s="195"/>
      <c r="E31" s="195"/>
      <c r="F31" s="195"/>
      <c r="G31" s="195"/>
      <c r="H31" s="133"/>
      <c r="I31" s="152"/>
      <c r="J31" s="152"/>
      <c r="L31" s="18"/>
    </row>
    <row r="32" spans="1:13" ht="19.5" customHeight="1">
      <c r="A32" s="118"/>
      <c r="B32" s="185" t="str">
        <f>B4</f>
        <v xml:space="preserve">           N$ Million</v>
      </c>
      <c r="C32" s="169"/>
      <c r="D32" s="135"/>
      <c r="E32" s="185" t="s">
        <v>1</v>
      </c>
      <c r="F32" s="191"/>
      <c r="G32" s="153" t="s">
        <v>2</v>
      </c>
      <c r="H32" s="185" t="s">
        <v>112</v>
      </c>
      <c r="I32" s="169"/>
      <c r="J32" s="169"/>
      <c r="L32" s="18"/>
    </row>
    <row r="33" spans="1:13" ht="17.399999999999999" thickBot="1">
      <c r="A33" s="116"/>
      <c r="B33" s="117">
        <f>B5</f>
        <v>45777</v>
      </c>
      <c r="C33" s="117">
        <f>C5</f>
        <v>46112</v>
      </c>
      <c r="D33" s="121">
        <f>D5</f>
        <v>46142</v>
      </c>
      <c r="E33" s="117" t="s">
        <v>3</v>
      </c>
      <c r="F33" s="138" t="s">
        <v>4</v>
      </c>
      <c r="G33" s="117" t="s">
        <v>3</v>
      </c>
      <c r="H33" s="139">
        <f t="shared" ref="H33:I33" si="0">H5</f>
        <v>46081</v>
      </c>
      <c r="I33" s="139">
        <f t="shared" si="0"/>
        <v>46112</v>
      </c>
      <c r="J33" s="139">
        <f>J5</f>
        <v>46142</v>
      </c>
      <c r="L33" s="18"/>
    </row>
    <row r="34" spans="1:13" ht="17.399999999999999" thickTop="1">
      <c r="A34" s="61" t="s">
        <v>56</v>
      </c>
      <c r="B34" s="63">
        <v>221791.80373242398</v>
      </c>
      <c r="C34" s="63">
        <v>232807.24217864042</v>
      </c>
      <c r="D34" s="63">
        <v>240585.37511208875</v>
      </c>
      <c r="E34" s="63">
        <v>7778.1329334483307</v>
      </c>
      <c r="F34" s="63">
        <v>18793.571379664761</v>
      </c>
      <c r="G34" s="63">
        <v>3.3410184583003257</v>
      </c>
      <c r="H34" s="89">
        <v>4.5157495743833636</v>
      </c>
      <c r="I34" s="89">
        <v>5.2574015353263519</v>
      </c>
      <c r="J34" s="89">
        <v>8.4735193381347216</v>
      </c>
      <c r="L34" s="156"/>
      <c r="M34" s="156"/>
    </row>
    <row r="35" spans="1:13" ht="16.8">
      <c r="A35" s="56" t="s">
        <v>57</v>
      </c>
      <c r="B35" s="63">
        <v>40347.01802808333</v>
      </c>
      <c r="C35" s="63">
        <v>36295.220204198638</v>
      </c>
      <c r="D35" s="63">
        <v>41184.119459948379</v>
      </c>
      <c r="E35" s="63">
        <v>4888.8992557497404</v>
      </c>
      <c r="F35" s="63">
        <v>837.10143186504865</v>
      </c>
      <c r="G35" s="63">
        <v>13.469815662350456</v>
      </c>
      <c r="H35" s="89">
        <v>11.636887884561943</v>
      </c>
      <c r="I35" s="89">
        <v>-13.877774213515238</v>
      </c>
      <c r="J35" s="89">
        <v>2.0747541522954265</v>
      </c>
      <c r="L35" s="156"/>
      <c r="M35" s="156"/>
    </row>
    <row r="36" spans="1:13" ht="16.2">
      <c r="A36" s="64" t="s">
        <v>75</v>
      </c>
      <c r="B36" s="65">
        <v>210.2430694310768</v>
      </c>
      <c r="C36" s="65">
        <v>176.30276556145606</v>
      </c>
      <c r="D36" s="65">
        <v>170.23613236902196</v>
      </c>
      <c r="E36" s="65">
        <v>-6.0666331924340966</v>
      </c>
      <c r="F36" s="65">
        <v>-40.006937062054845</v>
      </c>
      <c r="G36" s="65">
        <v>-3.4410312130466139</v>
      </c>
      <c r="H36" s="90">
        <v>20.299664972213918</v>
      </c>
      <c r="I36" s="90">
        <v>-9.6880825388671354</v>
      </c>
      <c r="J36" s="90">
        <v>-19.028896966884403</v>
      </c>
      <c r="L36" s="156"/>
      <c r="M36" s="156"/>
    </row>
    <row r="37" spans="1:13" ht="16.2">
      <c r="A37" s="64" t="s">
        <v>58</v>
      </c>
      <c r="B37" s="65">
        <v>24606.722731076406</v>
      </c>
      <c r="C37" s="65">
        <v>20166.436908963558</v>
      </c>
      <c r="D37" s="65">
        <v>23642.672699764771</v>
      </c>
      <c r="E37" s="65">
        <v>3476.2357908012127</v>
      </c>
      <c r="F37" s="65">
        <v>-964.05003131163539</v>
      </c>
      <c r="G37" s="65">
        <v>17.237729235431274</v>
      </c>
      <c r="H37" s="90">
        <v>-10.364562672643245</v>
      </c>
      <c r="I37" s="90">
        <v>-20.470346402091394</v>
      </c>
      <c r="J37" s="90">
        <v>-3.9178318943469606</v>
      </c>
      <c r="L37" s="156"/>
      <c r="M37" s="156"/>
    </row>
    <row r="38" spans="1:13" ht="16.2">
      <c r="A38" s="64" t="s">
        <v>76</v>
      </c>
      <c r="B38" s="65">
        <v>276.81199343396275</v>
      </c>
      <c r="C38" s="65">
        <v>1294.1975938146243</v>
      </c>
      <c r="D38" s="65">
        <v>2364.0389210547587</v>
      </c>
      <c r="E38" s="65">
        <v>1069.8413272401344</v>
      </c>
      <c r="F38" s="65">
        <v>2087.2269276207958</v>
      </c>
      <c r="G38" s="65">
        <v>82.664450339982182</v>
      </c>
      <c r="H38" s="90">
        <v>223.03996648416893</v>
      </c>
      <c r="I38" s="90">
        <v>259.47663502749594</v>
      </c>
      <c r="J38" s="90">
        <v>754.02329997624622</v>
      </c>
      <c r="L38" s="156"/>
      <c r="M38" s="156"/>
    </row>
    <row r="39" spans="1:13" ht="16.2">
      <c r="A39" s="64" t="s">
        <v>77</v>
      </c>
      <c r="B39" s="65">
        <v>15253.240234141889</v>
      </c>
      <c r="C39" s="65">
        <v>14658.282935858999</v>
      </c>
      <c r="D39" s="65">
        <v>15007.171706759831</v>
      </c>
      <c r="E39" s="65">
        <v>348.88877090083224</v>
      </c>
      <c r="F39" s="65">
        <v>-246.06852738205816</v>
      </c>
      <c r="G39" s="65">
        <v>2.380147609563025</v>
      </c>
      <c r="H39" s="90">
        <v>65.656662276853496</v>
      </c>
      <c r="I39" s="90">
        <v>-9.6922651743382602</v>
      </c>
      <c r="J39" s="90">
        <v>-1.6132213457916578</v>
      </c>
      <c r="L39" s="156"/>
      <c r="M39" s="156"/>
    </row>
    <row r="40" spans="1:13" ht="16.8">
      <c r="A40" s="56" t="s">
        <v>62</v>
      </c>
      <c r="B40" s="63">
        <v>181444.78570434067</v>
      </c>
      <c r="C40" s="63">
        <v>196512.02197444177</v>
      </c>
      <c r="D40" s="63">
        <v>199401.25565214036</v>
      </c>
      <c r="E40" s="63">
        <v>2889.2336776985903</v>
      </c>
      <c r="F40" s="63">
        <v>17956.469947799691</v>
      </c>
      <c r="G40" s="63">
        <v>1.4702579764175283</v>
      </c>
      <c r="H40" s="89">
        <v>3.1863722280502884</v>
      </c>
      <c r="I40" s="89">
        <v>9.7617128275180534</v>
      </c>
      <c r="J40" s="89">
        <v>9.8963824604247748</v>
      </c>
      <c r="L40" s="156"/>
      <c r="M40" s="156"/>
    </row>
    <row r="41" spans="1:13" ht="16.2">
      <c r="A41" s="64" t="s">
        <v>78</v>
      </c>
      <c r="B41" s="65">
        <v>13047.197426868923</v>
      </c>
      <c r="C41" s="65">
        <v>9745.4895198185441</v>
      </c>
      <c r="D41" s="65">
        <v>10321.990049762351</v>
      </c>
      <c r="E41" s="65">
        <v>576.50052994380712</v>
      </c>
      <c r="F41" s="65">
        <v>-2725.2073771065716</v>
      </c>
      <c r="G41" s="65">
        <v>5.9155625663690756</v>
      </c>
      <c r="H41" s="90">
        <v>-66.306498488734434</v>
      </c>
      <c r="I41" s="90">
        <v>-12.565222672129465</v>
      </c>
      <c r="J41" s="90">
        <v>-20.887300835153908</v>
      </c>
      <c r="L41" s="156"/>
      <c r="M41" s="156"/>
    </row>
    <row r="42" spans="1:13" ht="16.2">
      <c r="A42" s="64" t="s">
        <v>64</v>
      </c>
      <c r="B42" s="65">
        <v>42385.577209339994</v>
      </c>
      <c r="C42" s="65">
        <v>55131.02451725</v>
      </c>
      <c r="D42" s="65">
        <v>56608.071717240004</v>
      </c>
      <c r="E42" s="65">
        <v>1477.0471999900037</v>
      </c>
      <c r="F42" s="65">
        <v>14222.49450790001</v>
      </c>
      <c r="G42" s="65">
        <v>2.679157902331113</v>
      </c>
      <c r="H42" s="90">
        <v>27.220720144330187</v>
      </c>
      <c r="I42" s="90">
        <v>30.307020694756346</v>
      </c>
      <c r="J42" s="90">
        <v>33.555033207772311</v>
      </c>
      <c r="L42" s="156"/>
      <c r="M42" s="156"/>
    </row>
    <row r="43" spans="1:13" ht="16.2">
      <c r="A43" s="64" t="s">
        <v>9</v>
      </c>
      <c r="B43" s="65">
        <v>4215.1359709688086</v>
      </c>
      <c r="C43" s="65">
        <v>4092.0044914110049</v>
      </c>
      <c r="D43" s="65">
        <v>4312.4812442983184</v>
      </c>
      <c r="E43" s="65">
        <v>220.47675288731352</v>
      </c>
      <c r="F43" s="65">
        <v>97.345273329509837</v>
      </c>
      <c r="G43" s="65">
        <v>5.3879890246965232</v>
      </c>
      <c r="H43" s="90">
        <v>-6.7993433374726351</v>
      </c>
      <c r="I43" s="90">
        <v>-5.035144433062186</v>
      </c>
      <c r="J43" s="90">
        <v>2.3094219024003593</v>
      </c>
      <c r="L43" s="156"/>
      <c r="M43" s="156"/>
    </row>
    <row r="44" spans="1:13" ht="16.2">
      <c r="A44" s="64" t="s">
        <v>101</v>
      </c>
      <c r="B44" s="65">
        <v>165.32547176000006</v>
      </c>
      <c r="C44" s="65">
        <v>119.74529423999994</v>
      </c>
      <c r="D44" s="65">
        <v>119.70944252999998</v>
      </c>
      <c r="E44" s="65">
        <v>-3.5851709999960235E-2</v>
      </c>
      <c r="F44" s="65">
        <v>-45.61602923000008</v>
      </c>
      <c r="G44" s="65">
        <v>-2.9939974031961469E-2</v>
      </c>
      <c r="H44" s="90">
        <v>-33.677945269070534</v>
      </c>
      <c r="I44" s="90">
        <v>-28.968825281000193</v>
      </c>
      <c r="J44" s="90">
        <v>-27.591652238694365</v>
      </c>
      <c r="L44" s="156"/>
      <c r="M44" s="156"/>
    </row>
    <row r="45" spans="1:13" ht="16.2">
      <c r="A45" s="64" t="s">
        <v>10</v>
      </c>
      <c r="B45" s="65">
        <v>1502.71766108</v>
      </c>
      <c r="C45" s="65">
        <v>1924.4186515010149</v>
      </c>
      <c r="D45" s="65">
        <v>1962.9904544959327</v>
      </c>
      <c r="E45" s="65">
        <v>38.571802994917789</v>
      </c>
      <c r="F45" s="65">
        <v>460.27279341593271</v>
      </c>
      <c r="G45" s="65">
        <v>2.004335333417842</v>
      </c>
      <c r="H45" s="90">
        <v>-5.5096153336203741</v>
      </c>
      <c r="I45" s="90">
        <v>17.385241599830636</v>
      </c>
      <c r="J45" s="90">
        <v>30.629359415735848</v>
      </c>
      <c r="L45" s="156"/>
      <c r="M45" s="156"/>
    </row>
    <row r="46" spans="1:13" ht="16.2">
      <c r="A46" s="64" t="s">
        <v>79</v>
      </c>
      <c r="B46" s="65">
        <v>51185.919841096358</v>
      </c>
      <c r="C46" s="65">
        <v>53788.806767128968</v>
      </c>
      <c r="D46" s="65">
        <v>54181.386113789449</v>
      </c>
      <c r="E46" s="65">
        <v>392.57934666048095</v>
      </c>
      <c r="F46" s="65">
        <v>2995.466272693091</v>
      </c>
      <c r="G46" s="65">
        <v>0.72985323574866356</v>
      </c>
      <c r="H46" s="90">
        <v>10.577838557721648</v>
      </c>
      <c r="I46" s="90">
        <v>6.177448242024667</v>
      </c>
      <c r="J46" s="90">
        <v>5.852129417606136</v>
      </c>
      <c r="L46" s="156"/>
      <c r="M46" s="156"/>
    </row>
    <row r="47" spans="1:13" ht="16.2">
      <c r="A47" s="64" t="s">
        <v>13</v>
      </c>
      <c r="B47" s="65">
        <v>68942.91212322659</v>
      </c>
      <c r="C47" s="65">
        <v>71710.532733092259</v>
      </c>
      <c r="D47" s="65">
        <v>71894.626630024315</v>
      </c>
      <c r="E47" s="65">
        <v>184.09389693205594</v>
      </c>
      <c r="F47" s="65">
        <v>2951.7145067977253</v>
      </c>
      <c r="G47" s="65">
        <v>0.25671807183090323</v>
      </c>
      <c r="H47" s="90">
        <v>2.9726909921077009</v>
      </c>
      <c r="I47" s="90">
        <v>4.2239846010766655</v>
      </c>
      <c r="J47" s="90">
        <v>4.281389363886916</v>
      </c>
      <c r="L47" s="156"/>
      <c r="M47" s="156"/>
    </row>
    <row r="48" spans="1:13" ht="16.8">
      <c r="A48" s="66"/>
      <c r="B48" s="63"/>
      <c r="C48" s="63"/>
      <c r="D48" s="63"/>
      <c r="E48" s="63"/>
      <c r="F48" s="63"/>
      <c r="G48" s="63"/>
      <c r="H48" s="89"/>
      <c r="I48" s="89"/>
      <c r="J48" s="89"/>
      <c r="L48" s="156"/>
      <c r="M48" s="156"/>
    </row>
    <row r="49" spans="1:13" ht="16.8">
      <c r="A49" s="56" t="s">
        <v>66</v>
      </c>
      <c r="B49" s="63">
        <v>221793.75266151983</v>
      </c>
      <c r="C49" s="63">
        <v>232807.39385286311</v>
      </c>
      <c r="D49" s="63">
        <v>240585.46824993222</v>
      </c>
      <c r="E49" s="63">
        <v>7778.074397069111</v>
      </c>
      <c r="F49" s="63">
        <v>18791.715588412393</v>
      </c>
      <c r="G49" s="63">
        <v>3.3409911379296489</v>
      </c>
      <c r="H49" s="89">
        <v>4.5153371298435729</v>
      </c>
      <c r="I49" s="89">
        <v>5.2568747993013005</v>
      </c>
      <c r="J49" s="89">
        <v>8.4726081609207853</v>
      </c>
      <c r="L49" s="156"/>
      <c r="M49" s="156"/>
    </row>
    <row r="50" spans="1:13" ht="16.8">
      <c r="A50" s="56" t="s">
        <v>80</v>
      </c>
      <c r="B50" s="63">
        <v>8525.396175895683</v>
      </c>
      <c r="C50" s="63">
        <v>11257.830899684726</v>
      </c>
      <c r="D50" s="63">
        <v>11662.150476904355</v>
      </c>
      <c r="E50" s="63">
        <v>404.31957721962863</v>
      </c>
      <c r="F50" s="63">
        <v>3136.754301008672</v>
      </c>
      <c r="G50" s="63">
        <v>3.5914518597978997</v>
      </c>
      <c r="H50" s="89">
        <v>48.813513788303794</v>
      </c>
      <c r="I50" s="89">
        <v>37.88686598336929</v>
      </c>
      <c r="J50" s="89">
        <v>36.793062003117086</v>
      </c>
      <c r="L50" s="156"/>
      <c r="M50" s="156"/>
    </row>
    <row r="51" spans="1:13" ht="16.2">
      <c r="A51" s="64" t="s">
        <v>58</v>
      </c>
      <c r="B51" s="65">
        <v>4559.2373634366922</v>
      </c>
      <c r="C51" s="65">
        <v>6676.682438932452</v>
      </c>
      <c r="D51" s="65">
        <v>7339.9961117821231</v>
      </c>
      <c r="E51" s="65">
        <v>663.31367284967109</v>
      </c>
      <c r="F51" s="65">
        <v>2780.7587483454308</v>
      </c>
      <c r="G51" s="65">
        <v>9.9347794195185628</v>
      </c>
      <c r="H51" s="90">
        <v>39.811066960407402</v>
      </c>
      <c r="I51" s="90">
        <v>46.744936789583136</v>
      </c>
      <c r="J51" s="90">
        <v>60.991752055859905</v>
      </c>
      <c r="L51" s="156"/>
      <c r="M51" s="156"/>
    </row>
    <row r="52" spans="1:13" ht="16.2">
      <c r="A52" s="64" t="s">
        <v>81</v>
      </c>
      <c r="B52" s="65">
        <v>1289.0877618499999</v>
      </c>
      <c r="C52" s="65">
        <v>1252.3164420000001</v>
      </c>
      <c r="D52" s="65">
        <v>1257.187222</v>
      </c>
      <c r="E52" s="65">
        <v>4.8707799999999679</v>
      </c>
      <c r="F52" s="65">
        <v>-31.900539849999859</v>
      </c>
      <c r="G52" s="65">
        <v>0.38894163141553406</v>
      </c>
      <c r="H52" s="90">
        <v>-4.3457695093643878</v>
      </c>
      <c r="I52" s="90">
        <v>-5.6393428066463684</v>
      </c>
      <c r="J52" s="90">
        <v>-2.4746600498494047</v>
      </c>
      <c r="L52" s="156"/>
      <c r="M52" s="156"/>
    </row>
    <row r="53" spans="1:13" ht="16.2">
      <c r="A53" s="64" t="s">
        <v>76</v>
      </c>
      <c r="B53" s="65">
        <v>987.87976729899174</v>
      </c>
      <c r="C53" s="65">
        <v>645.30931247227375</v>
      </c>
      <c r="D53" s="65">
        <v>646.37341842223213</v>
      </c>
      <c r="E53" s="65">
        <v>1.0641059499583889</v>
      </c>
      <c r="F53" s="65">
        <v>-341.5063488767596</v>
      </c>
      <c r="G53" s="65">
        <v>0.16489858884595776</v>
      </c>
      <c r="H53" s="90">
        <v>-28.938453990523783</v>
      </c>
      <c r="I53" s="90">
        <v>-34.052399145264232</v>
      </c>
      <c r="J53" s="90">
        <v>-34.569626808987906</v>
      </c>
      <c r="L53" s="156"/>
      <c r="M53" s="156"/>
    </row>
    <row r="54" spans="1:13" ht="16.2">
      <c r="A54" s="64" t="s">
        <v>82</v>
      </c>
      <c r="B54" s="65">
        <v>1689.1912833099998</v>
      </c>
      <c r="C54" s="65">
        <v>2683.52270628</v>
      </c>
      <c r="D54" s="65">
        <v>2418.5937247000002</v>
      </c>
      <c r="E54" s="65">
        <v>-264.9289815799998</v>
      </c>
      <c r="F54" s="65">
        <v>729.40244139000038</v>
      </c>
      <c r="G54" s="65">
        <v>-9.8724330135165559</v>
      </c>
      <c r="H54" s="90">
        <v>234.29985367700482</v>
      </c>
      <c r="I54" s="90">
        <v>105.0041935843492</v>
      </c>
      <c r="J54" s="90">
        <v>43.180570998491277</v>
      </c>
      <c r="L54" s="156"/>
      <c r="M54" s="156"/>
    </row>
    <row r="55" spans="1:13" ht="16.8">
      <c r="A55" s="56" t="s">
        <v>83</v>
      </c>
      <c r="B55" s="63">
        <v>213268.35648562416</v>
      </c>
      <c r="C55" s="63">
        <v>221549.56295317839</v>
      </c>
      <c r="D55" s="63">
        <v>228923.31777302787</v>
      </c>
      <c r="E55" s="63">
        <v>7373.7548198494769</v>
      </c>
      <c r="F55" s="63">
        <v>15654.961287403712</v>
      </c>
      <c r="G55" s="63">
        <v>3.3282642139121918</v>
      </c>
      <c r="H55" s="89">
        <v>2.9567748349241327</v>
      </c>
      <c r="I55" s="89">
        <v>4.0062207462158312</v>
      </c>
      <c r="J55" s="89">
        <v>7.3404988650807894</v>
      </c>
      <c r="L55" s="156"/>
      <c r="M55" s="156"/>
    </row>
    <row r="56" spans="1:13" ht="16.8">
      <c r="A56" s="56" t="s">
        <v>84</v>
      </c>
      <c r="B56" s="63">
        <v>160154.61659862963</v>
      </c>
      <c r="C56" s="63">
        <v>170059.7714626916</v>
      </c>
      <c r="D56" s="63">
        <v>177076.99336021766</v>
      </c>
      <c r="E56" s="63">
        <v>7017.2218975260621</v>
      </c>
      <c r="F56" s="63">
        <v>16922.376761588035</v>
      </c>
      <c r="G56" s="63">
        <v>4.1263267833248563</v>
      </c>
      <c r="H56" s="89">
        <v>8.6899803061251362</v>
      </c>
      <c r="I56" s="89">
        <v>7.953016715562967</v>
      </c>
      <c r="J56" s="89">
        <v>10.566274716886824</v>
      </c>
      <c r="L56" s="156"/>
      <c r="M56" s="156"/>
    </row>
    <row r="57" spans="1:13" ht="16.2">
      <c r="A57" s="67" t="s">
        <v>85</v>
      </c>
      <c r="B57" s="65">
        <v>88085.242082646029</v>
      </c>
      <c r="C57" s="65">
        <v>90469.027887692529</v>
      </c>
      <c r="D57" s="65">
        <v>95926.485001208173</v>
      </c>
      <c r="E57" s="65">
        <v>5457.4571135156439</v>
      </c>
      <c r="F57" s="65">
        <v>7841.242918562144</v>
      </c>
      <c r="G57" s="65">
        <v>6.0324038413350536</v>
      </c>
      <c r="H57" s="90">
        <v>4.8052748700472989</v>
      </c>
      <c r="I57" s="90">
        <v>4.1956671386002427</v>
      </c>
      <c r="J57" s="90">
        <v>8.9018804207918265</v>
      </c>
      <c r="L57" s="156"/>
      <c r="M57" s="156"/>
    </row>
    <row r="58" spans="1:13" ht="16.2">
      <c r="A58" s="67" t="s">
        <v>82</v>
      </c>
      <c r="B58" s="65">
        <v>72069.374515983596</v>
      </c>
      <c r="C58" s="65">
        <v>79590.743574999084</v>
      </c>
      <c r="D58" s="65">
        <v>81150.508359009487</v>
      </c>
      <c r="E58" s="65">
        <v>1559.7647840104037</v>
      </c>
      <c r="F58" s="65">
        <v>9081.1338430258911</v>
      </c>
      <c r="G58" s="65">
        <v>1.9597313882871532</v>
      </c>
      <c r="H58" s="90">
        <v>13.56614824633759</v>
      </c>
      <c r="I58" s="90">
        <v>12.567048522468923</v>
      </c>
      <c r="J58" s="90">
        <v>12.60054482783373</v>
      </c>
      <c r="L58" s="156"/>
      <c r="M58" s="156"/>
    </row>
    <row r="59" spans="1:13" ht="16.2">
      <c r="A59" s="67" t="s">
        <v>86</v>
      </c>
      <c r="B59" s="65">
        <v>7982.1175392839777</v>
      </c>
      <c r="C59" s="65">
        <v>5762.8616173876244</v>
      </c>
      <c r="D59" s="65">
        <v>6398.966191506719</v>
      </c>
      <c r="E59" s="65">
        <v>636.10457411909465</v>
      </c>
      <c r="F59" s="65">
        <v>-1583.1513477772587</v>
      </c>
      <c r="G59" s="65">
        <v>11.037998417311428</v>
      </c>
      <c r="H59" s="90">
        <v>-39.221135065411993</v>
      </c>
      <c r="I59" s="90">
        <v>-30.279313376677138</v>
      </c>
      <c r="J59" s="90">
        <v>-19.833726326200804</v>
      </c>
      <c r="L59" s="156"/>
      <c r="M59" s="156"/>
    </row>
    <row r="60" spans="1:13" ht="16.8">
      <c r="A60" s="56" t="s">
        <v>87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L60" s="156"/>
      <c r="M60" s="156"/>
    </row>
    <row r="61" spans="1:13" ht="16.8">
      <c r="A61" s="56" t="s">
        <v>88</v>
      </c>
      <c r="B61" s="63">
        <v>17667.045307467855</v>
      </c>
      <c r="C61" s="63">
        <v>19295.176469513277</v>
      </c>
      <c r="D61" s="63">
        <v>19279.680925730776</v>
      </c>
      <c r="E61" s="63">
        <v>-15.495543782501045</v>
      </c>
      <c r="F61" s="63">
        <v>1612.6356182629206</v>
      </c>
      <c r="G61" s="63">
        <v>-8.0307862470107239E-2</v>
      </c>
      <c r="H61" s="91">
        <v>13.262224926248464</v>
      </c>
      <c r="I61" s="91">
        <v>9.9271981920155241</v>
      </c>
      <c r="J61" s="91">
        <v>9.1279305067568828</v>
      </c>
      <c r="L61" s="156"/>
      <c r="M61" s="156"/>
    </row>
    <row r="62" spans="1:13" ht="16.8">
      <c r="A62" s="56" t="s">
        <v>89</v>
      </c>
      <c r="B62" s="63">
        <v>3559.5487463600002</v>
      </c>
      <c r="C62" s="63">
        <v>3594.0327004899996</v>
      </c>
      <c r="D62" s="63">
        <v>3426.7738893067603</v>
      </c>
      <c r="E62" s="63">
        <v>-167.25881118323923</v>
      </c>
      <c r="F62" s="63">
        <v>-132.77485705323988</v>
      </c>
      <c r="G62" s="63">
        <v>-4.6537921360714307</v>
      </c>
      <c r="H62" s="89">
        <v>-4.1350683314427528</v>
      </c>
      <c r="I62" s="89">
        <v>-2.0939475163441585</v>
      </c>
      <c r="J62" s="89">
        <v>-3.7301036315070917</v>
      </c>
      <c r="L62" s="156"/>
      <c r="M62" s="156"/>
    </row>
    <row r="63" spans="1:13" ht="16.8">
      <c r="A63" s="56" t="s">
        <v>90</v>
      </c>
      <c r="B63" s="63">
        <v>337.40491652999992</v>
      </c>
      <c r="C63" s="63">
        <v>337.01421997000006</v>
      </c>
      <c r="D63" s="63">
        <v>331.32955944999998</v>
      </c>
      <c r="E63" s="63">
        <v>-5.6846605200000795</v>
      </c>
      <c r="F63" s="63">
        <v>-6.0753570799999466</v>
      </c>
      <c r="G63" s="63">
        <v>-1.6867717096643986</v>
      </c>
      <c r="H63" s="63">
        <v>18.564693237307011</v>
      </c>
      <c r="I63" s="63">
        <v>-2.9284094318167888</v>
      </c>
      <c r="J63" s="63">
        <v>-1.8006130860454732</v>
      </c>
      <c r="L63" s="156"/>
      <c r="M63" s="156"/>
    </row>
    <row r="64" spans="1:13" ht="16.8">
      <c r="A64" s="56" t="s">
        <v>76</v>
      </c>
      <c r="B64" s="63">
        <v>214.62899999999999</v>
      </c>
      <c r="C64" s="63">
        <v>298.63804207999999</v>
      </c>
      <c r="D64" s="63">
        <v>291.55910693999999</v>
      </c>
      <c r="E64" s="63">
        <v>-7.0789351399999987</v>
      </c>
      <c r="F64" s="63">
        <v>76.930106940000002</v>
      </c>
      <c r="G64" s="63">
        <v>-2.3704063590477489</v>
      </c>
      <c r="H64" s="89">
        <v>3.1100533112840054</v>
      </c>
      <c r="I64" s="89">
        <v>39.141514930414814</v>
      </c>
      <c r="J64" s="89">
        <v>35.843295612428903</v>
      </c>
      <c r="L64" s="156"/>
      <c r="M64" s="156"/>
    </row>
    <row r="65" spans="1:13" ht="16.8">
      <c r="A65" s="56" t="s">
        <v>91</v>
      </c>
      <c r="B65" s="63">
        <v>248.69799896000001</v>
      </c>
      <c r="C65" s="63">
        <v>228.22249274000001</v>
      </c>
      <c r="D65" s="63">
        <v>143.40811598000002</v>
      </c>
      <c r="E65" s="63">
        <v>-84.814376759999988</v>
      </c>
      <c r="F65" s="63">
        <v>-105.28988297999999</v>
      </c>
      <c r="G65" s="63">
        <v>-37.163022689715277</v>
      </c>
      <c r="H65" s="89">
        <v>-4.2002349448210197</v>
      </c>
      <c r="I65" s="89">
        <v>1.5219639153271061</v>
      </c>
      <c r="J65" s="89">
        <v>-42.336441555741899</v>
      </c>
      <c r="L65" s="156"/>
      <c r="M65" s="156"/>
    </row>
    <row r="66" spans="1:13" ht="16.8">
      <c r="A66" s="56" t="s">
        <v>92</v>
      </c>
      <c r="B66" s="63">
        <v>28521.067841894434</v>
      </c>
      <c r="C66" s="63">
        <v>29848.71042218</v>
      </c>
      <c r="D66" s="63">
        <v>30535.159850710003</v>
      </c>
      <c r="E66" s="63">
        <v>686.44942853000248</v>
      </c>
      <c r="F66" s="63">
        <v>2014.092008815569</v>
      </c>
      <c r="G66" s="63">
        <v>2.2997624313441491</v>
      </c>
      <c r="H66" s="89">
        <v>6.4172544612119538</v>
      </c>
      <c r="I66" s="89">
        <v>6.1017157975757215</v>
      </c>
      <c r="J66" s="89">
        <v>7.0617692857105396</v>
      </c>
      <c r="L66" s="156"/>
      <c r="M66" s="156"/>
    </row>
    <row r="67" spans="1:13" ht="17.399999999999999" thickBot="1">
      <c r="A67" s="68" t="s">
        <v>74</v>
      </c>
      <c r="B67" s="69">
        <v>-5416.7714635017273</v>
      </c>
      <c r="C67" s="69">
        <v>-7874.8644738741368</v>
      </c>
      <c r="D67" s="69">
        <v>-8560.5532268140669</v>
      </c>
      <c r="E67" s="69">
        <v>-685.68875293993005</v>
      </c>
      <c r="F67" s="69">
        <v>-3143.7817633123395</v>
      </c>
      <c r="G67" s="69">
        <v>8.7073086173709839</v>
      </c>
      <c r="H67" s="63">
        <v>500.53029970053626</v>
      </c>
      <c r="I67" s="63">
        <v>169.35491831536717</v>
      </c>
      <c r="J67" s="63">
        <v>58.037925072068845</v>
      </c>
      <c r="L67" s="156"/>
      <c r="M67" s="156"/>
    </row>
    <row r="68" spans="1:13" ht="31.8" hidden="1" customHeight="1" thickBot="1">
      <c r="A68" s="70"/>
      <c r="B68" s="93"/>
      <c r="C68" s="71"/>
      <c r="D68" s="94"/>
      <c r="E68" s="94"/>
      <c r="F68" s="94"/>
      <c r="G68" s="94"/>
      <c r="H68" s="95"/>
      <c r="I68" s="95"/>
      <c r="J68" s="95"/>
      <c r="L68" s="18"/>
    </row>
    <row r="69" spans="1:13" ht="13.8" hidden="1" thickBot="1">
      <c r="A69" s="72"/>
      <c r="B69" s="73"/>
      <c r="C69" s="73"/>
      <c r="D69" s="73"/>
      <c r="E69" s="73"/>
      <c r="F69" s="73"/>
      <c r="G69" s="73"/>
      <c r="H69" s="77">
        <v>1.9999995669212201</v>
      </c>
      <c r="I69" s="77">
        <v>2.9999995669212201</v>
      </c>
      <c r="J69" s="77">
        <v>3.9999995669212201</v>
      </c>
      <c r="L69" s="18"/>
    </row>
    <row r="70" spans="1:13">
      <c r="A70" s="72"/>
      <c r="B70" s="73"/>
      <c r="C70" s="73"/>
      <c r="D70" s="73"/>
      <c r="E70" s="73"/>
      <c r="F70" s="73"/>
      <c r="G70" s="73"/>
      <c r="H70" s="84"/>
      <c r="I70" s="84"/>
      <c r="J70" s="84"/>
      <c r="L70" s="18"/>
    </row>
    <row r="71" spans="1:13" ht="13.8" thickBot="1">
      <c r="A71" s="72"/>
      <c r="B71" s="73"/>
      <c r="C71" s="73"/>
      <c r="D71" s="73"/>
      <c r="E71" s="73"/>
      <c r="F71" s="73"/>
      <c r="G71" s="73"/>
      <c r="H71" s="82"/>
      <c r="I71" s="82"/>
      <c r="J71" s="82"/>
      <c r="L71" s="18"/>
    </row>
    <row r="72" spans="1:13" ht="12.75" customHeight="1">
      <c r="A72" s="199" t="s">
        <v>115</v>
      </c>
      <c r="B72" s="200"/>
      <c r="C72" s="200"/>
      <c r="D72" s="200"/>
      <c r="E72" s="200"/>
      <c r="F72" s="200"/>
      <c r="G72" s="200"/>
      <c r="H72" s="140"/>
      <c r="I72" s="141"/>
      <c r="J72" s="141"/>
      <c r="L72" s="18"/>
    </row>
    <row r="73" spans="1:13" ht="19.2" customHeight="1">
      <c r="A73" s="201"/>
      <c r="B73" s="202"/>
      <c r="C73" s="202"/>
      <c r="D73" s="203"/>
      <c r="E73" s="202"/>
      <c r="F73" s="202"/>
      <c r="G73" s="202"/>
      <c r="H73" s="142"/>
      <c r="I73" s="143"/>
      <c r="J73" s="143"/>
      <c r="L73" s="18"/>
    </row>
    <row r="74" spans="1:13" ht="19.5" customHeight="1">
      <c r="A74" s="144"/>
      <c r="B74" s="204" t="str">
        <f>B4</f>
        <v xml:space="preserve">           N$ Million</v>
      </c>
      <c r="C74" s="205"/>
      <c r="D74" s="145"/>
      <c r="E74" s="205" t="s">
        <v>1</v>
      </c>
      <c r="F74" s="206"/>
      <c r="G74" s="146" t="s">
        <v>2</v>
      </c>
      <c r="H74" s="196" t="s">
        <v>112</v>
      </c>
      <c r="I74" s="197"/>
      <c r="J74" s="198"/>
      <c r="L74" s="18"/>
    </row>
    <row r="75" spans="1:13" ht="17.399999999999999" thickBot="1">
      <c r="A75" s="147"/>
      <c r="B75" s="148">
        <f>B5</f>
        <v>45777</v>
      </c>
      <c r="C75" s="149">
        <f>C5</f>
        <v>46112</v>
      </c>
      <c r="D75" s="149">
        <f>D5</f>
        <v>46142</v>
      </c>
      <c r="E75" s="149" t="s">
        <v>3</v>
      </c>
      <c r="F75" s="150" t="s">
        <v>4</v>
      </c>
      <c r="G75" s="149" t="s">
        <v>3</v>
      </c>
      <c r="H75" s="139">
        <f t="shared" ref="H75:I75" si="1">H33</f>
        <v>46081</v>
      </c>
      <c r="I75" s="139">
        <f t="shared" si="1"/>
        <v>46112</v>
      </c>
      <c r="J75" s="139">
        <f>J33</f>
        <v>46142</v>
      </c>
      <c r="L75" s="18"/>
    </row>
    <row r="76" spans="1:13" ht="17.399999999999999" thickTop="1">
      <c r="A76" s="56" t="s">
        <v>56</v>
      </c>
      <c r="B76" s="63">
        <v>247981.19451823298</v>
      </c>
      <c r="C76" s="63">
        <v>258953.37416239484</v>
      </c>
      <c r="D76" s="63">
        <v>268941.85290415352</v>
      </c>
      <c r="E76" s="63">
        <v>634.33797551307362</v>
      </c>
      <c r="F76" s="63">
        <v>9807.6377261669259</v>
      </c>
      <c r="G76" s="63">
        <v>0.24556377450019795</v>
      </c>
      <c r="H76" s="62">
        <v>6.9622870815273359</v>
      </c>
      <c r="I76" s="62">
        <v>3.9365063462273326</v>
      </c>
      <c r="J76" s="62">
        <v>8.4525193237503231</v>
      </c>
      <c r="L76" s="18"/>
    </row>
    <row r="77" spans="1:13" ht="16.8">
      <c r="A77" s="56" t="s">
        <v>5</v>
      </c>
      <c r="B77" s="63">
        <v>89736.54613195124</v>
      </c>
      <c r="C77" s="63">
        <v>72687.98985530161</v>
      </c>
      <c r="D77" s="63">
        <v>83812.784098702279</v>
      </c>
      <c r="E77" s="63">
        <v>-2898.6462379026198</v>
      </c>
      <c r="F77" s="63">
        <v>-15555.736138674911</v>
      </c>
      <c r="G77" s="63">
        <v>-3.8348660394522085</v>
      </c>
      <c r="H77" s="62">
        <v>-2.7625410468407665</v>
      </c>
      <c r="I77" s="62">
        <v>-17.628149722209983</v>
      </c>
      <c r="J77" s="62">
        <v>-6.6012815163829544</v>
      </c>
      <c r="L77" s="18"/>
    </row>
    <row r="78" spans="1:13" ht="16.8">
      <c r="A78" s="56" t="s">
        <v>6</v>
      </c>
      <c r="B78" s="63">
        <v>158244.64838628174</v>
      </c>
      <c r="C78" s="63">
        <v>186265.38430709325</v>
      </c>
      <c r="D78" s="63">
        <v>185129.06880545127</v>
      </c>
      <c r="E78" s="63">
        <v>3532.9842134157079</v>
      </c>
      <c r="F78" s="63">
        <v>25363.373864841851</v>
      </c>
      <c r="G78" s="63">
        <v>1.9334196954697376</v>
      </c>
      <c r="H78" s="62">
        <v>11.57819486461635</v>
      </c>
      <c r="I78" s="62">
        <v>15.763242357959783</v>
      </c>
      <c r="J78" s="62">
        <v>16.98914983433977</v>
      </c>
      <c r="L78" s="18"/>
    </row>
    <row r="79" spans="1:13" ht="16.2">
      <c r="A79" s="23" t="s">
        <v>93</v>
      </c>
      <c r="B79" s="65">
        <v>32054.787446059992</v>
      </c>
      <c r="C79" s="65">
        <v>54414.741686550005</v>
      </c>
      <c r="D79" s="65">
        <v>52433.881716143245</v>
      </c>
      <c r="E79" s="65">
        <v>3830.2096617000134</v>
      </c>
      <c r="F79" s="65">
        <v>19266.746405500009</v>
      </c>
      <c r="G79" s="65">
        <v>7.5718989746082883</v>
      </c>
      <c r="H79" s="87">
        <v>31.326259402789532</v>
      </c>
      <c r="I79" s="87">
        <v>54.816060635718969</v>
      </c>
      <c r="J79" s="87">
        <v>63.575820942116849</v>
      </c>
      <c r="L79" s="18"/>
    </row>
    <row r="80" spans="1:13" ht="16.8">
      <c r="A80" s="56" t="s">
        <v>94</v>
      </c>
      <c r="B80" s="63">
        <v>126189.86094022176</v>
      </c>
      <c r="C80" s="63">
        <v>131850.64262054325</v>
      </c>
      <c r="D80" s="63">
        <v>132695.18708930802</v>
      </c>
      <c r="E80" s="63">
        <v>-297.22544828429818</v>
      </c>
      <c r="F80" s="63">
        <v>6096.6274593418348</v>
      </c>
      <c r="G80" s="63">
        <v>-0.22491883722973682</v>
      </c>
      <c r="H80" s="62">
        <v>5.5051802958811606</v>
      </c>
      <c r="I80" s="62">
        <v>4.8480578942363621</v>
      </c>
      <c r="J80" s="62">
        <v>5.1551892526198628</v>
      </c>
      <c r="L80" s="18"/>
    </row>
    <row r="81" spans="1:12" ht="16.2">
      <c r="A81" s="34" t="s">
        <v>9</v>
      </c>
      <c r="B81" s="65">
        <v>4215.1359719688089</v>
      </c>
      <c r="C81" s="65">
        <v>4092.0044924110048</v>
      </c>
      <c r="D81" s="65">
        <v>4312.4812452983188</v>
      </c>
      <c r="E81" s="65">
        <v>29.068602306072989</v>
      </c>
      <c r="F81" s="65">
        <v>-216.96272280928815</v>
      </c>
      <c r="G81" s="65">
        <v>0.71545806018913538</v>
      </c>
      <c r="H81" s="87">
        <v>-6.7993433359129227</v>
      </c>
      <c r="I81" s="87">
        <v>-5.03514443189367</v>
      </c>
      <c r="J81" s="87">
        <v>2.3094219018524882</v>
      </c>
      <c r="L81" s="18"/>
    </row>
    <row r="82" spans="1:12" ht="16.2">
      <c r="A82" s="34" t="s">
        <v>100</v>
      </c>
      <c r="B82" s="65">
        <v>165.32547176000006</v>
      </c>
      <c r="C82" s="65">
        <v>119.74529423999994</v>
      </c>
      <c r="D82" s="65">
        <v>119.70944252999998</v>
      </c>
      <c r="E82" s="65">
        <v>6.6651248099998668</v>
      </c>
      <c r="F82" s="65">
        <v>-48.83602897999998</v>
      </c>
      <c r="G82" s="65">
        <v>5.8941588464153938</v>
      </c>
      <c r="H82" s="87">
        <v>-33.677945269070534</v>
      </c>
      <c r="I82" s="87">
        <v>-28.968825281000193</v>
      </c>
      <c r="J82" s="87">
        <v>-27.591652238694365</v>
      </c>
      <c r="L82" s="18"/>
    </row>
    <row r="83" spans="1:12" ht="16.2">
      <c r="A83" s="34" t="s">
        <v>10</v>
      </c>
      <c r="B83" s="65">
        <v>1502.71766108</v>
      </c>
      <c r="C83" s="65">
        <v>1924.4186515010149</v>
      </c>
      <c r="D83" s="65">
        <v>1962.9904544959327</v>
      </c>
      <c r="E83" s="65">
        <v>103.62261661914545</v>
      </c>
      <c r="F83" s="65">
        <v>285.01439141403694</v>
      </c>
      <c r="G83" s="65">
        <v>5.6910611970806713</v>
      </c>
      <c r="H83" s="87">
        <v>-5.5096153336203741</v>
      </c>
      <c r="I83" s="87">
        <v>17.385241599830636</v>
      </c>
      <c r="J83" s="87">
        <v>30.629359415735848</v>
      </c>
      <c r="L83" s="18"/>
    </row>
    <row r="84" spans="1:12" ht="16.2">
      <c r="A84" s="34" t="s">
        <v>95</v>
      </c>
      <c r="B84" s="65">
        <v>51185.919841096358</v>
      </c>
      <c r="C84" s="65">
        <v>53788.806767128968</v>
      </c>
      <c r="D84" s="65">
        <v>54181.386113789449</v>
      </c>
      <c r="E84" s="65">
        <v>-1388.1967976812157</v>
      </c>
      <c r="F84" s="65">
        <v>3129.4552214779105</v>
      </c>
      <c r="G84" s="65">
        <v>-2.5158973992682689</v>
      </c>
      <c r="H84" s="87">
        <v>10.577838557721648</v>
      </c>
      <c r="I84" s="87">
        <v>6.177448242024667</v>
      </c>
      <c r="J84" s="87">
        <v>5.852129417606136</v>
      </c>
      <c r="L84" s="18"/>
    </row>
    <row r="85" spans="1:12" ht="16.2">
      <c r="A85" s="34" t="s">
        <v>13</v>
      </c>
      <c r="B85" s="65">
        <v>69120.761994316592</v>
      </c>
      <c r="C85" s="65">
        <v>71925.667415262258</v>
      </c>
      <c r="D85" s="65">
        <v>72118.619833194316</v>
      </c>
      <c r="E85" s="65">
        <v>951.61500566168979</v>
      </c>
      <c r="F85" s="65">
        <v>2947.9565982391796</v>
      </c>
      <c r="G85" s="65">
        <v>1.3407928297088034</v>
      </c>
      <c r="H85" s="87">
        <v>3.014879758998859</v>
      </c>
      <c r="I85" s="87">
        <v>4.2737814336274624</v>
      </c>
      <c r="J85" s="87">
        <v>4.3371307728410642</v>
      </c>
      <c r="L85" s="18"/>
    </row>
    <row r="86" spans="1:12" ht="16.2">
      <c r="A86" s="74"/>
      <c r="B86" s="75"/>
      <c r="C86" s="75"/>
      <c r="D86" s="75"/>
      <c r="E86" s="75"/>
      <c r="F86" s="75"/>
      <c r="G86" s="75"/>
      <c r="H86" s="86"/>
      <c r="I86" s="86"/>
      <c r="J86" s="86"/>
      <c r="L86" s="18"/>
    </row>
    <row r="87" spans="1:12" ht="16.8">
      <c r="A87" s="56" t="s">
        <v>66</v>
      </c>
      <c r="B87" s="63">
        <v>247981.77462565881</v>
      </c>
      <c r="C87" s="63">
        <v>258954.0860711775</v>
      </c>
      <c r="D87" s="63">
        <v>268942.789755337</v>
      </c>
      <c r="E87" s="63">
        <v>635.74603357497836</v>
      </c>
      <c r="F87" s="63">
        <v>9807.0916761342378</v>
      </c>
      <c r="G87" s="63">
        <v>0.24610952264652042</v>
      </c>
      <c r="H87" s="62">
        <v>6.9614734769229329</v>
      </c>
      <c r="I87" s="62">
        <v>3.9362673027410864</v>
      </c>
      <c r="J87" s="62">
        <v>8.4526434095085818</v>
      </c>
      <c r="L87" s="18"/>
    </row>
    <row r="88" spans="1:12" ht="16.8">
      <c r="A88" s="56" t="s">
        <v>96</v>
      </c>
      <c r="B88" s="63">
        <v>163825.9515960507</v>
      </c>
      <c r="C88" s="63">
        <v>173935.28225928309</v>
      </c>
      <c r="D88" s="63">
        <v>181005.5451018567</v>
      </c>
      <c r="E88" s="63">
        <v>1722.5163334673853</v>
      </c>
      <c r="F88" s="63">
        <v>12673.099754046445</v>
      </c>
      <c r="G88" s="63">
        <v>1.0002256941912293</v>
      </c>
      <c r="H88" s="62">
        <v>8.6564927555433684</v>
      </c>
      <c r="I88" s="62">
        <v>7.8586929416231328</v>
      </c>
      <c r="J88" s="62">
        <v>10.486490899907054</v>
      </c>
      <c r="L88" s="18"/>
    </row>
    <row r="89" spans="1:12" ht="16.2">
      <c r="A89" s="23" t="s">
        <v>97</v>
      </c>
      <c r="B89" s="65">
        <v>3671.3349760310766</v>
      </c>
      <c r="C89" s="65">
        <v>3875.5107752014565</v>
      </c>
      <c r="D89" s="65">
        <v>3928.5517202490228</v>
      </c>
      <c r="E89" s="65">
        <v>-48.229425610551516</v>
      </c>
      <c r="F89" s="65">
        <v>144.61054423418864</v>
      </c>
      <c r="G89" s="65">
        <v>-1.2291696988646237</v>
      </c>
      <c r="H89" s="87">
        <v>7.2393822661003497</v>
      </c>
      <c r="I89" s="87">
        <v>3.8760228170640971</v>
      </c>
      <c r="J89" s="87">
        <v>7.0060821444305219</v>
      </c>
      <c r="L89" s="18"/>
    </row>
    <row r="90" spans="1:12" ht="16.2">
      <c r="A90" s="23" t="s">
        <v>98</v>
      </c>
      <c r="B90" s="65">
        <v>88085.242104036035</v>
      </c>
      <c r="C90" s="65">
        <v>90469.02790908255</v>
      </c>
      <c r="D90" s="65">
        <v>95926.485022598179</v>
      </c>
      <c r="E90" s="65">
        <v>149.70382091451029</v>
      </c>
      <c r="F90" s="65">
        <v>3642.9338934467523</v>
      </c>
      <c r="G90" s="65">
        <v>0.16574949206702172</v>
      </c>
      <c r="H90" s="87">
        <v>4.8052748688545819</v>
      </c>
      <c r="I90" s="87">
        <v>4.1956671375666446</v>
      </c>
      <c r="J90" s="87">
        <v>8.9018804186301566</v>
      </c>
      <c r="L90" s="18"/>
    </row>
    <row r="91" spans="1:12" ht="16.2">
      <c r="A91" s="23" t="s">
        <v>99</v>
      </c>
      <c r="B91" s="65">
        <v>72069.374515983596</v>
      </c>
      <c r="C91" s="65">
        <v>79590.743574999084</v>
      </c>
      <c r="D91" s="65">
        <v>81150.508359009487</v>
      </c>
      <c r="E91" s="65">
        <v>1621.0419381634274</v>
      </c>
      <c r="F91" s="65">
        <v>8885.555316365484</v>
      </c>
      <c r="G91" s="65">
        <v>2.0790664888187678</v>
      </c>
      <c r="H91" s="87">
        <v>13.566148246337576</v>
      </c>
      <c r="I91" s="87">
        <v>12.567048522468923</v>
      </c>
      <c r="J91" s="87">
        <v>12.60054482783373</v>
      </c>
      <c r="L91" s="18"/>
    </row>
    <row r="92" spans="1:12" ht="16.2">
      <c r="A92" s="23" t="s">
        <v>20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L92" s="18"/>
    </row>
    <row r="93" spans="1:12" ht="17.399999999999999" thickBot="1">
      <c r="A93" s="58" t="s">
        <v>14</v>
      </c>
      <c r="B93" s="69">
        <v>84155.823029608131</v>
      </c>
      <c r="C93" s="69">
        <v>85018.803811894424</v>
      </c>
      <c r="D93" s="69">
        <v>87937.244653480302</v>
      </c>
      <c r="E93" s="69">
        <v>-1086.7702998924069</v>
      </c>
      <c r="F93" s="69">
        <v>-2866.0080779121927</v>
      </c>
      <c r="G93" s="69">
        <v>-1.2621369883458442</v>
      </c>
      <c r="H93" s="85">
        <v>3.7252570754527738</v>
      </c>
      <c r="I93" s="85">
        <v>-3.2610959917689826</v>
      </c>
      <c r="J93" s="85">
        <v>4.4933570699460432</v>
      </c>
      <c r="L93" s="18"/>
    </row>
    <row r="94" spans="1:12">
      <c r="A94" s="76"/>
      <c r="H94" s="1"/>
      <c r="I94" s="1"/>
      <c r="J94" s="1"/>
    </row>
    <row r="95" spans="1:12">
      <c r="A95" s="76"/>
      <c r="B95" s="18"/>
      <c r="C95" s="18"/>
      <c r="D95" s="18"/>
      <c r="H95" s="1"/>
      <c r="I95" s="1"/>
      <c r="J95" s="1"/>
    </row>
    <row r="96" spans="1:12">
      <c r="A96" s="76"/>
      <c r="H96" s="1"/>
      <c r="I96" s="1"/>
      <c r="J96" s="1"/>
    </row>
    <row r="97" spans="1:4">
      <c r="A97" s="76"/>
      <c r="C97" s="18"/>
      <c r="D97" s="18"/>
    </row>
    <row r="98" spans="1:4">
      <c r="A98" s="76"/>
      <c r="C98" s="18"/>
      <c r="D98" s="18"/>
    </row>
    <row r="99" spans="1:4">
      <c r="A99" s="76"/>
    </row>
    <row r="100" spans="1:4">
      <c r="A100" s="76"/>
    </row>
    <row r="101" spans="1:4">
      <c r="A101" s="76"/>
    </row>
    <row r="102" spans="1:4">
      <c r="A102" s="76"/>
    </row>
    <row r="103" spans="1:4">
      <c r="A103" s="76"/>
    </row>
    <row r="104" spans="1:4">
      <c r="A104" s="76"/>
    </row>
    <row r="105" spans="1:4">
      <c r="A105" s="76"/>
    </row>
    <row r="106" spans="1:4">
      <c r="A106" s="76"/>
    </row>
    <row r="107" spans="1:4">
      <c r="A107" s="76"/>
    </row>
    <row r="108" spans="1:4">
      <c r="A108" s="76"/>
    </row>
    <row r="109" spans="1:4">
      <c r="A109" s="76"/>
    </row>
    <row r="110" spans="1:4">
      <c r="A110" s="76"/>
    </row>
    <row r="111" spans="1:4">
      <c r="A111" s="76"/>
    </row>
    <row r="112" spans="1:4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  <row r="264" spans="1:1">
      <c r="A264" s="76"/>
    </row>
    <row r="265" spans="1:1">
      <c r="A265" s="76"/>
    </row>
    <row r="266" spans="1:1">
      <c r="A266" s="76"/>
    </row>
    <row r="267" spans="1:1">
      <c r="A267" s="76"/>
    </row>
    <row r="268" spans="1:1">
      <c r="A268" s="76"/>
    </row>
    <row r="269" spans="1:1">
      <c r="A269" s="76"/>
    </row>
    <row r="270" spans="1:1">
      <c r="A270" s="76"/>
    </row>
    <row r="271" spans="1:1">
      <c r="A271" s="76"/>
    </row>
    <row r="272" spans="1:1">
      <c r="A272" s="76"/>
    </row>
    <row r="273" spans="1:1">
      <c r="A273" s="76"/>
    </row>
    <row r="274" spans="1:1">
      <c r="A274" s="76"/>
    </row>
    <row r="275" spans="1:1">
      <c r="A275" s="76"/>
    </row>
    <row r="276" spans="1:1">
      <c r="A276" s="76"/>
    </row>
    <row r="277" spans="1:1">
      <c r="A277" s="76"/>
    </row>
    <row r="278" spans="1:1">
      <c r="A278" s="76"/>
    </row>
    <row r="279" spans="1:1">
      <c r="A279" s="76"/>
    </row>
    <row r="280" spans="1:1">
      <c r="A280" s="76"/>
    </row>
    <row r="281" spans="1:1">
      <c r="A281" s="76"/>
    </row>
    <row r="282" spans="1:1">
      <c r="A282" s="76"/>
    </row>
    <row r="283" spans="1:1">
      <c r="A283" s="76"/>
    </row>
    <row r="284" spans="1:1">
      <c r="A284" s="76"/>
    </row>
    <row r="285" spans="1:1">
      <c r="A285" s="76"/>
    </row>
    <row r="286" spans="1:1">
      <c r="A286" s="76"/>
    </row>
    <row r="287" spans="1:1">
      <c r="A287" s="76"/>
    </row>
    <row r="288" spans="1:1">
      <c r="A288" s="76"/>
    </row>
    <row r="289" spans="1:1">
      <c r="A289" s="76"/>
    </row>
    <row r="290" spans="1:1">
      <c r="A290" s="76"/>
    </row>
    <row r="291" spans="1:1">
      <c r="A291" s="76"/>
    </row>
    <row r="292" spans="1:1">
      <c r="A292" s="76"/>
    </row>
    <row r="293" spans="1:1">
      <c r="A293" s="76"/>
    </row>
    <row r="294" spans="1:1">
      <c r="A294" s="76"/>
    </row>
    <row r="295" spans="1:1">
      <c r="A295" s="76"/>
    </row>
    <row r="296" spans="1:1">
      <c r="A296" s="76"/>
    </row>
    <row r="297" spans="1:1">
      <c r="A297" s="76"/>
    </row>
    <row r="298" spans="1:1">
      <c r="A298" s="76"/>
    </row>
    <row r="299" spans="1:1">
      <c r="A299" s="76"/>
    </row>
    <row r="300" spans="1:1">
      <c r="A300" s="76"/>
    </row>
    <row r="301" spans="1:1">
      <c r="A301" s="76"/>
    </row>
    <row r="302" spans="1:1">
      <c r="A302" s="76"/>
    </row>
    <row r="303" spans="1:1">
      <c r="A303" s="76"/>
    </row>
    <row r="304" spans="1:1">
      <c r="A304" s="76"/>
    </row>
    <row r="305" spans="1:1">
      <c r="A305" s="76"/>
    </row>
    <row r="306" spans="1:1">
      <c r="A306" s="76"/>
    </row>
    <row r="307" spans="1:1">
      <c r="A307" s="76"/>
    </row>
    <row r="308" spans="1:1">
      <c r="A308" s="76"/>
    </row>
    <row r="309" spans="1:1">
      <c r="A309" s="76"/>
    </row>
    <row r="310" spans="1:1">
      <c r="A310" s="76"/>
    </row>
    <row r="311" spans="1:1">
      <c r="A311" s="76"/>
    </row>
    <row r="312" spans="1:1">
      <c r="A312" s="76"/>
    </row>
    <row r="313" spans="1:1">
      <c r="A313" s="76"/>
    </row>
    <row r="314" spans="1:1">
      <c r="A314" s="76"/>
    </row>
    <row r="315" spans="1:1">
      <c r="A315" s="76"/>
    </row>
    <row r="316" spans="1:1">
      <c r="A316" s="76"/>
    </row>
    <row r="317" spans="1:1">
      <c r="A317" s="76"/>
    </row>
    <row r="318" spans="1:1">
      <c r="A318" s="76"/>
    </row>
    <row r="319" spans="1:1">
      <c r="A319" s="76"/>
    </row>
    <row r="320" spans="1:1">
      <c r="A320" s="76"/>
    </row>
    <row r="321" spans="1:1">
      <c r="A321" s="76"/>
    </row>
    <row r="322" spans="1:1">
      <c r="A322" s="76"/>
    </row>
    <row r="323" spans="1:1">
      <c r="A323" s="76"/>
    </row>
    <row r="324" spans="1:1">
      <c r="A324" s="76"/>
    </row>
    <row r="325" spans="1:1">
      <c r="A325" s="76"/>
    </row>
    <row r="326" spans="1:1">
      <c r="A326" s="76"/>
    </row>
    <row r="327" spans="1:1">
      <c r="A327" s="76"/>
    </row>
    <row r="328" spans="1:1">
      <c r="A328" s="76"/>
    </row>
    <row r="329" spans="1:1">
      <c r="A329" s="76"/>
    </row>
    <row r="330" spans="1:1">
      <c r="A330" s="76"/>
    </row>
    <row r="331" spans="1:1">
      <c r="A331" s="76"/>
    </row>
    <row r="332" spans="1:1">
      <c r="A332" s="76"/>
    </row>
    <row r="333" spans="1:1">
      <c r="A333" s="76"/>
    </row>
    <row r="334" spans="1:1">
      <c r="A334" s="76"/>
    </row>
    <row r="335" spans="1:1">
      <c r="A335" s="76"/>
    </row>
    <row r="336" spans="1:1">
      <c r="A336" s="76"/>
    </row>
    <row r="337" spans="1:1">
      <c r="A337" s="76"/>
    </row>
    <row r="338" spans="1:1">
      <c r="A338" s="76"/>
    </row>
    <row r="339" spans="1:1">
      <c r="A339" s="76"/>
    </row>
    <row r="340" spans="1:1">
      <c r="A340" s="76"/>
    </row>
    <row r="341" spans="1:1">
      <c r="A341" s="76"/>
    </row>
    <row r="342" spans="1:1">
      <c r="A342" s="76"/>
    </row>
    <row r="343" spans="1:1">
      <c r="A343" s="76"/>
    </row>
    <row r="344" spans="1:1">
      <c r="A344" s="76"/>
    </row>
    <row r="345" spans="1:1">
      <c r="A345" s="76"/>
    </row>
    <row r="346" spans="1:1">
      <c r="A346" s="76"/>
    </row>
    <row r="347" spans="1:1">
      <c r="A347" s="76"/>
    </row>
    <row r="348" spans="1:1">
      <c r="A348" s="76"/>
    </row>
    <row r="349" spans="1:1">
      <c r="A349" s="76"/>
    </row>
    <row r="350" spans="1:1">
      <c r="A350" s="76"/>
    </row>
    <row r="351" spans="1:1">
      <c r="A351" s="76"/>
    </row>
    <row r="352" spans="1:1">
      <c r="A352" s="76"/>
    </row>
    <row r="353" spans="1:1">
      <c r="A353" s="76"/>
    </row>
    <row r="354" spans="1:1">
      <c r="A354" s="76"/>
    </row>
    <row r="355" spans="1:1">
      <c r="A355" s="76"/>
    </row>
    <row r="356" spans="1:1">
      <c r="A356" s="76"/>
    </row>
    <row r="357" spans="1:1">
      <c r="A357" s="76"/>
    </row>
    <row r="358" spans="1:1">
      <c r="A358" s="76"/>
    </row>
    <row r="359" spans="1:1">
      <c r="A359" s="76"/>
    </row>
    <row r="360" spans="1:1">
      <c r="A360" s="76"/>
    </row>
    <row r="361" spans="1:1">
      <c r="A361" s="76"/>
    </row>
    <row r="362" spans="1:1">
      <c r="A362" s="76"/>
    </row>
    <row r="363" spans="1:1">
      <c r="A363" s="76"/>
    </row>
    <row r="364" spans="1:1">
      <c r="A364" s="76"/>
    </row>
    <row r="365" spans="1:1">
      <c r="A365" s="76"/>
    </row>
    <row r="366" spans="1:1">
      <c r="A366" s="76"/>
    </row>
    <row r="367" spans="1:1">
      <c r="A367" s="76"/>
    </row>
    <row r="368" spans="1:1">
      <c r="A368" s="76"/>
    </row>
    <row r="369" spans="1:1">
      <c r="A369" s="76"/>
    </row>
    <row r="370" spans="1:1">
      <c r="A370" s="76"/>
    </row>
    <row r="371" spans="1:1">
      <c r="A371" s="76"/>
    </row>
    <row r="372" spans="1:1">
      <c r="A372" s="76"/>
    </row>
    <row r="373" spans="1:1">
      <c r="A373" s="76"/>
    </row>
    <row r="374" spans="1:1">
      <c r="A374" s="76"/>
    </row>
    <row r="375" spans="1:1">
      <c r="A375" s="76"/>
    </row>
    <row r="376" spans="1:1">
      <c r="A376" s="76"/>
    </row>
    <row r="377" spans="1:1">
      <c r="A377" s="76"/>
    </row>
    <row r="378" spans="1:1">
      <c r="A378" s="76"/>
    </row>
    <row r="379" spans="1:1">
      <c r="A379" s="76"/>
    </row>
    <row r="380" spans="1:1">
      <c r="A380" s="76"/>
    </row>
    <row r="381" spans="1:1">
      <c r="A381" s="76"/>
    </row>
    <row r="382" spans="1:1">
      <c r="A382" s="76"/>
    </row>
    <row r="383" spans="1:1">
      <c r="A383" s="76"/>
    </row>
    <row r="384" spans="1:1">
      <c r="A384" s="76"/>
    </row>
    <row r="385" spans="1:1">
      <c r="A385" s="76"/>
    </row>
    <row r="386" spans="1:1">
      <c r="A386" s="76"/>
    </row>
    <row r="387" spans="1:1">
      <c r="A387" s="76"/>
    </row>
    <row r="388" spans="1:1">
      <c r="A388" s="76"/>
    </row>
    <row r="389" spans="1:1">
      <c r="A389" s="76"/>
    </row>
    <row r="390" spans="1:1">
      <c r="A390" s="76"/>
    </row>
    <row r="391" spans="1:1">
      <c r="A391" s="76"/>
    </row>
    <row r="392" spans="1:1">
      <c r="A392" s="76"/>
    </row>
    <row r="393" spans="1:1">
      <c r="A393" s="76"/>
    </row>
    <row r="394" spans="1:1">
      <c r="A394" s="76"/>
    </row>
    <row r="395" spans="1:1">
      <c r="A395" s="76"/>
    </row>
    <row r="396" spans="1:1">
      <c r="A396" s="76"/>
    </row>
    <row r="397" spans="1:1">
      <c r="A397" s="76"/>
    </row>
    <row r="398" spans="1:1">
      <c r="A398" s="76"/>
    </row>
    <row r="399" spans="1:1">
      <c r="A399" s="76"/>
    </row>
    <row r="400" spans="1:1">
      <c r="A400" s="76"/>
    </row>
    <row r="401" spans="1:1">
      <c r="A401" s="76"/>
    </row>
    <row r="402" spans="1:1">
      <c r="A402" s="76"/>
    </row>
    <row r="403" spans="1:1">
      <c r="A403" s="76"/>
    </row>
    <row r="404" spans="1:1">
      <c r="A404" s="76"/>
    </row>
    <row r="405" spans="1:1">
      <c r="A405" s="76"/>
    </row>
    <row r="406" spans="1:1">
      <c r="A406" s="76"/>
    </row>
    <row r="407" spans="1:1">
      <c r="A407" s="76"/>
    </row>
    <row r="408" spans="1:1">
      <c r="A408" s="76"/>
    </row>
    <row r="409" spans="1:1">
      <c r="A409" s="76"/>
    </row>
    <row r="410" spans="1:1">
      <c r="A410" s="76"/>
    </row>
    <row r="411" spans="1:1">
      <c r="A411" s="76"/>
    </row>
    <row r="412" spans="1:1">
      <c r="A412" s="76"/>
    </row>
    <row r="413" spans="1:1">
      <c r="A413" s="76"/>
    </row>
    <row r="414" spans="1:1">
      <c r="A414" s="76"/>
    </row>
    <row r="415" spans="1:1">
      <c r="A415" s="76"/>
    </row>
    <row r="416" spans="1:1">
      <c r="A416" s="76"/>
    </row>
    <row r="417" spans="1:1">
      <c r="A417" s="76"/>
    </row>
    <row r="418" spans="1:1">
      <c r="A418" s="76"/>
    </row>
    <row r="419" spans="1:1">
      <c r="A419" s="76"/>
    </row>
    <row r="420" spans="1:1">
      <c r="A420" s="76"/>
    </row>
    <row r="421" spans="1:1">
      <c r="A421" s="76"/>
    </row>
    <row r="422" spans="1:1">
      <c r="A422" s="76"/>
    </row>
    <row r="423" spans="1:1">
      <c r="A423" s="76"/>
    </row>
    <row r="424" spans="1:1">
      <c r="A424" s="76"/>
    </row>
    <row r="425" spans="1:1">
      <c r="A425" s="76"/>
    </row>
    <row r="426" spans="1:1">
      <c r="A426" s="76"/>
    </row>
    <row r="427" spans="1:1">
      <c r="A427" s="76"/>
    </row>
    <row r="428" spans="1:1">
      <c r="A428" s="76"/>
    </row>
    <row r="429" spans="1:1">
      <c r="A429" s="76"/>
    </row>
    <row r="430" spans="1:1">
      <c r="A430" s="76"/>
    </row>
    <row r="431" spans="1:1">
      <c r="A431" s="76"/>
    </row>
    <row r="432" spans="1:1">
      <c r="A432" s="76"/>
    </row>
    <row r="433" spans="1:1">
      <c r="A433" s="76"/>
    </row>
    <row r="434" spans="1:1">
      <c r="A434" s="76"/>
    </row>
    <row r="435" spans="1:1">
      <c r="A435" s="76"/>
    </row>
    <row r="436" spans="1:1">
      <c r="A436" s="76"/>
    </row>
    <row r="437" spans="1:1">
      <c r="A437" s="76"/>
    </row>
    <row r="438" spans="1:1">
      <c r="A438" s="76"/>
    </row>
    <row r="439" spans="1:1">
      <c r="A439" s="76"/>
    </row>
    <row r="440" spans="1:1">
      <c r="A440" s="76"/>
    </row>
    <row r="441" spans="1:1">
      <c r="A441" s="76"/>
    </row>
    <row r="442" spans="1:1">
      <c r="A442" s="76"/>
    </row>
    <row r="443" spans="1:1">
      <c r="A443" s="76"/>
    </row>
    <row r="444" spans="1:1">
      <c r="A444" s="76"/>
    </row>
    <row r="445" spans="1:1">
      <c r="A445" s="76"/>
    </row>
    <row r="446" spans="1:1">
      <c r="A446" s="76"/>
    </row>
    <row r="447" spans="1:1">
      <c r="A447" s="76"/>
    </row>
    <row r="448" spans="1:1">
      <c r="A448" s="76"/>
    </row>
    <row r="449" spans="1:1">
      <c r="A449" s="76"/>
    </row>
    <row r="450" spans="1:1">
      <c r="A450" s="76"/>
    </row>
    <row r="451" spans="1:1">
      <c r="A451" s="76"/>
    </row>
    <row r="452" spans="1:1">
      <c r="A452" s="76"/>
    </row>
    <row r="453" spans="1:1">
      <c r="A453" s="76"/>
    </row>
    <row r="454" spans="1:1">
      <c r="A454" s="76"/>
    </row>
    <row r="455" spans="1:1">
      <c r="A455" s="76"/>
    </row>
    <row r="456" spans="1:1">
      <c r="A456" s="76"/>
    </row>
    <row r="457" spans="1:1">
      <c r="A457" s="76"/>
    </row>
    <row r="458" spans="1:1">
      <c r="A458" s="76"/>
    </row>
    <row r="459" spans="1:1">
      <c r="A459" s="76"/>
    </row>
    <row r="460" spans="1:1">
      <c r="A460" s="76"/>
    </row>
    <row r="461" spans="1:1">
      <c r="A461" s="76"/>
    </row>
    <row r="462" spans="1:1">
      <c r="A462" s="76"/>
    </row>
    <row r="463" spans="1:1">
      <c r="A463" s="76"/>
    </row>
    <row r="464" spans="1:1">
      <c r="A464" s="76"/>
    </row>
    <row r="465" spans="1:1">
      <c r="A465" s="76"/>
    </row>
    <row r="466" spans="1:1">
      <c r="A466" s="76"/>
    </row>
    <row r="467" spans="1:1">
      <c r="A467" s="76"/>
    </row>
    <row r="468" spans="1:1">
      <c r="A468" s="76"/>
    </row>
    <row r="469" spans="1:1">
      <c r="A469" s="76"/>
    </row>
    <row r="470" spans="1:1">
      <c r="A470" s="76"/>
    </row>
    <row r="471" spans="1:1">
      <c r="A471" s="76"/>
    </row>
    <row r="472" spans="1:1">
      <c r="A472" s="76"/>
    </row>
    <row r="473" spans="1:1">
      <c r="A473" s="76"/>
    </row>
    <row r="474" spans="1:1">
      <c r="A474" s="76"/>
    </row>
    <row r="475" spans="1:1">
      <c r="A475" s="76"/>
    </row>
    <row r="476" spans="1:1">
      <c r="A476" s="76"/>
    </row>
    <row r="477" spans="1:1">
      <c r="A477" s="76"/>
    </row>
    <row r="478" spans="1:1">
      <c r="A478" s="76"/>
    </row>
    <row r="479" spans="1:1">
      <c r="A479" s="76"/>
    </row>
    <row r="480" spans="1:1">
      <c r="A480" s="76"/>
    </row>
    <row r="481" spans="1:1">
      <c r="A481" s="76"/>
    </row>
    <row r="482" spans="1:1">
      <c r="A482" s="76"/>
    </row>
    <row r="483" spans="1:1">
      <c r="A483" s="76"/>
    </row>
    <row r="484" spans="1:1">
      <c r="A484" s="76"/>
    </row>
    <row r="485" spans="1:1">
      <c r="A485" s="76"/>
    </row>
    <row r="486" spans="1:1">
      <c r="A486" s="76"/>
    </row>
    <row r="487" spans="1:1">
      <c r="A487" s="76"/>
    </row>
    <row r="488" spans="1:1">
      <c r="A488" s="76"/>
    </row>
    <row r="489" spans="1:1">
      <c r="A489" s="76"/>
    </row>
    <row r="490" spans="1:1">
      <c r="A490" s="76"/>
    </row>
    <row r="491" spans="1:1">
      <c r="A491" s="76"/>
    </row>
    <row r="492" spans="1:1">
      <c r="A492" s="76"/>
    </row>
    <row r="493" spans="1:1">
      <c r="A493" s="76"/>
    </row>
    <row r="494" spans="1:1">
      <c r="A494" s="76"/>
    </row>
    <row r="495" spans="1:1">
      <c r="A495" s="76"/>
    </row>
    <row r="496" spans="1:1">
      <c r="A496" s="76"/>
    </row>
    <row r="497" spans="1:1">
      <c r="A497" s="76"/>
    </row>
    <row r="498" spans="1:1">
      <c r="A498" s="76"/>
    </row>
    <row r="499" spans="1:1">
      <c r="A499" s="76"/>
    </row>
    <row r="500" spans="1:1">
      <c r="A500" s="76"/>
    </row>
    <row r="501" spans="1:1">
      <c r="A501" s="76"/>
    </row>
    <row r="502" spans="1:1">
      <c r="A502" s="76"/>
    </row>
    <row r="503" spans="1:1">
      <c r="A503" s="76"/>
    </row>
    <row r="504" spans="1:1">
      <c r="A504" s="76"/>
    </row>
    <row r="505" spans="1:1">
      <c r="A505" s="76"/>
    </row>
    <row r="506" spans="1:1">
      <c r="A506" s="76"/>
    </row>
    <row r="507" spans="1:1">
      <c r="A507" s="76"/>
    </row>
    <row r="508" spans="1:1">
      <c r="A508" s="76"/>
    </row>
    <row r="509" spans="1:1">
      <c r="A509" s="76"/>
    </row>
    <row r="510" spans="1:1">
      <c r="A510" s="76"/>
    </row>
    <row r="511" spans="1:1">
      <c r="A511" s="76"/>
    </row>
    <row r="512" spans="1:1">
      <c r="A512" s="76"/>
    </row>
    <row r="513" spans="1:1">
      <c r="A513" s="76"/>
    </row>
    <row r="514" spans="1:1">
      <c r="A514" s="76"/>
    </row>
    <row r="515" spans="1:1">
      <c r="A515" s="76"/>
    </row>
    <row r="516" spans="1:1">
      <c r="A516" s="76"/>
    </row>
    <row r="517" spans="1:1">
      <c r="A517" s="76"/>
    </row>
    <row r="518" spans="1:1">
      <c r="A518" s="76"/>
    </row>
    <row r="519" spans="1:1">
      <c r="A519" s="76"/>
    </row>
    <row r="520" spans="1:1">
      <c r="A520" s="76"/>
    </row>
    <row r="521" spans="1:1">
      <c r="A521" s="76"/>
    </row>
    <row r="522" spans="1:1">
      <c r="A522" s="76"/>
    </row>
    <row r="523" spans="1:1">
      <c r="A523" s="76"/>
    </row>
    <row r="524" spans="1:1">
      <c r="A524" s="76"/>
    </row>
    <row r="525" spans="1:1">
      <c r="A525" s="76"/>
    </row>
    <row r="526" spans="1:1">
      <c r="A526" s="76"/>
    </row>
    <row r="527" spans="1:1">
      <c r="A527" s="76"/>
    </row>
    <row r="528" spans="1:1">
      <c r="A528" s="76"/>
    </row>
    <row r="529" spans="1:1">
      <c r="A529" s="76"/>
    </row>
    <row r="530" spans="1:1">
      <c r="A530" s="76"/>
    </row>
    <row r="531" spans="1:1">
      <c r="A531" s="76"/>
    </row>
    <row r="532" spans="1:1">
      <c r="A532" s="76"/>
    </row>
    <row r="533" spans="1:1">
      <c r="A533" s="76"/>
    </row>
    <row r="534" spans="1:1">
      <c r="A534" s="76"/>
    </row>
    <row r="535" spans="1:1">
      <c r="A535" s="76"/>
    </row>
    <row r="536" spans="1:1">
      <c r="A536" s="76"/>
    </row>
    <row r="537" spans="1:1">
      <c r="A537" s="76"/>
    </row>
    <row r="538" spans="1:1">
      <c r="A538" s="76"/>
    </row>
    <row r="539" spans="1:1">
      <c r="A539" s="76"/>
    </row>
    <row r="540" spans="1:1">
      <c r="A540" s="76"/>
    </row>
    <row r="541" spans="1:1">
      <c r="A541" s="76"/>
    </row>
    <row r="542" spans="1:1">
      <c r="A542" s="76"/>
    </row>
    <row r="543" spans="1:1">
      <c r="A543" s="76"/>
    </row>
    <row r="544" spans="1:1">
      <c r="A544" s="76"/>
    </row>
    <row r="545" spans="1:1">
      <c r="A545" s="76"/>
    </row>
    <row r="546" spans="1:1">
      <c r="A546" s="76"/>
    </row>
    <row r="547" spans="1:1">
      <c r="A547" s="76"/>
    </row>
    <row r="548" spans="1:1">
      <c r="A548" s="76"/>
    </row>
    <row r="549" spans="1:1">
      <c r="A549" s="76"/>
    </row>
    <row r="550" spans="1:1">
      <c r="A550" s="76"/>
    </row>
    <row r="551" spans="1:1">
      <c r="A551" s="76"/>
    </row>
    <row r="552" spans="1:1">
      <c r="A552" s="76"/>
    </row>
    <row r="553" spans="1:1">
      <c r="A553" s="76"/>
    </row>
    <row r="554" spans="1:1">
      <c r="A554" s="76"/>
    </row>
    <row r="555" spans="1:1">
      <c r="A555" s="76"/>
    </row>
    <row r="556" spans="1:1">
      <c r="A556" s="76"/>
    </row>
    <row r="557" spans="1:1">
      <c r="A557" s="76"/>
    </row>
    <row r="558" spans="1:1">
      <c r="A558" s="76"/>
    </row>
    <row r="559" spans="1:1">
      <c r="A559" s="76"/>
    </row>
    <row r="560" spans="1:1">
      <c r="A560" s="76"/>
    </row>
    <row r="561" spans="1:1">
      <c r="A561" s="76"/>
    </row>
    <row r="562" spans="1:1">
      <c r="A562" s="76"/>
    </row>
    <row r="563" spans="1:1">
      <c r="A563" s="76"/>
    </row>
    <row r="564" spans="1:1">
      <c r="A564" s="76"/>
    </row>
    <row r="565" spans="1:1">
      <c r="A565" s="76"/>
    </row>
    <row r="566" spans="1:1">
      <c r="A566" s="76"/>
    </row>
    <row r="567" spans="1:1">
      <c r="A567" s="76"/>
    </row>
    <row r="568" spans="1:1">
      <c r="A568" s="76"/>
    </row>
    <row r="569" spans="1:1">
      <c r="A569" s="76"/>
    </row>
    <row r="570" spans="1:1">
      <c r="A570" s="76"/>
    </row>
    <row r="571" spans="1:1">
      <c r="A571" s="76"/>
    </row>
    <row r="572" spans="1:1">
      <c r="A572" s="76"/>
    </row>
    <row r="573" spans="1:1">
      <c r="A573" s="76"/>
    </row>
    <row r="574" spans="1:1">
      <c r="A574" s="76"/>
    </row>
    <row r="575" spans="1:1">
      <c r="A575" s="76"/>
    </row>
    <row r="576" spans="1:1">
      <c r="A576" s="76"/>
    </row>
    <row r="577" spans="1:1">
      <c r="A577" s="76"/>
    </row>
    <row r="578" spans="1:1">
      <c r="A578" s="76"/>
    </row>
    <row r="579" spans="1:1">
      <c r="A579" s="76"/>
    </row>
    <row r="580" spans="1:1">
      <c r="A580" s="76"/>
    </row>
    <row r="581" spans="1:1">
      <c r="A581" s="76"/>
    </row>
    <row r="582" spans="1:1">
      <c r="A582" s="76"/>
    </row>
    <row r="583" spans="1:1">
      <c r="A583" s="76"/>
    </row>
    <row r="584" spans="1:1">
      <c r="A584" s="76"/>
    </row>
    <row r="585" spans="1:1">
      <c r="A585" s="76"/>
    </row>
    <row r="586" spans="1:1">
      <c r="A586" s="76"/>
    </row>
    <row r="587" spans="1:1">
      <c r="A587" s="76"/>
    </row>
    <row r="588" spans="1:1">
      <c r="A588" s="76"/>
    </row>
    <row r="589" spans="1:1">
      <c r="A589" s="76"/>
    </row>
    <row r="590" spans="1:1">
      <c r="A590" s="76"/>
    </row>
    <row r="591" spans="1:1">
      <c r="A591" s="76"/>
    </row>
    <row r="592" spans="1:1">
      <c r="A592" s="76"/>
    </row>
    <row r="593" spans="1:1">
      <c r="A593" s="76"/>
    </row>
    <row r="594" spans="1:1">
      <c r="A594" s="76"/>
    </row>
    <row r="595" spans="1:1">
      <c r="A595" s="76"/>
    </row>
    <row r="596" spans="1:1">
      <c r="A596" s="76"/>
    </row>
    <row r="597" spans="1:1">
      <c r="A597" s="76"/>
    </row>
    <row r="598" spans="1:1">
      <c r="A598" s="76"/>
    </row>
    <row r="599" spans="1:1">
      <c r="A599" s="76"/>
    </row>
    <row r="600" spans="1:1">
      <c r="A600" s="76"/>
    </row>
    <row r="601" spans="1:1">
      <c r="A601" s="76"/>
    </row>
    <row r="602" spans="1:1">
      <c r="A602" s="76"/>
    </row>
    <row r="603" spans="1:1">
      <c r="A603" s="76"/>
    </row>
    <row r="604" spans="1:1">
      <c r="A604" s="76"/>
    </row>
    <row r="605" spans="1:1">
      <c r="A605" s="76"/>
    </row>
    <row r="606" spans="1:1">
      <c r="A606" s="76"/>
    </row>
    <row r="607" spans="1:1">
      <c r="A607" s="76"/>
    </row>
    <row r="608" spans="1:1">
      <c r="A608" s="76"/>
    </row>
    <row r="609" spans="1:1">
      <c r="A609" s="76"/>
    </row>
    <row r="610" spans="1:1">
      <c r="A610" s="76"/>
    </row>
    <row r="611" spans="1:1">
      <c r="A611" s="76"/>
    </row>
    <row r="612" spans="1:1">
      <c r="A612" s="76"/>
    </row>
    <row r="613" spans="1:1">
      <c r="A613" s="76"/>
    </row>
    <row r="614" spans="1:1">
      <c r="A614" s="76"/>
    </row>
    <row r="615" spans="1:1">
      <c r="A615" s="76"/>
    </row>
    <row r="616" spans="1:1">
      <c r="A616" s="76"/>
    </row>
    <row r="617" spans="1:1">
      <c r="A617" s="76"/>
    </row>
    <row r="618" spans="1:1">
      <c r="A618" s="76"/>
    </row>
    <row r="619" spans="1:1">
      <c r="A619" s="76"/>
    </row>
    <row r="620" spans="1:1">
      <c r="A620" s="76"/>
    </row>
    <row r="621" spans="1:1">
      <c r="A621" s="76"/>
    </row>
    <row r="622" spans="1:1">
      <c r="A622" s="76"/>
    </row>
    <row r="623" spans="1:1">
      <c r="A623" s="76"/>
    </row>
    <row r="624" spans="1:1">
      <c r="A624" s="76"/>
    </row>
    <row r="625" spans="1:1">
      <c r="A625" s="76"/>
    </row>
    <row r="626" spans="1:1">
      <c r="A626" s="76"/>
    </row>
    <row r="627" spans="1:1">
      <c r="A627" s="76"/>
    </row>
    <row r="628" spans="1:1">
      <c r="A628" s="76"/>
    </row>
    <row r="629" spans="1:1">
      <c r="A629" s="76"/>
    </row>
    <row r="630" spans="1:1">
      <c r="A630" s="76"/>
    </row>
    <row r="631" spans="1:1">
      <c r="A631" s="76"/>
    </row>
    <row r="632" spans="1:1">
      <c r="A632" s="76"/>
    </row>
    <row r="633" spans="1:1">
      <c r="A633" s="76"/>
    </row>
    <row r="634" spans="1:1">
      <c r="A634" s="76"/>
    </row>
    <row r="635" spans="1:1">
      <c r="A635" s="76"/>
    </row>
    <row r="636" spans="1:1">
      <c r="A636" s="76"/>
    </row>
    <row r="637" spans="1:1">
      <c r="A637" s="76"/>
    </row>
    <row r="638" spans="1:1">
      <c r="A638" s="76"/>
    </row>
    <row r="639" spans="1:1">
      <c r="A639" s="76"/>
    </row>
    <row r="640" spans="1:1">
      <c r="A640" s="76"/>
    </row>
    <row r="641" spans="1:1">
      <c r="A641" s="76"/>
    </row>
    <row r="642" spans="1:1">
      <c r="A642" s="76"/>
    </row>
    <row r="643" spans="1:1">
      <c r="A643" s="76"/>
    </row>
    <row r="644" spans="1:1">
      <c r="A644" s="76"/>
    </row>
    <row r="645" spans="1:1">
      <c r="A645" s="76"/>
    </row>
    <row r="646" spans="1:1">
      <c r="A646" s="76"/>
    </row>
    <row r="647" spans="1:1">
      <c r="A647" s="76"/>
    </row>
    <row r="648" spans="1:1">
      <c r="A648" s="76"/>
    </row>
    <row r="649" spans="1:1">
      <c r="A649" s="76"/>
    </row>
    <row r="650" spans="1:1">
      <c r="A650" s="76"/>
    </row>
    <row r="651" spans="1:1">
      <c r="A651" s="76"/>
    </row>
    <row r="652" spans="1:1">
      <c r="A652" s="76"/>
    </row>
    <row r="653" spans="1:1">
      <c r="A653" s="76"/>
    </row>
    <row r="654" spans="1:1">
      <c r="A654" s="76"/>
    </row>
    <row r="655" spans="1:1">
      <c r="A655" s="76"/>
    </row>
    <row r="656" spans="1:1">
      <c r="A656" s="76"/>
    </row>
    <row r="657" spans="1:1">
      <c r="A657" s="76"/>
    </row>
    <row r="658" spans="1:1">
      <c r="A658" s="76"/>
    </row>
    <row r="659" spans="1:1">
      <c r="A659" s="76"/>
    </row>
    <row r="660" spans="1:1">
      <c r="A660" s="76"/>
    </row>
    <row r="661" spans="1:1">
      <c r="A661" s="76"/>
    </row>
    <row r="662" spans="1:1">
      <c r="A662" s="76"/>
    </row>
    <row r="663" spans="1:1">
      <c r="A663" s="76"/>
    </row>
    <row r="664" spans="1:1">
      <c r="A664" s="76"/>
    </row>
    <row r="665" spans="1:1">
      <c r="A665" s="76"/>
    </row>
    <row r="666" spans="1:1">
      <c r="A666" s="76"/>
    </row>
    <row r="667" spans="1:1">
      <c r="A667" s="76"/>
    </row>
    <row r="668" spans="1:1">
      <c r="A668" s="76"/>
    </row>
    <row r="669" spans="1:1">
      <c r="A669" s="76"/>
    </row>
    <row r="670" spans="1:1">
      <c r="A670" s="76"/>
    </row>
    <row r="671" spans="1:1">
      <c r="A671" s="76"/>
    </row>
    <row r="672" spans="1:1">
      <c r="A672" s="76"/>
    </row>
    <row r="673" spans="1:1">
      <c r="A673" s="76"/>
    </row>
    <row r="674" spans="1:1">
      <c r="A674" s="76"/>
    </row>
    <row r="675" spans="1:1">
      <c r="A675" s="76"/>
    </row>
    <row r="676" spans="1:1">
      <c r="A676" s="76"/>
    </row>
    <row r="677" spans="1:1">
      <c r="A677" s="76"/>
    </row>
    <row r="678" spans="1:1">
      <c r="A678" s="76"/>
    </row>
    <row r="679" spans="1:1">
      <c r="A679" s="76"/>
    </row>
    <row r="680" spans="1:1">
      <c r="A680" s="76"/>
    </row>
    <row r="681" spans="1:1">
      <c r="A681" s="76"/>
    </row>
    <row r="682" spans="1:1">
      <c r="A682" s="76"/>
    </row>
    <row r="683" spans="1:1">
      <c r="A683" s="76"/>
    </row>
    <row r="684" spans="1:1">
      <c r="A684" s="76"/>
    </row>
    <row r="685" spans="1:1">
      <c r="A685" s="76"/>
    </row>
    <row r="686" spans="1:1">
      <c r="A686" s="76"/>
    </row>
    <row r="687" spans="1:1">
      <c r="A687" s="76"/>
    </row>
    <row r="688" spans="1:1">
      <c r="A688" s="76"/>
    </row>
    <row r="689" spans="1:1">
      <c r="A689" s="76"/>
    </row>
    <row r="690" spans="1:1">
      <c r="A690" s="76"/>
    </row>
    <row r="691" spans="1:1">
      <c r="A691" s="76"/>
    </row>
    <row r="692" spans="1:1">
      <c r="A692" s="76"/>
    </row>
    <row r="693" spans="1:1">
      <c r="A693" s="76"/>
    </row>
    <row r="694" spans="1:1">
      <c r="A694" s="76"/>
    </row>
    <row r="695" spans="1:1">
      <c r="A695" s="76"/>
    </row>
    <row r="696" spans="1:1">
      <c r="A696" s="76"/>
    </row>
    <row r="697" spans="1:1">
      <c r="A697" s="76"/>
    </row>
    <row r="698" spans="1:1">
      <c r="A698" s="76"/>
    </row>
    <row r="699" spans="1:1">
      <c r="A699" s="76"/>
    </row>
    <row r="700" spans="1:1">
      <c r="A700" s="76"/>
    </row>
    <row r="701" spans="1:1">
      <c r="A701" s="76"/>
    </row>
    <row r="702" spans="1:1">
      <c r="A702" s="76"/>
    </row>
    <row r="703" spans="1:1">
      <c r="A703" s="76"/>
    </row>
    <row r="704" spans="1:1">
      <c r="A704" s="76"/>
    </row>
    <row r="705" spans="1:1">
      <c r="A705" s="76"/>
    </row>
    <row r="706" spans="1:1">
      <c r="A706" s="76"/>
    </row>
    <row r="707" spans="1:1">
      <c r="A707" s="76"/>
    </row>
    <row r="708" spans="1:1">
      <c r="A708" s="76"/>
    </row>
    <row r="709" spans="1:1">
      <c r="A709" s="76"/>
    </row>
    <row r="710" spans="1:1">
      <c r="A710" s="76"/>
    </row>
    <row r="711" spans="1:1">
      <c r="A711" s="76"/>
    </row>
    <row r="712" spans="1:1">
      <c r="A712" s="76"/>
    </row>
    <row r="713" spans="1:1">
      <c r="A713" s="76"/>
    </row>
    <row r="714" spans="1:1">
      <c r="A714" s="76"/>
    </row>
    <row r="715" spans="1:1">
      <c r="A715" s="76"/>
    </row>
    <row r="716" spans="1:1">
      <c r="A716" s="76"/>
    </row>
    <row r="717" spans="1:1">
      <c r="A717" s="76"/>
    </row>
    <row r="718" spans="1:1">
      <c r="A718" s="76"/>
    </row>
    <row r="719" spans="1:1">
      <c r="A719" s="76"/>
    </row>
    <row r="720" spans="1:1">
      <c r="A720" s="76"/>
    </row>
    <row r="721" spans="1:1">
      <c r="A721" s="76"/>
    </row>
    <row r="722" spans="1:1">
      <c r="A722" s="76"/>
    </row>
    <row r="723" spans="1:1">
      <c r="A723" s="76"/>
    </row>
    <row r="724" spans="1:1">
      <c r="A724" s="76"/>
    </row>
    <row r="725" spans="1:1">
      <c r="A725" s="76"/>
    </row>
    <row r="726" spans="1:1">
      <c r="A726" s="76"/>
    </row>
    <row r="727" spans="1:1">
      <c r="A727" s="76"/>
    </row>
    <row r="728" spans="1:1">
      <c r="A728" s="76"/>
    </row>
    <row r="729" spans="1:1">
      <c r="A729" s="76"/>
    </row>
    <row r="730" spans="1:1">
      <c r="A730" s="76"/>
    </row>
    <row r="731" spans="1:1">
      <c r="A731" s="76"/>
    </row>
    <row r="732" spans="1:1">
      <c r="A732" s="76"/>
    </row>
    <row r="733" spans="1:1">
      <c r="A733" s="76"/>
    </row>
    <row r="734" spans="1:1">
      <c r="A734" s="76"/>
    </row>
    <row r="735" spans="1:1">
      <c r="A735" s="76"/>
    </row>
    <row r="736" spans="1:1">
      <c r="A736" s="76"/>
    </row>
    <row r="737" spans="1:1">
      <c r="A737" s="76"/>
    </row>
    <row r="738" spans="1:1">
      <c r="A738" s="76"/>
    </row>
    <row r="739" spans="1:1">
      <c r="A739" s="76"/>
    </row>
    <row r="740" spans="1:1">
      <c r="A740" s="76"/>
    </row>
    <row r="741" spans="1:1">
      <c r="A741" s="76"/>
    </row>
    <row r="742" spans="1:1">
      <c r="A742" s="76"/>
    </row>
    <row r="743" spans="1:1">
      <c r="A743" s="76"/>
    </row>
    <row r="744" spans="1:1">
      <c r="A744" s="76"/>
    </row>
    <row r="745" spans="1:1">
      <c r="A745" s="76"/>
    </row>
    <row r="746" spans="1:1">
      <c r="A746" s="76"/>
    </row>
    <row r="747" spans="1:1">
      <c r="A747" s="76"/>
    </row>
    <row r="748" spans="1:1">
      <c r="A748" s="76"/>
    </row>
    <row r="749" spans="1:1">
      <c r="A749" s="76"/>
    </row>
    <row r="750" spans="1:1">
      <c r="A750" s="76"/>
    </row>
    <row r="751" spans="1:1">
      <c r="A751" s="76"/>
    </row>
    <row r="752" spans="1:1">
      <c r="A752" s="76"/>
    </row>
    <row r="753" spans="1:1">
      <c r="A753" s="76"/>
    </row>
    <row r="754" spans="1:1">
      <c r="A754" s="76"/>
    </row>
    <row r="755" spans="1:1">
      <c r="A755" s="76"/>
    </row>
    <row r="756" spans="1:1">
      <c r="A756" s="76"/>
    </row>
    <row r="757" spans="1:1">
      <c r="A757" s="76"/>
    </row>
    <row r="758" spans="1:1">
      <c r="A758" s="76"/>
    </row>
    <row r="759" spans="1:1">
      <c r="A759" s="76"/>
    </row>
    <row r="760" spans="1:1">
      <c r="A760" s="76"/>
    </row>
    <row r="761" spans="1:1">
      <c r="A761" s="76"/>
    </row>
    <row r="762" spans="1:1">
      <c r="A762" s="76"/>
    </row>
    <row r="763" spans="1:1">
      <c r="A763" s="76"/>
    </row>
    <row r="764" spans="1:1">
      <c r="A764" s="76"/>
    </row>
    <row r="765" spans="1:1">
      <c r="A765" s="76"/>
    </row>
    <row r="766" spans="1:1">
      <c r="A766" s="76"/>
    </row>
    <row r="767" spans="1:1">
      <c r="A767" s="76"/>
    </row>
    <row r="768" spans="1:1">
      <c r="A768" s="76"/>
    </row>
    <row r="769" spans="1:1">
      <c r="A769" s="76"/>
    </row>
    <row r="770" spans="1:1">
      <c r="A770" s="76"/>
    </row>
    <row r="771" spans="1:1">
      <c r="A771" s="76"/>
    </row>
    <row r="772" spans="1:1">
      <c r="A772" s="76"/>
    </row>
    <row r="773" spans="1:1">
      <c r="A773" s="76"/>
    </row>
    <row r="774" spans="1:1">
      <c r="A774" s="76"/>
    </row>
    <row r="775" spans="1:1">
      <c r="A775" s="76"/>
    </row>
    <row r="776" spans="1:1">
      <c r="A776" s="76"/>
    </row>
    <row r="777" spans="1:1">
      <c r="A777" s="76"/>
    </row>
    <row r="778" spans="1:1">
      <c r="A778" s="76"/>
    </row>
    <row r="779" spans="1:1">
      <c r="A779" s="76"/>
    </row>
    <row r="780" spans="1:1">
      <c r="A780" s="76"/>
    </row>
    <row r="781" spans="1:1">
      <c r="A781" s="76"/>
    </row>
    <row r="782" spans="1:1">
      <c r="A782" s="76"/>
    </row>
    <row r="783" spans="1:1">
      <c r="A783" s="76"/>
    </row>
    <row r="784" spans="1:1">
      <c r="A784" s="76"/>
    </row>
    <row r="785" spans="1:1">
      <c r="A785" s="76"/>
    </row>
    <row r="786" spans="1:1">
      <c r="A786" s="76"/>
    </row>
    <row r="787" spans="1:1">
      <c r="A787" s="76"/>
    </row>
    <row r="788" spans="1:1">
      <c r="A788" s="76"/>
    </row>
    <row r="789" spans="1:1">
      <c r="A789" s="76"/>
    </row>
    <row r="790" spans="1:1">
      <c r="A790" s="76"/>
    </row>
    <row r="791" spans="1:1">
      <c r="A791" s="76"/>
    </row>
    <row r="792" spans="1:1">
      <c r="A792" s="76"/>
    </row>
    <row r="793" spans="1:1">
      <c r="A793" s="76"/>
    </row>
    <row r="794" spans="1:1">
      <c r="A794" s="76"/>
    </row>
    <row r="795" spans="1:1">
      <c r="A795" s="76"/>
    </row>
    <row r="796" spans="1:1">
      <c r="A796" s="76"/>
    </row>
    <row r="797" spans="1:1">
      <c r="A797" s="76"/>
    </row>
    <row r="798" spans="1:1">
      <c r="A798" s="76"/>
    </row>
    <row r="799" spans="1:1">
      <c r="A799" s="76"/>
    </row>
    <row r="800" spans="1:1">
      <c r="A800" s="76"/>
    </row>
    <row r="801" spans="1:1">
      <c r="A801" s="76"/>
    </row>
    <row r="802" spans="1:1">
      <c r="A802" s="76"/>
    </row>
    <row r="803" spans="1:1">
      <c r="A803" s="76"/>
    </row>
    <row r="804" spans="1:1">
      <c r="A804" s="76"/>
    </row>
    <row r="805" spans="1:1">
      <c r="A805" s="76"/>
    </row>
    <row r="806" spans="1:1">
      <c r="A806" s="76"/>
    </row>
    <row r="807" spans="1:1">
      <c r="A807" s="76"/>
    </row>
    <row r="808" spans="1:1">
      <c r="A808" s="76"/>
    </row>
    <row r="809" spans="1:1">
      <c r="A809" s="76"/>
    </row>
    <row r="810" spans="1:1">
      <c r="A810" s="76"/>
    </row>
    <row r="811" spans="1:1">
      <c r="A811" s="76"/>
    </row>
    <row r="812" spans="1:1">
      <c r="A812" s="76"/>
    </row>
    <row r="813" spans="1:1">
      <c r="A813" s="76"/>
    </row>
    <row r="814" spans="1:1">
      <c r="A814" s="76"/>
    </row>
    <row r="815" spans="1:1">
      <c r="A815" s="76"/>
    </row>
    <row r="816" spans="1:1">
      <c r="A816" s="76"/>
    </row>
    <row r="817" spans="1:1">
      <c r="A817" s="76"/>
    </row>
    <row r="818" spans="1:1">
      <c r="A818" s="76"/>
    </row>
    <row r="819" spans="1:1">
      <c r="A819" s="76"/>
    </row>
    <row r="820" spans="1:1">
      <c r="A820" s="76"/>
    </row>
    <row r="821" spans="1:1">
      <c r="A821" s="76"/>
    </row>
    <row r="822" spans="1:1">
      <c r="A822" s="76"/>
    </row>
    <row r="823" spans="1:1">
      <c r="A823" s="76"/>
    </row>
    <row r="824" spans="1:1">
      <c r="A824" s="76"/>
    </row>
    <row r="825" spans="1:1">
      <c r="A825" s="76"/>
    </row>
    <row r="826" spans="1:1">
      <c r="A826" s="76"/>
    </row>
    <row r="827" spans="1:1">
      <c r="A827" s="76"/>
    </row>
    <row r="828" spans="1:1">
      <c r="A828" s="76"/>
    </row>
    <row r="829" spans="1:1">
      <c r="A829" s="76"/>
    </row>
    <row r="830" spans="1:1">
      <c r="A830" s="76"/>
    </row>
    <row r="831" spans="1:1">
      <c r="A831" s="76"/>
    </row>
    <row r="832" spans="1:1">
      <c r="A832" s="76"/>
    </row>
    <row r="833" spans="1:1">
      <c r="A833" s="76"/>
    </row>
    <row r="834" spans="1:1">
      <c r="A834" s="76"/>
    </row>
    <row r="835" spans="1:1">
      <c r="A835" s="76"/>
    </row>
    <row r="836" spans="1:1">
      <c r="A836" s="76"/>
    </row>
    <row r="837" spans="1:1">
      <c r="A837" s="76"/>
    </row>
    <row r="838" spans="1:1">
      <c r="A838" s="76"/>
    </row>
    <row r="839" spans="1:1">
      <c r="A839" s="76"/>
    </row>
    <row r="840" spans="1:1">
      <c r="A840" s="76"/>
    </row>
    <row r="841" spans="1:1">
      <c r="A841" s="76"/>
    </row>
    <row r="842" spans="1:1">
      <c r="A842" s="76"/>
    </row>
    <row r="843" spans="1:1">
      <c r="A843" s="76"/>
    </row>
    <row r="844" spans="1:1">
      <c r="A844" s="76"/>
    </row>
    <row r="845" spans="1:1">
      <c r="A845" s="76"/>
    </row>
    <row r="846" spans="1:1">
      <c r="A846" s="76"/>
    </row>
    <row r="847" spans="1:1">
      <c r="A847" s="76"/>
    </row>
    <row r="848" spans="1:1">
      <c r="A848" s="76"/>
    </row>
    <row r="849" spans="1:1">
      <c r="A849" s="76"/>
    </row>
    <row r="850" spans="1:1">
      <c r="A850" s="76"/>
    </row>
    <row r="851" spans="1:1">
      <c r="A851" s="76"/>
    </row>
    <row r="852" spans="1:1">
      <c r="A852" s="76"/>
    </row>
    <row r="853" spans="1:1">
      <c r="A853" s="76"/>
    </row>
    <row r="854" spans="1:1">
      <c r="A854" s="76"/>
    </row>
    <row r="855" spans="1:1">
      <c r="A855" s="76"/>
    </row>
    <row r="856" spans="1:1">
      <c r="A856" s="76"/>
    </row>
    <row r="857" spans="1:1">
      <c r="A857" s="76"/>
    </row>
    <row r="858" spans="1:1">
      <c r="A858" s="76"/>
    </row>
    <row r="859" spans="1:1">
      <c r="A859" s="76"/>
    </row>
    <row r="860" spans="1:1">
      <c r="A860" s="76"/>
    </row>
    <row r="861" spans="1:1">
      <c r="A861" s="76"/>
    </row>
    <row r="862" spans="1:1">
      <c r="A862" s="76"/>
    </row>
    <row r="863" spans="1:1">
      <c r="A863" s="76"/>
    </row>
    <row r="864" spans="1:1">
      <c r="A864" s="76"/>
    </row>
    <row r="865" spans="1:1">
      <c r="A865" s="76"/>
    </row>
    <row r="866" spans="1:1">
      <c r="A866" s="76"/>
    </row>
    <row r="867" spans="1:1">
      <c r="A867" s="76"/>
    </row>
    <row r="868" spans="1:1">
      <c r="A868" s="76"/>
    </row>
    <row r="869" spans="1:1">
      <c r="A869" s="76"/>
    </row>
    <row r="870" spans="1:1">
      <c r="A870" s="76"/>
    </row>
    <row r="871" spans="1:1">
      <c r="A871" s="76"/>
    </row>
    <row r="872" spans="1:1">
      <c r="A872" s="76"/>
    </row>
    <row r="873" spans="1:1">
      <c r="A873" s="76"/>
    </row>
    <row r="874" spans="1:1">
      <c r="A874" s="76"/>
    </row>
    <row r="875" spans="1:1">
      <c r="A875" s="76"/>
    </row>
    <row r="876" spans="1:1">
      <c r="A876" s="76"/>
    </row>
    <row r="877" spans="1:1">
      <c r="A877" s="76"/>
    </row>
    <row r="878" spans="1:1">
      <c r="A878" s="76"/>
    </row>
    <row r="879" spans="1:1">
      <c r="A879" s="76"/>
    </row>
    <row r="880" spans="1:1">
      <c r="A880" s="76"/>
    </row>
    <row r="881" spans="1:1">
      <c r="A881" s="76"/>
    </row>
    <row r="882" spans="1:1">
      <c r="A882" s="76"/>
    </row>
    <row r="883" spans="1:1">
      <c r="A883" s="76"/>
    </row>
    <row r="884" spans="1:1">
      <c r="A884" s="76"/>
    </row>
    <row r="885" spans="1:1">
      <c r="A885" s="76"/>
    </row>
    <row r="886" spans="1:1">
      <c r="A886" s="76"/>
    </row>
    <row r="887" spans="1:1">
      <c r="A887" s="76"/>
    </row>
    <row r="888" spans="1:1">
      <c r="A888" s="76"/>
    </row>
    <row r="889" spans="1:1">
      <c r="A889" s="76"/>
    </row>
    <row r="890" spans="1:1">
      <c r="A890" s="76"/>
    </row>
    <row r="891" spans="1:1">
      <c r="A891" s="76"/>
    </row>
    <row r="892" spans="1:1">
      <c r="A892" s="76"/>
    </row>
    <row r="893" spans="1:1">
      <c r="A893" s="76"/>
    </row>
    <row r="894" spans="1:1">
      <c r="A894" s="76"/>
    </row>
    <row r="895" spans="1:1">
      <c r="A895" s="76"/>
    </row>
    <row r="896" spans="1:1">
      <c r="A896" s="76"/>
    </row>
    <row r="897" spans="1:1">
      <c r="A897" s="76"/>
    </row>
    <row r="898" spans="1:1">
      <c r="A898" s="76"/>
    </row>
    <row r="899" spans="1:1">
      <c r="A899" s="76"/>
    </row>
    <row r="900" spans="1:1">
      <c r="A900" s="76"/>
    </row>
    <row r="901" spans="1:1">
      <c r="A901" s="76"/>
    </row>
    <row r="902" spans="1:1">
      <c r="A902" s="76"/>
    </row>
    <row r="903" spans="1:1">
      <c r="A903" s="76"/>
    </row>
    <row r="904" spans="1:1">
      <c r="A904" s="76"/>
    </row>
    <row r="905" spans="1:1">
      <c r="A905" s="76"/>
    </row>
    <row r="906" spans="1:1">
      <c r="A906" s="76"/>
    </row>
    <row r="907" spans="1:1">
      <c r="A907" s="76"/>
    </row>
    <row r="908" spans="1:1">
      <c r="A908" s="76"/>
    </row>
    <row r="909" spans="1:1">
      <c r="A909" s="76"/>
    </row>
    <row r="910" spans="1:1">
      <c r="A910" s="76"/>
    </row>
    <row r="911" spans="1:1">
      <c r="A911" s="76"/>
    </row>
    <row r="912" spans="1:1">
      <c r="A912" s="76"/>
    </row>
    <row r="913" spans="1:1">
      <c r="A913" s="76"/>
    </row>
    <row r="914" spans="1:1">
      <c r="A914" s="76"/>
    </row>
    <row r="915" spans="1:1">
      <c r="A915" s="76"/>
    </row>
    <row r="916" spans="1:1">
      <c r="A916" s="76"/>
    </row>
    <row r="917" spans="1:1">
      <c r="A917" s="76"/>
    </row>
    <row r="918" spans="1:1">
      <c r="A918" s="76"/>
    </row>
    <row r="919" spans="1:1">
      <c r="A919" s="76"/>
    </row>
    <row r="920" spans="1:1">
      <c r="A920" s="76"/>
    </row>
    <row r="921" spans="1:1">
      <c r="A921" s="76"/>
    </row>
    <row r="922" spans="1:1">
      <c r="A922" s="76"/>
    </row>
    <row r="923" spans="1:1">
      <c r="A923" s="76"/>
    </row>
    <row r="924" spans="1:1">
      <c r="A924" s="76"/>
    </row>
    <row r="925" spans="1:1">
      <c r="A925" s="76"/>
    </row>
    <row r="926" spans="1:1">
      <c r="A926" s="76"/>
    </row>
    <row r="927" spans="1:1">
      <c r="A927" s="76"/>
    </row>
    <row r="928" spans="1:1">
      <c r="A928" s="76"/>
    </row>
    <row r="929" spans="1:1">
      <c r="A929" s="76"/>
    </row>
    <row r="930" spans="1:1">
      <c r="A930" s="76"/>
    </row>
    <row r="931" spans="1:1">
      <c r="A931" s="76"/>
    </row>
    <row r="932" spans="1:1">
      <c r="A932" s="76"/>
    </row>
    <row r="933" spans="1:1">
      <c r="A933" s="76"/>
    </row>
    <row r="934" spans="1:1">
      <c r="A934" s="76"/>
    </row>
    <row r="935" spans="1:1">
      <c r="A935" s="76"/>
    </row>
    <row r="936" spans="1:1">
      <c r="A936" s="76"/>
    </row>
    <row r="937" spans="1:1">
      <c r="A937" s="76"/>
    </row>
    <row r="938" spans="1:1">
      <c r="A938" s="76"/>
    </row>
    <row r="939" spans="1:1">
      <c r="A939" s="76"/>
    </row>
    <row r="940" spans="1:1">
      <c r="A940" s="76"/>
    </row>
    <row r="941" spans="1:1">
      <c r="A941" s="76"/>
    </row>
    <row r="942" spans="1:1">
      <c r="A942" s="76"/>
    </row>
    <row r="943" spans="1:1">
      <c r="A943" s="76"/>
    </row>
    <row r="944" spans="1:1">
      <c r="A944" s="76"/>
    </row>
    <row r="945" spans="1:1">
      <c r="A945" s="76"/>
    </row>
    <row r="946" spans="1:1">
      <c r="A946" s="76"/>
    </row>
    <row r="947" spans="1:1">
      <c r="A947" s="76"/>
    </row>
    <row r="948" spans="1:1">
      <c r="A948" s="76"/>
    </row>
    <row r="949" spans="1:1">
      <c r="A949" s="76"/>
    </row>
    <row r="950" spans="1:1">
      <c r="A950" s="76"/>
    </row>
    <row r="951" spans="1:1">
      <c r="A951" s="76"/>
    </row>
    <row r="952" spans="1:1">
      <c r="A952" s="76"/>
    </row>
    <row r="953" spans="1:1">
      <c r="A953" s="76"/>
    </row>
    <row r="954" spans="1:1">
      <c r="A954" s="76"/>
    </row>
    <row r="955" spans="1:1">
      <c r="A955" s="76"/>
    </row>
    <row r="956" spans="1:1">
      <c r="A956" s="76"/>
    </row>
    <row r="957" spans="1:1">
      <c r="A957" s="76"/>
    </row>
    <row r="958" spans="1:1">
      <c r="A958" s="76"/>
    </row>
    <row r="959" spans="1:1">
      <c r="A959" s="76"/>
    </row>
    <row r="960" spans="1:1">
      <c r="A960" s="76"/>
    </row>
    <row r="961" spans="1:1">
      <c r="A961" s="76"/>
    </row>
    <row r="962" spans="1:1">
      <c r="A962" s="76"/>
    </row>
    <row r="963" spans="1:1">
      <c r="A963" s="76"/>
    </row>
    <row r="964" spans="1:1">
      <c r="A964" s="76"/>
    </row>
    <row r="965" spans="1:1">
      <c r="A965" s="76"/>
    </row>
    <row r="966" spans="1:1">
      <c r="A966" s="76"/>
    </row>
    <row r="967" spans="1:1">
      <c r="A967" s="76"/>
    </row>
    <row r="968" spans="1:1">
      <c r="A968" s="76"/>
    </row>
    <row r="969" spans="1:1">
      <c r="A969" s="76"/>
    </row>
    <row r="970" spans="1:1">
      <c r="A970" s="76"/>
    </row>
    <row r="971" spans="1:1">
      <c r="A971" s="76"/>
    </row>
    <row r="972" spans="1:1">
      <c r="A972" s="76"/>
    </row>
    <row r="973" spans="1:1">
      <c r="A973" s="76"/>
    </row>
    <row r="974" spans="1:1">
      <c r="A974" s="76"/>
    </row>
    <row r="975" spans="1:1">
      <c r="A975" s="76"/>
    </row>
    <row r="976" spans="1:1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  <row r="1043" spans="1:1">
      <c r="A1043" s="76"/>
    </row>
    <row r="1044" spans="1:1">
      <c r="A1044" s="76"/>
    </row>
    <row r="1045" spans="1:1">
      <c r="A1045" s="76"/>
    </row>
    <row r="1046" spans="1:1">
      <c r="A1046" s="76"/>
    </row>
    <row r="1047" spans="1:1">
      <c r="A1047" s="76"/>
    </row>
    <row r="1048" spans="1:1">
      <c r="A1048" s="76"/>
    </row>
    <row r="1049" spans="1:1">
      <c r="A1049" s="76"/>
    </row>
    <row r="1050" spans="1:1">
      <c r="A1050" s="76"/>
    </row>
    <row r="1051" spans="1:1">
      <c r="A1051" s="76"/>
    </row>
    <row r="1052" spans="1:1">
      <c r="A1052" s="76"/>
    </row>
    <row r="1053" spans="1:1">
      <c r="A1053" s="76"/>
    </row>
    <row r="1054" spans="1:1">
      <c r="A1054" s="76"/>
    </row>
    <row r="1055" spans="1:1">
      <c r="A1055" s="76"/>
    </row>
    <row r="1056" spans="1:1">
      <c r="A1056" s="76"/>
    </row>
    <row r="1057" spans="1:1">
      <c r="A1057" s="76"/>
    </row>
    <row r="1058" spans="1:1">
      <c r="A1058" s="76"/>
    </row>
    <row r="1059" spans="1:1">
      <c r="A1059" s="76"/>
    </row>
    <row r="1060" spans="1:1">
      <c r="A1060" s="76"/>
    </row>
    <row r="1061" spans="1:1">
      <c r="A1061" s="76"/>
    </row>
    <row r="1062" spans="1:1">
      <c r="A1062" s="76"/>
    </row>
    <row r="1063" spans="1:1">
      <c r="A1063" s="76"/>
    </row>
    <row r="1064" spans="1:1">
      <c r="A1064" s="76"/>
    </row>
    <row r="1065" spans="1:1">
      <c r="A1065" s="76"/>
    </row>
    <row r="1066" spans="1:1">
      <c r="A1066" s="76"/>
    </row>
    <row r="1067" spans="1:1">
      <c r="A1067" s="76"/>
    </row>
    <row r="1068" spans="1:1">
      <c r="A1068" s="76"/>
    </row>
    <row r="1069" spans="1:1">
      <c r="A1069" s="76"/>
    </row>
    <row r="1070" spans="1:1">
      <c r="A1070" s="76"/>
    </row>
    <row r="1071" spans="1:1">
      <c r="A1071" s="76"/>
    </row>
    <row r="1072" spans="1:1">
      <c r="A1072" s="76"/>
    </row>
    <row r="1073" spans="1:1">
      <c r="A1073" s="76"/>
    </row>
    <row r="1074" spans="1:1">
      <c r="A1074" s="76"/>
    </row>
    <row r="1075" spans="1:1">
      <c r="A1075" s="76"/>
    </row>
    <row r="1076" spans="1:1">
      <c r="A1076" s="76"/>
    </row>
    <row r="1077" spans="1:1">
      <c r="A1077" s="76"/>
    </row>
    <row r="1078" spans="1:1">
      <c r="A1078" s="76"/>
    </row>
    <row r="1079" spans="1:1">
      <c r="A1079" s="76"/>
    </row>
    <row r="1080" spans="1:1">
      <c r="A1080" s="76"/>
    </row>
    <row r="1081" spans="1:1">
      <c r="A1081" s="76"/>
    </row>
    <row r="1082" spans="1:1">
      <c r="A1082" s="76"/>
    </row>
    <row r="1083" spans="1:1">
      <c r="A1083" s="76"/>
    </row>
    <row r="1084" spans="1:1">
      <c r="A1084" s="76"/>
    </row>
    <row r="1085" spans="1:1">
      <c r="A1085" s="76"/>
    </row>
    <row r="1086" spans="1:1">
      <c r="A1086" s="76"/>
    </row>
    <row r="1087" spans="1:1">
      <c r="A1087" s="76"/>
    </row>
    <row r="1088" spans="1:1">
      <c r="A1088" s="76"/>
    </row>
    <row r="1089" spans="1:1">
      <c r="A1089" s="76"/>
    </row>
    <row r="1090" spans="1:1">
      <c r="A1090" s="76"/>
    </row>
    <row r="1091" spans="1:1">
      <c r="A1091" s="76"/>
    </row>
    <row r="1092" spans="1:1">
      <c r="A1092" s="76"/>
    </row>
    <row r="1093" spans="1:1">
      <c r="A1093" s="76"/>
    </row>
    <row r="1094" spans="1:1">
      <c r="A1094" s="76"/>
    </row>
    <row r="1095" spans="1:1">
      <c r="A1095" s="76"/>
    </row>
    <row r="1096" spans="1:1">
      <c r="A1096" s="76"/>
    </row>
    <row r="1097" spans="1:1">
      <c r="A1097" s="76"/>
    </row>
    <row r="1098" spans="1:1">
      <c r="A1098" s="76"/>
    </row>
    <row r="1099" spans="1:1">
      <c r="A1099" s="76"/>
    </row>
    <row r="1100" spans="1:1">
      <c r="A1100" s="76"/>
    </row>
    <row r="1101" spans="1:1">
      <c r="A1101" s="76"/>
    </row>
    <row r="1102" spans="1:1">
      <c r="A1102" s="76"/>
    </row>
    <row r="1103" spans="1:1">
      <c r="A1103" s="76"/>
    </row>
    <row r="1104" spans="1:1">
      <c r="A1104" s="76"/>
    </row>
    <row r="1105" spans="1:1">
      <c r="A1105" s="76"/>
    </row>
    <row r="1106" spans="1:1">
      <c r="A1106" s="76"/>
    </row>
    <row r="1107" spans="1:1">
      <c r="A1107" s="76"/>
    </row>
    <row r="1108" spans="1:1">
      <c r="A1108" s="76"/>
    </row>
    <row r="1109" spans="1:1">
      <c r="A1109" s="76"/>
    </row>
    <row r="1110" spans="1:1">
      <c r="A1110" s="76"/>
    </row>
    <row r="1111" spans="1:1">
      <c r="A1111" s="76"/>
    </row>
    <row r="1112" spans="1:1">
      <c r="A1112" s="76"/>
    </row>
    <row r="1113" spans="1:1">
      <c r="A1113" s="76"/>
    </row>
    <row r="1114" spans="1:1">
      <c r="A1114" s="76"/>
    </row>
    <row r="1115" spans="1:1">
      <c r="A1115" s="76"/>
    </row>
    <row r="1116" spans="1:1">
      <c r="A1116" s="76"/>
    </row>
    <row r="1117" spans="1:1">
      <c r="A1117" s="76"/>
    </row>
    <row r="1118" spans="1:1">
      <c r="A1118" s="76"/>
    </row>
    <row r="1119" spans="1:1">
      <c r="A1119" s="76"/>
    </row>
    <row r="1120" spans="1:1">
      <c r="A1120" s="76"/>
    </row>
    <row r="1121" spans="1:1">
      <c r="A1121" s="76"/>
    </row>
    <row r="1122" spans="1:1">
      <c r="A1122" s="76"/>
    </row>
    <row r="1123" spans="1:1">
      <c r="A1123" s="76"/>
    </row>
    <row r="1124" spans="1:1">
      <c r="A1124" s="76"/>
    </row>
    <row r="1125" spans="1:1">
      <c r="A1125" s="76"/>
    </row>
    <row r="1126" spans="1:1">
      <c r="A1126" s="76"/>
    </row>
    <row r="1127" spans="1:1">
      <c r="A1127" s="76"/>
    </row>
    <row r="1128" spans="1:1">
      <c r="A1128" s="76"/>
    </row>
    <row r="1129" spans="1:1">
      <c r="A1129" s="76"/>
    </row>
    <row r="1130" spans="1:1">
      <c r="A1130" s="76"/>
    </row>
    <row r="1131" spans="1:1">
      <c r="A1131" s="76"/>
    </row>
    <row r="1132" spans="1:1">
      <c r="A1132" s="76"/>
    </row>
    <row r="1133" spans="1:1">
      <c r="A1133" s="76"/>
    </row>
    <row r="1134" spans="1:1">
      <c r="A1134" s="76"/>
    </row>
    <row r="1135" spans="1:1">
      <c r="A1135" s="76"/>
    </row>
    <row r="1136" spans="1:1">
      <c r="A1136" s="76"/>
    </row>
    <row r="1137" spans="1:1">
      <c r="A1137" s="76"/>
    </row>
    <row r="1138" spans="1:1">
      <c r="A1138" s="76"/>
    </row>
    <row r="1139" spans="1:1">
      <c r="A1139" s="76"/>
    </row>
    <row r="1140" spans="1:1">
      <c r="A1140" s="76"/>
    </row>
    <row r="1141" spans="1:1">
      <c r="A1141" s="76"/>
    </row>
    <row r="1142" spans="1:1">
      <c r="A1142" s="76"/>
    </row>
    <row r="1143" spans="1:1">
      <c r="A1143" s="76"/>
    </row>
    <row r="1144" spans="1:1">
      <c r="A1144" s="76"/>
    </row>
    <row r="1145" spans="1:1">
      <c r="A1145" s="76"/>
    </row>
    <row r="1146" spans="1:1">
      <c r="A1146" s="76"/>
    </row>
    <row r="1147" spans="1:1">
      <c r="A1147" s="76"/>
    </row>
    <row r="1148" spans="1:1">
      <c r="A1148" s="76"/>
    </row>
    <row r="1149" spans="1:1">
      <c r="A1149" s="76"/>
    </row>
    <row r="1150" spans="1:1">
      <c r="A1150" s="76"/>
    </row>
    <row r="1151" spans="1:1">
      <c r="A1151" s="76"/>
    </row>
    <row r="1152" spans="1:1">
      <c r="A1152" s="76"/>
    </row>
    <row r="1153" spans="1:1">
      <c r="A1153" s="76"/>
    </row>
    <row r="1154" spans="1:1">
      <c r="A1154" s="76"/>
    </row>
    <row r="1155" spans="1:1">
      <c r="A1155" s="76"/>
    </row>
    <row r="1156" spans="1:1">
      <c r="A1156" s="76"/>
    </row>
    <row r="1157" spans="1:1">
      <c r="A1157" s="76"/>
    </row>
    <row r="1158" spans="1:1">
      <c r="A1158" s="76"/>
    </row>
    <row r="1159" spans="1:1">
      <c r="A1159" s="76"/>
    </row>
    <row r="1160" spans="1:1">
      <c r="A1160" s="76"/>
    </row>
    <row r="1161" spans="1:1">
      <c r="A1161" s="76"/>
    </row>
    <row r="1162" spans="1:1">
      <c r="A1162" s="76"/>
    </row>
    <row r="1163" spans="1:1">
      <c r="A1163" s="76"/>
    </row>
    <row r="1164" spans="1:1">
      <c r="A1164" s="76"/>
    </row>
    <row r="1165" spans="1:1">
      <c r="A1165" s="76"/>
    </row>
    <row r="1166" spans="1:1">
      <c r="A1166" s="76"/>
    </row>
    <row r="1167" spans="1:1">
      <c r="A1167" s="76"/>
    </row>
    <row r="1168" spans="1:1">
      <c r="A1168" s="76"/>
    </row>
    <row r="1169" spans="1:1">
      <c r="A1169" s="76"/>
    </row>
    <row r="1170" spans="1:1">
      <c r="A1170" s="76"/>
    </row>
    <row r="1171" spans="1:1">
      <c r="A1171" s="76"/>
    </row>
    <row r="1172" spans="1:1">
      <c r="A1172" s="76"/>
    </row>
    <row r="1173" spans="1:1">
      <c r="A1173" s="76"/>
    </row>
    <row r="1174" spans="1:1">
      <c r="A1174" s="76"/>
    </row>
    <row r="1175" spans="1:1">
      <c r="A1175" s="76"/>
    </row>
    <row r="1176" spans="1:1">
      <c r="A1176" s="76"/>
    </row>
    <row r="1177" spans="1:1">
      <c r="A1177" s="76"/>
    </row>
    <row r="1178" spans="1:1">
      <c r="A1178" s="76"/>
    </row>
    <row r="1179" spans="1:1">
      <c r="A1179" s="76"/>
    </row>
    <row r="1180" spans="1:1">
      <c r="A1180" s="76"/>
    </row>
    <row r="1181" spans="1:1">
      <c r="A1181" s="76"/>
    </row>
    <row r="1182" spans="1:1">
      <c r="A1182" s="76"/>
    </row>
    <row r="1183" spans="1:1">
      <c r="A1183" s="76"/>
    </row>
    <row r="1184" spans="1:1">
      <c r="A1184" s="76"/>
    </row>
    <row r="1185" spans="1:1">
      <c r="A1185" s="76"/>
    </row>
    <row r="1186" spans="1:1">
      <c r="A1186" s="76"/>
    </row>
    <row r="1187" spans="1:1">
      <c r="A1187" s="76"/>
    </row>
    <row r="1188" spans="1:1">
      <c r="A1188" s="76"/>
    </row>
    <row r="1189" spans="1:1">
      <c r="A1189" s="76"/>
    </row>
    <row r="1190" spans="1:1">
      <c r="A1190" s="76"/>
    </row>
    <row r="1191" spans="1:1">
      <c r="A1191" s="76"/>
    </row>
    <row r="1192" spans="1:1">
      <c r="A1192" s="76"/>
    </row>
    <row r="1193" spans="1:1">
      <c r="A1193" s="76"/>
    </row>
    <row r="1194" spans="1:1">
      <c r="A1194" s="76"/>
    </row>
    <row r="1195" spans="1:1">
      <c r="A1195" s="76"/>
    </row>
    <row r="1196" spans="1:1">
      <c r="A1196" s="76"/>
    </row>
    <row r="1197" spans="1:1">
      <c r="A1197" s="76"/>
    </row>
    <row r="1198" spans="1:1">
      <c r="A1198" s="76"/>
    </row>
    <row r="1199" spans="1:1">
      <c r="A1199" s="76"/>
    </row>
    <row r="1200" spans="1:1">
      <c r="A1200" s="76"/>
    </row>
    <row r="1201" spans="1:1">
      <c r="A1201" s="76"/>
    </row>
    <row r="1202" spans="1:1">
      <c r="A1202" s="76"/>
    </row>
    <row r="1203" spans="1:1">
      <c r="A1203" s="76"/>
    </row>
    <row r="1204" spans="1:1">
      <c r="A1204" s="76"/>
    </row>
    <row r="1205" spans="1:1">
      <c r="A1205" s="76"/>
    </row>
    <row r="1206" spans="1:1">
      <c r="A1206" s="76"/>
    </row>
    <row r="1207" spans="1:1">
      <c r="A1207" s="76"/>
    </row>
    <row r="1208" spans="1:1">
      <c r="A1208" s="76"/>
    </row>
    <row r="1209" spans="1:1">
      <c r="A1209" s="76"/>
    </row>
    <row r="1210" spans="1:1">
      <c r="A1210" s="76"/>
    </row>
    <row r="1211" spans="1:1">
      <c r="A1211" s="76"/>
    </row>
    <row r="1212" spans="1:1">
      <c r="A1212" s="76"/>
    </row>
    <row r="1213" spans="1:1">
      <c r="A1213" s="76"/>
    </row>
    <row r="1214" spans="1:1">
      <c r="A1214" s="76"/>
    </row>
    <row r="1215" spans="1:1">
      <c r="A1215" s="76"/>
    </row>
    <row r="1216" spans="1:1">
      <c r="A1216" s="76"/>
    </row>
    <row r="1217" spans="1:1">
      <c r="A1217" s="76"/>
    </row>
    <row r="1218" spans="1:1">
      <c r="A1218" s="76"/>
    </row>
    <row r="1219" spans="1:1">
      <c r="A1219" s="76"/>
    </row>
    <row r="1220" spans="1:1">
      <c r="A1220" s="76"/>
    </row>
    <row r="1221" spans="1:1">
      <c r="A1221" s="76"/>
    </row>
    <row r="1222" spans="1:1">
      <c r="A1222" s="76"/>
    </row>
    <row r="1223" spans="1:1">
      <c r="A1223" s="76"/>
    </row>
    <row r="1224" spans="1:1">
      <c r="A1224" s="76"/>
    </row>
    <row r="1225" spans="1:1">
      <c r="A1225" s="76"/>
    </row>
    <row r="1226" spans="1:1">
      <c r="A1226" s="76"/>
    </row>
    <row r="1227" spans="1:1">
      <c r="A1227" s="76"/>
    </row>
    <row r="1228" spans="1:1">
      <c r="A1228" s="76"/>
    </row>
    <row r="1229" spans="1:1">
      <c r="A1229" s="76"/>
    </row>
    <row r="1230" spans="1:1">
      <c r="A1230" s="76"/>
    </row>
    <row r="1231" spans="1:1">
      <c r="A1231" s="76"/>
    </row>
    <row r="1232" spans="1:1">
      <c r="A1232" s="76"/>
    </row>
    <row r="1233" spans="1:1">
      <c r="A1233" s="76"/>
    </row>
    <row r="1234" spans="1:1">
      <c r="A1234" s="76"/>
    </row>
    <row r="1235" spans="1:1">
      <c r="A1235" s="76"/>
    </row>
    <row r="1236" spans="1:1">
      <c r="A1236" s="76"/>
    </row>
    <row r="1237" spans="1:1">
      <c r="A1237" s="76"/>
    </row>
    <row r="1238" spans="1:1">
      <c r="A1238" s="76"/>
    </row>
    <row r="1239" spans="1:1">
      <c r="A1239" s="76"/>
    </row>
    <row r="1240" spans="1:1">
      <c r="A1240" s="76"/>
    </row>
    <row r="1241" spans="1:1">
      <c r="A1241" s="76"/>
    </row>
    <row r="1242" spans="1:1">
      <c r="A1242" s="76"/>
    </row>
    <row r="1243" spans="1:1">
      <c r="A1243" s="76"/>
    </row>
    <row r="1244" spans="1:1">
      <c r="A1244" s="76"/>
    </row>
    <row r="1245" spans="1:1">
      <c r="A1245" s="76"/>
    </row>
    <row r="1246" spans="1:1">
      <c r="A1246" s="76"/>
    </row>
    <row r="1247" spans="1:1">
      <c r="A1247" s="76"/>
    </row>
    <row r="1248" spans="1:1">
      <c r="A1248" s="76"/>
    </row>
    <row r="1249" spans="1:1">
      <c r="A1249" s="76"/>
    </row>
    <row r="1250" spans="1:1">
      <c r="A1250" s="76"/>
    </row>
    <row r="1251" spans="1:1">
      <c r="A1251" s="76"/>
    </row>
    <row r="1252" spans="1:1">
      <c r="A1252" s="76"/>
    </row>
    <row r="1253" spans="1:1">
      <c r="A1253" s="76"/>
    </row>
    <row r="1254" spans="1:1">
      <c r="A1254" s="76"/>
    </row>
    <row r="1255" spans="1:1">
      <c r="A1255" s="76"/>
    </row>
    <row r="1256" spans="1:1">
      <c r="A1256" s="76"/>
    </row>
    <row r="1257" spans="1:1">
      <c r="A1257" s="76"/>
    </row>
    <row r="1258" spans="1:1">
      <c r="A1258" s="76"/>
    </row>
    <row r="1259" spans="1:1">
      <c r="A1259" s="76"/>
    </row>
    <row r="1260" spans="1:1">
      <c r="A1260" s="76"/>
    </row>
    <row r="1261" spans="1:1">
      <c r="A1261" s="76"/>
    </row>
    <row r="1262" spans="1:1">
      <c r="A1262" s="76"/>
    </row>
    <row r="1263" spans="1:1">
      <c r="A1263" s="76"/>
    </row>
    <row r="1264" spans="1:1">
      <c r="A1264" s="76"/>
    </row>
    <row r="1265" spans="1:1">
      <c r="A1265" s="76"/>
    </row>
    <row r="1266" spans="1:1">
      <c r="A1266" s="76"/>
    </row>
    <row r="1267" spans="1:1">
      <c r="A1267" s="76"/>
    </row>
    <row r="1268" spans="1:1">
      <c r="A1268" s="76"/>
    </row>
    <row r="1269" spans="1:1">
      <c r="A1269" s="76"/>
    </row>
    <row r="1270" spans="1:1">
      <c r="A1270" s="76"/>
    </row>
    <row r="1271" spans="1:1">
      <c r="A1271" s="76"/>
    </row>
    <row r="1272" spans="1:1">
      <c r="A1272" s="76"/>
    </row>
    <row r="1273" spans="1:1">
      <c r="A1273" s="76"/>
    </row>
    <row r="1274" spans="1:1">
      <c r="A1274" s="76"/>
    </row>
    <row r="1275" spans="1:1">
      <c r="A1275" s="76"/>
    </row>
    <row r="1276" spans="1:1">
      <c r="A1276" s="76"/>
    </row>
    <row r="1277" spans="1:1">
      <c r="A1277" s="76"/>
    </row>
    <row r="1278" spans="1:1">
      <c r="A1278" s="76"/>
    </row>
    <row r="1279" spans="1:1">
      <c r="A1279" s="76"/>
    </row>
    <row r="1280" spans="1:1">
      <c r="A1280" s="76"/>
    </row>
    <row r="1281" spans="1:1">
      <c r="A1281" s="76"/>
    </row>
    <row r="1282" spans="1:1">
      <c r="A1282" s="76"/>
    </row>
    <row r="1283" spans="1:1">
      <c r="A1283" s="76"/>
    </row>
    <row r="1284" spans="1:1">
      <c r="A1284" s="76"/>
    </row>
    <row r="1285" spans="1:1">
      <c r="A1285" s="76"/>
    </row>
    <row r="1286" spans="1:1">
      <c r="A1286" s="76"/>
    </row>
    <row r="1287" spans="1:1">
      <c r="A1287" s="76"/>
    </row>
    <row r="1288" spans="1:1">
      <c r="A1288" s="76"/>
    </row>
    <row r="1289" spans="1:1">
      <c r="A1289" s="76"/>
    </row>
    <row r="1290" spans="1:1">
      <c r="A1290" s="76"/>
    </row>
    <row r="1291" spans="1:1">
      <c r="A1291" s="76"/>
    </row>
    <row r="1292" spans="1:1">
      <c r="A1292" s="76"/>
    </row>
    <row r="1293" spans="1:1">
      <c r="A1293" s="76"/>
    </row>
    <row r="1294" spans="1:1">
      <c r="A1294" s="76"/>
    </row>
    <row r="1295" spans="1:1">
      <c r="A1295" s="76"/>
    </row>
    <row r="1296" spans="1:1">
      <c r="A1296" s="76"/>
    </row>
    <row r="1297" spans="1:1">
      <c r="A1297" s="76"/>
    </row>
    <row r="1298" spans="1:1">
      <c r="A1298" s="76"/>
    </row>
    <row r="1299" spans="1:1">
      <c r="A1299" s="76"/>
    </row>
    <row r="1300" spans="1:1">
      <c r="A1300" s="76"/>
    </row>
    <row r="1301" spans="1:1">
      <c r="A1301" s="76"/>
    </row>
    <row r="1302" spans="1:1">
      <c r="A1302" s="76"/>
    </row>
    <row r="1303" spans="1:1">
      <c r="A1303" s="76"/>
    </row>
    <row r="1304" spans="1:1">
      <c r="A1304" s="76"/>
    </row>
    <row r="1305" spans="1:1">
      <c r="A1305" s="76"/>
    </row>
    <row r="1306" spans="1:1">
      <c r="A1306" s="76"/>
    </row>
    <row r="1307" spans="1:1">
      <c r="A1307" s="76"/>
    </row>
    <row r="1308" spans="1:1">
      <c r="A1308" s="76"/>
    </row>
    <row r="1309" spans="1:1">
      <c r="A1309" s="76"/>
    </row>
    <row r="1310" spans="1:1">
      <c r="A1310" s="76"/>
    </row>
    <row r="1311" spans="1:1">
      <c r="A1311" s="76"/>
    </row>
    <row r="1312" spans="1:1">
      <c r="A1312" s="76"/>
    </row>
    <row r="1313" spans="1:1">
      <c r="A1313" s="76"/>
    </row>
    <row r="1314" spans="1:1">
      <c r="A1314" s="76"/>
    </row>
    <row r="1315" spans="1:1">
      <c r="A1315" s="76"/>
    </row>
    <row r="1316" spans="1:1">
      <c r="A1316" s="76"/>
    </row>
    <row r="1317" spans="1:1">
      <c r="A1317" s="76"/>
    </row>
    <row r="1318" spans="1:1">
      <c r="A1318" s="76"/>
    </row>
    <row r="1319" spans="1:1">
      <c r="A1319" s="76"/>
    </row>
    <row r="1320" spans="1:1">
      <c r="A1320" s="76"/>
    </row>
    <row r="1321" spans="1:1">
      <c r="A1321" s="76"/>
    </row>
    <row r="1322" spans="1:1">
      <c r="A1322" s="76"/>
    </row>
    <row r="1323" spans="1:1">
      <c r="A1323" s="76"/>
    </row>
    <row r="1324" spans="1:1">
      <c r="A1324" s="76"/>
    </row>
    <row r="1325" spans="1:1">
      <c r="A1325" s="76"/>
    </row>
    <row r="1326" spans="1:1">
      <c r="A1326" s="76"/>
    </row>
    <row r="1327" spans="1:1">
      <c r="A1327" s="76"/>
    </row>
    <row r="1328" spans="1:1">
      <c r="A1328" s="76"/>
    </row>
    <row r="1329" spans="1:1">
      <c r="A1329" s="76"/>
    </row>
    <row r="1330" spans="1:1">
      <c r="A1330" s="76"/>
    </row>
    <row r="1331" spans="1:1">
      <c r="A1331" s="76"/>
    </row>
    <row r="1332" spans="1:1">
      <c r="A1332" s="76"/>
    </row>
    <row r="1333" spans="1:1">
      <c r="A1333" s="76"/>
    </row>
    <row r="1334" spans="1:1">
      <c r="A1334" s="76"/>
    </row>
    <row r="1335" spans="1:1">
      <c r="A1335" s="76"/>
    </row>
    <row r="1336" spans="1:1">
      <c r="A1336" s="76"/>
    </row>
    <row r="1337" spans="1:1">
      <c r="A1337" s="76"/>
    </row>
    <row r="1338" spans="1:1">
      <c r="A1338" s="76"/>
    </row>
    <row r="1339" spans="1:1">
      <c r="A1339" s="76"/>
    </row>
    <row r="1340" spans="1:1">
      <c r="A1340" s="76"/>
    </row>
    <row r="1341" spans="1:1">
      <c r="A1341" s="76"/>
    </row>
    <row r="1342" spans="1:1">
      <c r="A1342" s="76"/>
    </row>
    <row r="1343" spans="1:1">
      <c r="A1343" s="76"/>
    </row>
    <row r="1344" spans="1:1">
      <c r="A1344" s="76"/>
    </row>
    <row r="1345" spans="1:1">
      <c r="A1345" s="76"/>
    </row>
    <row r="1346" spans="1:1">
      <c r="A1346" s="76"/>
    </row>
    <row r="1347" spans="1:1">
      <c r="A1347" s="76"/>
    </row>
    <row r="1348" spans="1:1">
      <c r="A1348" s="76"/>
    </row>
    <row r="1349" spans="1:1">
      <c r="A1349" s="76"/>
    </row>
    <row r="1350" spans="1:1">
      <c r="A1350" s="76"/>
    </row>
    <row r="1351" spans="1:1">
      <c r="A1351" s="76"/>
    </row>
    <row r="1352" spans="1:1">
      <c r="A1352" s="76"/>
    </row>
    <row r="1353" spans="1:1">
      <c r="A1353" s="76"/>
    </row>
    <row r="1354" spans="1:1">
      <c r="A1354" s="76"/>
    </row>
    <row r="1355" spans="1:1">
      <c r="A1355" s="76"/>
    </row>
    <row r="1356" spans="1:1">
      <c r="A1356" s="76"/>
    </row>
    <row r="1357" spans="1:1">
      <c r="A1357" s="76"/>
    </row>
    <row r="1358" spans="1:1">
      <c r="A1358" s="76"/>
    </row>
    <row r="1359" spans="1:1">
      <c r="A1359" s="76"/>
    </row>
    <row r="1360" spans="1:1">
      <c r="A1360" s="76"/>
    </row>
    <row r="1361" spans="1:1">
      <c r="A1361" s="76"/>
    </row>
    <row r="1362" spans="1:1">
      <c r="A1362" s="76"/>
    </row>
    <row r="1363" spans="1:1">
      <c r="A1363" s="76"/>
    </row>
    <row r="1364" spans="1:1">
      <c r="A1364" s="76"/>
    </row>
    <row r="1365" spans="1:1">
      <c r="A1365" s="76"/>
    </row>
    <row r="1366" spans="1:1">
      <c r="A1366" s="76"/>
    </row>
    <row r="1367" spans="1:1">
      <c r="A1367" s="76"/>
    </row>
    <row r="1368" spans="1:1">
      <c r="A1368" s="76"/>
    </row>
    <row r="1369" spans="1:1">
      <c r="A1369" s="76"/>
    </row>
    <row r="1370" spans="1:1">
      <c r="A1370" s="76"/>
    </row>
    <row r="1371" spans="1:1">
      <c r="A1371" s="76"/>
    </row>
    <row r="1372" spans="1:1">
      <c r="A1372" s="76"/>
    </row>
    <row r="1373" spans="1:1">
      <c r="A1373" s="76"/>
    </row>
    <row r="1374" spans="1:1">
      <c r="A1374" s="76"/>
    </row>
    <row r="1375" spans="1:1">
      <c r="A1375" s="76"/>
    </row>
    <row r="1376" spans="1:1">
      <c r="A1376" s="76"/>
    </row>
    <row r="1377" spans="1:1">
      <c r="A1377" s="76"/>
    </row>
    <row r="1378" spans="1:1">
      <c r="A1378" s="76"/>
    </row>
    <row r="1379" spans="1:1">
      <c r="A1379" s="76"/>
    </row>
    <row r="1380" spans="1:1">
      <c r="A1380" s="76"/>
    </row>
    <row r="1381" spans="1:1">
      <c r="A1381" s="76"/>
    </row>
    <row r="1382" spans="1:1">
      <c r="A1382" s="76"/>
    </row>
    <row r="1383" spans="1:1">
      <c r="A1383" s="76"/>
    </row>
    <row r="1384" spans="1:1">
      <c r="A1384" s="76"/>
    </row>
    <row r="1385" spans="1:1">
      <c r="A1385" s="76"/>
    </row>
    <row r="1386" spans="1:1">
      <c r="A1386" s="76"/>
    </row>
    <row r="1387" spans="1:1">
      <c r="A1387" s="76"/>
    </row>
    <row r="1388" spans="1:1">
      <c r="A1388" s="76"/>
    </row>
    <row r="1389" spans="1:1">
      <c r="A1389" s="76"/>
    </row>
    <row r="1390" spans="1:1">
      <c r="A1390" s="76"/>
    </row>
    <row r="1391" spans="1:1">
      <c r="A1391" s="76"/>
    </row>
    <row r="1392" spans="1:1">
      <c r="A1392" s="76"/>
    </row>
    <row r="1393" spans="1:1">
      <c r="A1393" s="76"/>
    </row>
    <row r="1394" spans="1:1">
      <c r="A1394" s="76"/>
    </row>
    <row r="1395" spans="1:1">
      <c r="A1395" s="76"/>
    </row>
    <row r="1396" spans="1:1">
      <c r="A1396" s="76"/>
    </row>
    <row r="1397" spans="1:1">
      <c r="A1397" s="76"/>
    </row>
    <row r="1398" spans="1:1">
      <c r="A1398" s="76"/>
    </row>
    <row r="1399" spans="1:1">
      <c r="A1399" s="76"/>
    </row>
    <row r="1400" spans="1:1">
      <c r="A1400" s="76"/>
    </row>
    <row r="1401" spans="1:1">
      <c r="A1401" s="76"/>
    </row>
    <row r="1402" spans="1:1">
      <c r="A1402" s="76"/>
    </row>
    <row r="1403" spans="1:1">
      <c r="A1403" s="76"/>
    </row>
    <row r="1404" spans="1:1">
      <c r="A1404" s="76"/>
    </row>
    <row r="1405" spans="1:1">
      <c r="A1405" s="76"/>
    </row>
    <row r="1406" spans="1:1">
      <c r="A1406" s="76"/>
    </row>
    <row r="1407" spans="1:1">
      <c r="A1407" s="76"/>
    </row>
    <row r="1408" spans="1:1">
      <c r="A1408" s="76"/>
    </row>
    <row r="1409" spans="1:1">
      <c r="A1409" s="76"/>
    </row>
    <row r="1410" spans="1:1">
      <c r="A1410" s="76"/>
    </row>
    <row r="1411" spans="1:1">
      <c r="A1411" s="76"/>
    </row>
    <row r="1412" spans="1:1">
      <c r="A1412" s="76"/>
    </row>
    <row r="1413" spans="1:1">
      <c r="A1413" s="76"/>
    </row>
    <row r="1414" spans="1:1">
      <c r="A1414" s="76"/>
    </row>
    <row r="1415" spans="1:1">
      <c r="A1415" s="76"/>
    </row>
    <row r="1416" spans="1:1">
      <c r="A1416" s="76"/>
    </row>
    <row r="1417" spans="1:1">
      <c r="A1417" s="76"/>
    </row>
    <row r="1418" spans="1:1">
      <c r="A1418" s="76"/>
    </row>
    <row r="1419" spans="1:1">
      <c r="A1419" s="76"/>
    </row>
    <row r="1420" spans="1:1">
      <c r="A1420" s="76"/>
    </row>
    <row r="1421" spans="1:1">
      <c r="A1421" s="76"/>
    </row>
    <row r="1422" spans="1:1">
      <c r="A1422" s="76"/>
    </row>
    <row r="1423" spans="1:1">
      <c r="A1423" s="76"/>
    </row>
    <row r="1424" spans="1:1">
      <c r="A1424" s="76"/>
    </row>
    <row r="1425" spans="1:1">
      <c r="A1425" s="76"/>
    </row>
    <row r="1426" spans="1:1">
      <c r="A1426" s="76"/>
    </row>
    <row r="1427" spans="1:1">
      <c r="A1427" s="76"/>
    </row>
    <row r="1428" spans="1:1">
      <c r="A1428" s="76"/>
    </row>
    <row r="1429" spans="1:1">
      <c r="A1429" s="76"/>
    </row>
    <row r="1430" spans="1:1">
      <c r="A1430" s="76"/>
    </row>
    <row r="1431" spans="1:1">
      <c r="A1431" s="76"/>
    </row>
    <row r="1432" spans="1:1">
      <c r="A1432" s="76"/>
    </row>
    <row r="1433" spans="1:1">
      <c r="A1433" s="76"/>
    </row>
    <row r="1434" spans="1:1">
      <c r="A1434" s="76"/>
    </row>
    <row r="1435" spans="1:1">
      <c r="A1435" s="76"/>
    </row>
    <row r="1436" spans="1:1">
      <c r="A1436" s="76"/>
    </row>
    <row r="1437" spans="1:1">
      <c r="A1437" s="76"/>
    </row>
    <row r="1438" spans="1:1">
      <c r="A1438" s="76"/>
    </row>
    <row r="1439" spans="1:1">
      <c r="A1439" s="76"/>
    </row>
    <row r="1440" spans="1:1">
      <c r="A1440" s="76"/>
    </row>
    <row r="1441" spans="1:1">
      <c r="A1441" s="76"/>
    </row>
    <row r="1442" spans="1:1">
      <c r="A1442" s="76"/>
    </row>
    <row r="1443" spans="1:1">
      <c r="A1443" s="76"/>
    </row>
    <row r="1444" spans="1:1">
      <c r="A1444" s="76"/>
    </row>
    <row r="1445" spans="1:1">
      <c r="A1445" s="76"/>
    </row>
    <row r="1446" spans="1:1">
      <c r="A1446" s="76"/>
    </row>
    <row r="1447" spans="1:1">
      <c r="A1447" s="76"/>
    </row>
    <row r="1448" spans="1:1">
      <c r="A1448" s="76"/>
    </row>
    <row r="1449" spans="1:1">
      <c r="A1449" s="76"/>
    </row>
    <row r="1450" spans="1:1">
      <c r="A1450" s="76"/>
    </row>
    <row r="1451" spans="1:1">
      <c r="A1451" s="76"/>
    </row>
    <row r="1452" spans="1:1">
      <c r="A1452" s="76"/>
    </row>
    <row r="1453" spans="1:1">
      <c r="A1453" s="76"/>
    </row>
    <row r="1454" spans="1:1">
      <c r="A1454" s="76"/>
    </row>
    <row r="1455" spans="1:1">
      <c r="A1455" s="76"/>
    </row>
    <row r="1456" spans="1:1">
      <c r="A1456" s="76"/>
    </row>
    <row r="1457" spans="1:1">
      <c r="A1457" s="76"/>
    </row>
    <row r="1458" spans="1:1">
      <c r="A1458" s="76"/>
    </row>
    <row r="1459" spans="1:1">
      <c r="A1459" s="76"/>
    </row>
    <row r="1460" spans="1:1">
      <c r="A1460" s="76"/>
    </row>
    <row r="1461" spans="1:1">
      <c r="A1461" s="76"/>
    </row>
    <row r="1462" spans="1:1">
      <c r="A1462" s="76"/>
    </row>
    <row r="1463" spans="1:1">
      <c r="A1463" s="76"/>
    </row>
    <row r="1464" spans="1:1">
      <c r="A1464" s="76"/>
    </row>
    <row r="1465" spans="1:1">
      <c r="A1465" s="76"/>
    </row>
    <row r="1466" spans="1:1">
      <c r="A1466" s="76"/>
    </row>
    <row r="1467" spans="1:1">
      <c r="A1467" s="76"/>
    </row>
    <row r="1468" spans="1:1">
      <c r="A1468" s="76"/>
    </row>
    <row r="1469" spans="1:1">
      <c r="A1469" s="76"/>
    </row>
    <row r="1470" spans="1:1">
      <c r="A1470" s="76"/>
    </row>
    <row r="1471" spans="1:1">
      <c r="A1471" s="76"/>
    </row>
    <row r="1472" spans="1:1">
      <c r="A1472" s="76"/>
    </row>
    <row r="1473" spans="1:1">
      <c r="A1473" s="76"/>
    </row>
    <row r="1474" spans="1:1">
      <c r="A1474" s="76"/>
    </row>
    <row r="1475" spans="1:1">
      <c r="A1475" s="76"/>
    </row>
    <row r="1476" spans="1:1">
      <c r="A1476" s="76"/>
    </row>
    <row r="1477" spans="1:1">
      <c r="A1477" s="76"/>
    </row>
    <row r="1478" spans="1:1">
      <c r="A1478" s="76"/>
    </row>
    <row r="1479" spans="1:1">
      <c r="A1479" s="76"/>
    </row>
    <row r="1480" spans="1:1">
      <c r="A1480" s="76"/>
    </row>
    <row r="1481" spans="1:1">
      <c r="A1481" s="76"/>
    </row>
    <row r="1482" spans="1:1">
      <c r="A1482" s="76"/>
    </row>
    <row r="1483" spans="1:1">
      <c r="A1483" s="76"/>
    </row>
    <row r="1484" spans="1:1">
      <c r="A1484" s="76"/>
    </row>
    <row r="1485" spans="1:1">
      <c r="A1485" s="76"/>
    </row>
    <row r="1486" spans="1:1">
      <c r="A1486" s="76"/>
    </row>
    <row r="1487" spans="1:1">
      <c r="A1487" s="76"/>
    </row>
    <row r="1488" spans="1:1">
      <c r="A1488" s="76"/>
    </row>
    <row r="1489" spans="1:1">
      <c r="A1489" s="76"/>
    </row>
    <row r="1490" spans="1:1">
      <c r="A1490" s="76"/>
    </row>
    <row r="1491" spans="1:1">
      <c r="A1491" s="76"/>
    </row>
    <row r="1492" spans="1:1">
      <c r="A1492" s="76"/>
    </row>
    <row r="1493" spans="1:1">
      <c r="A1493" s="76"/>
    </row>
    <row r="1494" spans="1:1">
      <c r="A1494" s="76"/>
    </row>
    <row r="1495" spans="1:1">
      <c r="A1495" s="76"/>
    </row>
    <row r="1496" spans="1:1">
      <c r="A1496" s="76"/>
    </row>
    <row r="1497" spans="1:1">
      <c r="A1497" s="76"/>
    </row>
    <row r="1498" spans="1:1">
      <c r="A1498" s="76"/>
    </row>
    <row r="1499" spans="1:1">
      <c r="A1499" s="76"/>
    </row>
    <row r="1500" spans="1:1">
      <c r="A1500" s="76"/>
    </row>
    <row r="1501" spans="1:1">
      <c r="A1501" s="76"/>
    </row>
    <row r="1502" spans="1:1">
      <c r="A1502" s="76"/>
    </row>
    <row r="1503" spans="1:1">
      <c r="A1503" s="76"/>
    </row>
    <row r="1504" spans="1:1">
      <c r="A1504" s="76"/>
    </row>
    <row r="1505" spans="1:1">
      <c r="A1505" s="76"/>
    </row>
    <row r="1506" spans="1:1">
      <c r="A1506" s="76"/>
    </row>
    <row r="1507" spans="1:1">
      <c r="A1507" s="76"/>
    </row>
    <row r="1508" spans="1:1">
      <c r="A1508" s="76"/>
    </row>
    <row r="1509" spans="1:1">
      <c r="A1509" s="76"/>
    </row>
    <row r="1510" spans="1:1">
      <c r="A1510" s="76"/>
    </row>
    <row r="1511" spans="1:1">
      <c r="A1511" s="76"/>
    </row>
    <row r="1512" spans="1:1">
      <c r="A1512" s="76"/>
    </row>
    <row r="1513" spans="1:1">
      <c r="A1513" s="76"/>
    </row>
    <row r="1514" spans="1:1">
      <c r="A1514" s="76"/>
    </row>
    <row r="1515" spans="1:1">
      <c r="A1515" s="76"/>
    </row>
    <row r="1516" spans="1:1">
      <c r="A1516" s="76"/>
    </row>
    <row r="1517" spans="1:1">
      <c r="A1517" s="76"/>
    </row>
    <row r="1518" spans="1:1">
      <c r="A1518" s="76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1880E-005F-4238-9850-C33ED4D5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2026-05-28T10:44:13Z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