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intpick/Downloads/"/>
    </mc:Choice>
  </mc:AlternateContent>
  <xr:revisionPtr revIDLastSave="0" documentId="8_{3E0F558F-5791-6248-AF44-94DD03726CF5}" xr6:coauthVersionLast="47" xr6:coauthVersionMax="47" xr10:uidLastSave="{00000000-0000-0000-0000-000000000000}"/>
  <bookViews>
    <workbookView xWindow="0" yWindow="760" windowWidth="30240" windowHeight="17480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OP." localSheetId="4" hidden="1">{#N/A,#N/A,FALSE,"BOP"}</definedName>
    <definedName name="wrn.BOP." hidden="1">{#N/A,#N/A,FALSE,"BOP"}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<sst xmlns="http://schemas.openxmlformats.org/spreadsheetml/2006/main" count="170" uniqueCount="114">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</sst>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1" fillId="0" borderId="0"/>
  </cellStyleXfs>
  <cellXfs count="196">
    <xf numFmtId="0" fontId="0" fillId="0" borderId="0" xfId="0"/>
    <xf numFmtId="0" fontId="3" fillId="0" borderId="0" xfId="2"/>
    <xf numFmtId="165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6" fontId="9" fillId="3" borderId="16" xfId="3" applyNumberFormat="1" applyFont="1" applyFill="1" applyBorder="1"/>
    <xf numFmtId="166" fontId="10" fillId="4" borderId="0" xfId="3" applyNumberFormat="1" applyFont="1" applyFill="1" applyAlignment="1">
      <alignment horizontal="center"/>
    </xf>
    <xf numFmtId="166" fontId="10" fillId="4" borderId="17" xfId="3" applyNumberFormat="1" applyFont="1" applyFill="1" applyBorder="1" applyAlignment="1">
      <alignment horizontal="center"/>
    </xf>
    <xf numFmtId="166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6" fontId="11" fillId="4" borderId="16" xfId="3" applyNumberFormat="1" applyFont="1" applyFill="1" applyBorder="1" applyAlignment="1">
      <alignment horizontal="right"/>
    </xf>
    <xf numFmtId="166" fontId="11" fillId="4" borderId="0" xfId="3" applyNumberFormat="1" applyFont="1" applyFill="1" applyAlignment="1">
      <alignment horizontal="right"/>
    </xf>
    <xf numFmtId="166" fontId="11" fillId="4" borderId="17" xfId="3" applyNumberFormat="1" applyFont="1" applyFill="1" applyBorder="1" applyAlignment="1">
      <alignment horizontal="right"/>
    </xf>
    <xf numFmtId="166" fontId="11" fillId="4" borderId="19" xfId="3" applyNumberFormat="1" applyFont="1" applyFill="1" applyBorder="1" applyAlignment="1">
      <alignment horizontal="right"/>
    </xf>
    <xf numFmtId="167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6" fontId="13" fillId="4" borderId="16" xfId="3" applyNumberFormat="1" applyFont="1" applyFill="1" applyBorder="1" applyAlignment="1">
      <alignment horizontal="right"/>
    </xf>
    <xf numFmtId="166" fontId="13" fillId="4" borderId="0" xfId="3" applyNumberFormat="1" applyFont="1" applyFill="1" applyAlignment="1">
      <alignment horizontal="right"/>
    </xf>
    <xf numFmtId="166" fontId="13" fillId="4" borderId="17" xfId="3" applyNumberFormat="1" applyFont="1" applyFill="1" applyBorder="1" applyAlignment="1">
      <alignment horizontal="right"/>
    </xf>
    <xf numFmtId="166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6" fontId="11" fillId="4" borderId="21" xfId="3" applyNumberFormat="1" applyFont="1" applyFill="1" applyBorder="1" applyAlignment="1">
      <alignment horizontal="right"/>
    </xf>
    <xf numFmtId="166" fontId="11" fillId="4" borderId="22" xfId="3" applyNumberFormat="1" applyFont="1" applyFill="1" applyBorder="1" applyAlignment="1">
      <alignment horizontal="right"/>
    </xf>
    <xf numFmtId="166" fontId="11" fillId="4" borderId="1" xfId="3" applyNumberFormat="1" applyFont="1" applyFill="1" applyBorder="1" applyAlignment="1">
      <alignment horizontal="right"/>
    </xf>
    <xf numFmtId="166" fontId="11" fillId="4" borderId="23" xfId="3" applyNumberFormat="1" applyFont="1" applyFill="1" applyBorder="1" applyAlignment="1">
      <alignment horizontal="right"/>
    </xf>
    <xf numFmtId="166" fontId="17" fillId="0" borderId="0" xfId="3" applyNumberFormat="1" applyFont="1"/>
    <xf numFmtId="166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6" fontId="17" fillId="4" borderId="27" xfId="3" applyNumberFormat="1" applyFont="1" applyFill="1" applyBorder="1"/>
    <xf numFmtId="166" fontId="17" fillId="4" borderId="19" xfId="3" applyNumberFormat="1" applyFont="1" applyFill="1" applyBorder="1"/>
    <xf numFmtId="0" fontId="10" fillId="3" borderId="15" xfId="3" applyFont="1" applyFill="1" applyBorder="1"/>
    <xf numFmtId="167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7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6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7" fontId="11" fillId="3" borderId="17" xfId="4" applyNumberFormat="1" applyFont="1" applyFill="1" applyBorder="1" applyAlignment="1">
      <alignment horizontal="right"/>
    </xf>
    <xf numFmtId="166" fontId="11" fillId="3" borderId="17" xfId="3" applyNumberFormat="1" applyFont="1" applyFill="1" applyBorder="1" applyAlignment="1">
      <alignment horizontal="right"/>
    </xf>
    <xf numFmtId="166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7" fontId="13" fillId="3" borderId="17" xfId="4" applyNumberFormat="1" applyFont="1" applyFill="1" applyBorder="1" applyAlignment="1">
      <alignment horizontal="right"/>
    </xf>
    <xf numFmtId="166" fontId="13" fillId="3" borderId="17" xfId="3" applyNumberFormat="1" applyFont="1" applyFill="1" applyBorder="1" applyAlignment="1">
      <alignment horizontal="right"/>
    </xf>
    <xf numFmtId="166" fontId="13" fillId="3" borderId="19" xfId="3" applyNumberFormat="1" applyFont="1" applyFill="1" applyBorder="1" applyAlignment="1">
      <alignment horizontal="right"/>
    </xf>
    <xf numFmtId="167" fontId="11" fillId="5" borderId="17" xfId="4" applyNumberFormat="1" applyFont="1" applyFill="1" applyBorder="1" applyAlignment="1">
      <alignment horizontal="right"/>
    </xf>
    <xf numFmtId="166" fontId="11" fillId="5" borderId="17" xfId="3" applyNumberFormat="1" applyFont="1" applyFill="1" applyBorder="1" applyAlignment="1">
      <alignment horizontal="right"/>
    </xf>
    <xf numFmtId="166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7" fontId="13" fillId="5" borderId="17" xfId="4" applyNumberFormat="1" applyFont="1" applyFill="1" applyBorder="1" applyAlignment="1">
      <alignment horizontal="right"/>
    </xf>
    <xf numFmtId="166" fontId="13" fillId="5" borderId="17" xfId="3" applyNumberFormat="1" applyFont="1" applyFill="1" applyBorder="1" applyAlignment="1">
      <alignment horizontal="right"/>
    </xf>
    <xf numFmtId="166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7" fontId="7" fillId="5" borderId="17" xfId="4" applyNumberFormat="1" applyFont="1" applyFill="1" applyBorder="1" applyAlignment="1">
      <alignment horizontal="right"/>
    </xf>
    <xf numFmtId="166" fontId="7" fillId="5" borderId="17" xfId="3" applyNumberFormat="1" applyFont="1" applyFill="1" applyBorder="1" applyAlignment="1">
      <alignment horizontal="right"/>
    </xf>
    <xf numFmtId="166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7" fontId="11" fillId="5" borderId="22" xfId="4" applyNumberFormat="1" applyFont="1" applyFill="1" applyBorder="1" applyAlignment="1">
      <alignment horizontal="right"/>
    </xf>
    <xf numFmtId="166" fontId="11" fillId="5" borderId="22" xfId="3" applyNumberFormat="1" applyFont="1" applyFill="1" applyBorder="1" applyAlignment="1">
      <alignment horizontal="right"/>
    </xf>
    <xf numFmtId="166" fontId="11" fillId="5" borderId="23" xfId="3" applyNumberFormat="1" applyFont="1" applyFill="1" applyBorder="1" applyAlignment="1">
      <alignment horizontal="right"/>
    </xf>
    <xf numFmtId="164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7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43" fontId="0" fillId="0" borderId="0" xfId="0" applyNumberFormat="1"/>
    <xf numFmtId="165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6" fontId="23" fillId="7" borderId="34" xfId="5" applyNumberFormat="1" applyFont="1" applyFill="1" applyBorder="1" applyAlignment="1">
      <alignment horizontal="right"/>
    </xf>
    <xf numFmtId="166" fontId="28" fillId="7" borderId="34" xfId="5" applyNumberFormat="1" applyFont="1" applyFill="1" applyBorder="1" applyAlignment="1">
      <alignment horizontal="right"/>
    </xf>
    <xf numFmtId="166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6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6" fontId="11" fillId="4" borderId="47" xfId="3" applyNumberFormat="1" applyFont="1" applyFill="1" applyBorder="1" applyAlignment="1">
      <alignment horizontal="right"/>
    </xf>
    <xf numFmtId="166" fontId="11" fillId="4" borderId="18" xfId="3" applyNumberFormat="1" applyFont="1" applyFill="1" applyBorder="1" applyAlignment="1">
      <alignment horizontal="right"/>
    </xf>
    <xf numFmtId="166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6" fontId="14" fillId="3" borderId="15" xfId="3" applyNumberFormat="1" applyFont="1" applyFill="1" applyBorder="1" applyAlignment="1">
      <alignment horizontal="left" indent="1"/>
    </xf>
    <xf numFmtId="166" fontId="11" fillId="4" borderId="27" xfId="3" applyNumberFormat="1" applyFont="1" applyFill="1" applyBorder="1" applyAlignment="1">
      <alignment horizontal="right"/>
    </xf>
    <xf numFmtId="166" fontId="14" fillId="3" borderId="28" xfId="3" applyNumberFormat="1" applyFont="1" applyFill="1" applyBorder="1" applyAlignment="1">
      <alignment horizontal="left" indent="1"/>
    </xf>
    <xf numFmtId="166" fontId="14" fillId="3" borderId="0" xfId="3" applyNumberFormat="1" applyFont="1" applyFill="1" applyAlignment="1">
      <alignment horizontal="left" indent="1"/>
    </xf>
    <xf numFmtId="166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6" fontId="14" fillId="3" borderId="5" xfId="3" applyNumberFormat="1" applyFont="1" applyFill="1" applyBorder="1" applyAlignment="1">
      <alignment horizontal="left" indent="1"/>
    </xf>
    <xf numFmtId="166" fontId="11" fillId="4" borderId="16" xfId="3" applyNumberFormat="1" applyFont="1" applyFill="1" applyBorder="1"/>
    <xf numFmtId="166" fontId="11" fillId="4" borderId="17" xfId="3" applyNumberFormat="1" applyFont="1" applyFill="1" applyBorder="1"/>
    <xf numFmtId="166" fontId="11" fillId="4" borderId="19" xfId="3" applyNumberFormat="1" applyFont="1" applyFill="1" applyBorder="1"/>
    <xf numFmtId="166" fontId="12" fillId="3" borderId="15" xfId="3" applyNumberFormat="1" applyFont="1" applyFill="1" applyBorder="1" applyAlignment="1">
      <alignment horizontal="left" indent="1"/>
    </xf>
    <xf numFmtId="166" fontId="13" fillId="4" borderId="17" xfId="3" applyNumberFormat="1" applyFont="1" applyFill="1" applyBorder="1"/>
    <xf numFmtId="166" fontId="13" fillId="4" borderId="19" xfId="3" applyNumberFormat="1" applyFont="1" applyFill="1" applyBorder="1"/>
    <xf numFmtId="166" fontId="10" fillId="3" borderId="15" xfId="3" applyNumberFormat="1" applyFont="1" applyFill="1" applyBorder="1" applyAlignment="1">
      <alignment horizontal="left" indent="2"/>
    </xf>
    <xf numFmtId="166" fontId="15" fillId="3" borderId="15" xfId="3" applyNumberFormat="1" applyFont="1" applyFill="1" applyBorder="1" applyAlignment="1">
      <alignment horizontal="left" indent="2"/>
    </xf>
    <xf numFmtId="166" fontId="14" fillId="3" borderId="21" xfId="3" applyNumberFormat="1" applyFont="1" applyFill="1" applyBorder="1" applyAlignment="1">
      <alignment horizontal="left" indent="1"/>
    </xf>
    <xf numFmtId="166" fontId="11" fillId="4" borderId="22" xfId="3" applyNumberFormat="1" applyFont="1" applyFill="1" applyBorder="1"/>
    <xf numFmtId="166" fontId="10" fillId="4" borderId="22" xfId="3" applyNumberFormat="1" applyFont="1" applyFill="1" applyBorder="1"/>
    <xf numFmtId="166" fontId="10" fillId="4" borderId="23" xfId="3" applyNumberFormat="1" applyFont="1" applyFill="1" applyBorder="1"/>
    <xf numFmtId="166" fontId="11" fillId="4" borderId="37" xfId="3" applyNumberFormat="1" applyFont="1" applyFill="1" applyBorder="1"/>
    <xf numFmtId="166" fontId="11" fillId="4" borderId="0" xfId="3" applyNumberFormat="1" applyFont="1" applyFill="1"/>
    <xf numFmtId="166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6" fontId="7" fillId="4" borderId="17" xfId="3" applyNumberFormat="1" applyFont="1" applyFill="1" applyBorder="1"/>
    <xf numFmtId="166" fontId="7" fillId="4" borderId="19" xfId="3" applyNumberFormat="1" applyFont="1" applyFill="1" applyBorder="1"/>
    <xf numFmtId="166" fontId="11" fillId="4" borderId="23" xfId="3" applyNumberFormat="1" applyFont="1" applyFill="1" applyBorder="1"/>
    <xf numFmtId="0" fontId="31" fillId="0" borderId="0" xfId="2" applyFont="1"/>
    <xf numFmtId="0" fontId="7" fillId="6" borderId="15" xfId="5" applyFont="1" applyFill="1" applyBorder="1" applyAlignment="1">
      <alignment horizontal="left"/>
    </xf>
    <xf numFmtId="0" fontId="6" fillId="2" borderId="2" xfId="3" applyFont="1" applyFill="1" applyBorder="1" applyAlignment="1">
      <alignment horizontal="centerContinuous"/>
    </xf>
    <xf numFmtId="0" fontId="6" fillId="2" borderId="3" xfId="3" applyFont="1" applyFill="1" applyBorder="1" applyAlignment="1">
      <alignment horizontal="centerContinuous"/>
    </xf>
    <xf numFmtId="0" fontId="6" fillId="2" borderId="4" xfId="3" applyFont="1" applyFill="1" applyBorder="1" applyAlignment="1">
      <alignment horizontal="centerContinuous"/>
    </xf>
    <xf numFmtId="0" fontId="8" fillId="2" borderId="2" xfId="3" applyFont="1" applyFill="1" applyBorder="1" applyAlignment="1">
      <alignment horizontal="centerContinuous"/>
    </xf>
    <xf numFmtId="0" fontId="8" fillId="2" borderId="3" xfId="3" applyFont="1" applyFill="1" applyBorder="1" applyAlignment="1">
      <alignment horizontal="centerContinuous"/>
    </xf>
    <xf numFmtId="0" fontId="8" fillId="2" borderId="4" xfId="3" applyFont="1" applyFill="1" applyBorder="1" applyAlignment="1">
      <alignment horizontal="centerContinuous"/>
    </xf>
    <xf numFmtId="0" fontId="4" fillId="0" borderId="1" xfId="2" applyFont="1" applyBorder="1" applyAlignment="1">
      <alignment horizontal="center"/>
    </xf>
    <xf numFmtId="166" fontId="6" fillId="2" borderId="6" xfId="3" applyNumberFormat="1" applyFont="1" applyFill="1" applyBorder="1" applyAlignment="1">
      <alignment horizontal="center"/>
    </xf>
    <xf numFmtId="166" fontId="6" fillId="2" borderId="7" xfId="3" applyNumberFormat="1" applyFont="1" applyFill="1" applyBorder="1" applyAlignment="1">
      <alignment horizontal="center"/>
    </xf>
    <xf numFmtId="166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6" fontId="8" fillId="2" borderId="6" xfId="3" applyNumberFormat="1" applyFont="1" applyFill="1" applyBorder="1" applyAlignment="1">
      <alignment horizontal="center"/>
    </xf>
    <xf numFmtId="166" fontId="8" fillId="2" borderId="7" xfId="3" applyNumberFormat="1" applyFont="1" applyFill="1" applyBorder="1" applyAlignment="1">
      <alignment horizontal="center"/>
    </xf>
    <xf numFmtId="166" fontId="8" fillId="2" borderId="10" xfId="3" applyNumberFormat="1" applyFont="1" applyFill="1" applyBorder="1" applyAlignment="1">
      <alignment horizontal="center"/>
    </xf>
    <xf numFmtId="166" fontId="6" fillId="2" borderId="10" xfId="3" applyNumberFormat="1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tabSelected="1" zoomScale="7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6286" cy="8563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0.49829</cdr:x>
      <cdr:y>0.39908</cdr:y>
    </cdr:from>
    <cdr:to>
      <cdr:x>1</cdr:x>
      <cdr:y>0.47397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67758" y="3410239"/>
          <a:ext cx="3189499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November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47625</xdr:rowOff>
    </xdr:from>
    <xdr:to>
      <xdr:col>9</xdr:col>
      <xdr:colOff>126698</xdr:colOff>
      <xdr:row>13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CF56E9-CB81-4D5F-8EFA-7F2FDE42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28600"/>
          <a:ext cx="5698822" cy="2247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180974</xdr:rowOff>
    </xdr:from>
    <xdr:to>
      <xdr:col>9</xdr:col>
      <xdr:colOff>133350</xdr:colOff>
      <xdr:row>29</xdr:row>
      <xdr:rowOff>39708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4E6374-1940-485D-BD4B-C6D173A3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714624"/>
          <a:ext cx="5695950" cy="25733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DATA/KEN/current/External/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data/wrs/xl97/system/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Users/ftalishly/Desktop/Users/ftalishly/AppData/Local/Temp/Temp1_Namibia%20%20Generic%20Financial%20Corporations.zip/DATA/DH/GEO/BOP/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6p/wrs2/mcd/system/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Users/ftalishly/Desktop/Users/ftalishly/AppData/Local/Temp/Temp1_Namibia%20%20Generic%20Financial%20Corporations.zip/DATA/DH/GEO/BOP/Data/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Users/ftalishly/Desktop/Users/ftalishly/AppData/Local/Temp/Temp1_Namibia%20%20Generic%20Financial%20Corporations.zip/DATA/S1/ECU/SECTORS/External/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Users/ftalishly/Desktop/Users/ftalishly/AppData/Local/Temp/Temp1_Namibia%20%20Generic%20Financial%20Corporations.zip/DATA/S1/ECU/SECTORS/External/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BONUSERS.bon.com.na.root/Departments/Users/ftalishly/Desktop/Users/ftalishly/AppData/Local/Temp/Temp1_Namibia%20%20Generic%20Financial%20Corporations.zip/DOC/SI/IMSection/DP/Workfiles/SRF/SRF%20for%20Supplement/Graduated%20to%20DC/Chile%20EIS.xls?9E4F5C8B" TargetMode="External"/><Relationship Id="rId1" Type="http://schemas.openxmlformats.org/officeDocument/2006/relationships/externalLinkPath" Target="file:///9E4F5C8B/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/departments/Research/Statistics%20and%20Publications%20Division/Monetary%20and%20Financial/Monetary%20Data/New%20Framework%20(Roman)/Compilation%20Worksheet/Working%20Files/Output%20tables/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Users/ftalishly/Desktop/DATA/DD/GEO/BOP/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Users/ftalishly/Desktop/Users/ftalishly/AppData/Local/Temp/Temp1_Namibia%20%20Generic%20Financial%20Corporations.zip/WIN/TEMP/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BONUSERS.bon.com.na.root/Departments/Users/ftalishly/Desktop/Users/ftalishly/AppData/Local/Temp/Temp1_Namibia%20%20Generic%20Financial%20Corporations.zip/Documents%20and%20Settings/LABREGO/My%20Local%20Documents/Ecuador/ecubopLatest.xls?457A4C00" TargetMode="External"/><Relationship Id="rId1" Type="http://schemas.openxmlformats.org/officeDocument/2006/relationships/externalLinkPath" Target="file:///457A4C00/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WIN/TEMP/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RS.bon.com.na.root/Departments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psfwn03p/sta/DOC/AI/SIMS/Workfiles/Guyana/MB/IMD/2003%20Mission/Final/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Documents%20and%20Settings/LABREGO/My%20Local%20Documents/Ecuador/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="70" zoomScaleNormal="7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L6" sqref="L6"/>
    </sheetView>
  </sheetViews>
  <sheetFormatPr baseColWidth="10" defaultColWidth="9.1640625" defaultRowHeight="15" x14ac:dyDescent="0.2"/>
  <cols>
    <col min="1" max="1" width="52.83203125" style="1" bestFit="1" customWidth="1"/>
    <col min="2" max="2" width="12" customWidth="1"/>
    <col min="3" max="7" width="12" style="1" customWidth="1"/>
    <col min="8" max="8" width="10" style="1" customWidth="1"/>
    <col min="9" max="10" width="10.5" style="1" customWidth="1"/>
    <col min="11" max="11" width="4.6640625" style="1" customWidth="1"/>
    <col min="12" max="19" width="4.6640625" style="2" customWidth="1"/>
    <col min="20" max="20" width="6" style="2" bestFit="1" customWidth="1"/>
    <col min="21" max="24" width="6.5" style="1" customWidth="1"/>
    <col min="25" max="46" width="9.1640625" style="1"/>
    <col min="47" max="47" width="9.1640625" style="1" customWidth="1"/>
    <col min="48" max="16384" width="9.1640625" style="1"/>
  </cols>
  <sheetData>
    <row r="1" spans="1:24" ht="19" thickBot="1" x14ac:dyDescent="0.3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24" ht="16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70"/>
    </row>
    <row r="3" spans="1:24" ht="15.75" customHeight="1" x14ac:dyDescent="0.25">
      <c r="A3" s="3"/>
      <c r="B3" s="175" t="s">
        <v>2</v>
      </c>
      <c r="C3" s="176"/>
      <c r="D3" s="177"/>
      <c r="E3" s="178" t="s">
        <v>3</v>
      </c>
      <c r="F3" s="179"/>
      <c r="G3" s="4" t="s">
        <v>4</v>
      </c>
      <c r="H3" s="180" t="s">
        <v>5</v>
      </c>
      <c r="I3" s="181"/>
      <c r="J3" s="182"/>
    </row>
    <row r="4" spans="1:24" ht="17" thickBot="1" x14ac:dyDescent="0.3">
      <c r="A4" s="5"/>
      <c r="B4" s="6">
        <v>44530</v>
      </c>
      <c r="C4" s="6">
        <v>44865</v>
      </c>
      <c r="D4" s="6">
        <v>44895</v>
      </c>
      <c r="E4" s="7" t="s">
        <v>6</v>
      </c>
      <c r="F4" s="7" t="s">
        <v>7</v>
      </c>
      <c r="G4" s="7" t="s">
        <v>6</v>
      </c>
      <c r="H4" s="8">
        <v>44834</v>
      </c>
      <c r="I4" s="8">
        <v>44865</v>
      </c>
      <c r="J4" s="9">
        <v>44895</v>
      </c>
      <c r="K4" s="10"/>
    </row>
    <row r="5" spans="1:24" ht="17" thickTop="1" x14ac:dyDescent="0.25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" x14ac:dyDescent="0.25">
      <c r="A6" s="16" t="s">
        <v>8</v>
      </c>
      <c r="B6" s="17">
        <v>48902.92471660125</v>
      </c>
      <c r="C6" s="17">
        <v>51591.24413454262</v>
      </c>
      <c r="D6" s="17">
        <v>50725.826322133944</v>
      </c>
      <c r="E6" s="17">
        <v>-865.41781240867567</v>
      </c>
      <c r="F6" s="17">
        <v>1822.9016055326938</v>
      </c>
      <c r="G6" s="17">
        <v>-1.6774509452646527</v>
      </c>
      <c r="H6" s="18">
        <v>3.7839791032973693</v>
      </c>
      <c r="I6" s="19">
        <v>-7.2967880199057475</v>
      </c>
      <c r="J6" s="20">
        <v>3.7275921963699261</v>
      </c>
      <c r="K6" s="2"/>
      <c r="U6" s="21"/>
      <c r="V6" s="21"/>
      <c r="W6" s="21"/>
      <c r="X6" s="21"/>
    </row>
    <row r="7" spans="1:24" ht="16" x14ac:dyDescent="0.25">
      <c r="A7" s="16" t="s">
        <v>9</v>
      </c>
      <c r="B7" s="17">
        <v>149379.53260537807</v>
      </c>
      <c r="C7" s="17">
        <v>148763.12951985656</v>
      </c>
      <c r="D7" s="17">
        <v>151767.17400381289</v>
      </c>
      <c r="E7" s="17">
        <v>3004.0444839563279</v>
      </c>
      <c r="F7" s="17">
        <v>2387.6413984348183</v>
      </c>
      <c r="G7" s="17">
        <v>2.0193474644235323</v>
      </c>
      <c r="H7" s="18">
        <v>6.9142203058955687</v>
      </c>
      <c r="I7" s="19">
        <v>6.1605758296519468</v>
      </c>
      <c r="J7" s="20">
        <v>1.5983725191739353</v>
      </c>
      <c r="K7" s="2"/>
      <c r="U7" s="21"/>
      <c r="V7" s="21"/>
      <c r="W7" s="21"/>
      <c r="X7" s="21"/>
    </row>
    <row r="8" spans="1:24" ht="16" x14ac:dyDescent="0.25">
      <c r="A8" s="22" t="s">
        <v>10</v>
      </c>
      <c r="B8" s="23">
        <v>36783.296545443678</v>
      </c>
      <c r="C8" s="23">
        <v>36270.363028834348</v>
      </c>
      <c r="D8" s="23">
        <v>38537.46723974427</v>
      </c>
      <c r="E8" s="23">
        <v>2267.1042109099217</v>
      </c>
      <c r="F8" s="23">
        <v>1754.170694300592</v>
      </c>
      <c r="G8" s="23">
        <v>6.2505693949289025</v>
      </c>
      <c r="H8" s="24">
        <v>27.672629134008162</v>
      </c>
      <c r="I8" s="25">
        <v>27.653413775260645</v>
      </c>
      <c r="J8" s="26">
        <v>4.7689328011517773</v>
      </c>
      <c r="K8" s="2"/>
      <c r="U8" s="21"/>
      <c r="V8" s="21"/>
      <c r="W8" s="21"/>
      <c r="X8" s="21"/>
    </row>
    <row r="9" spans="1:24" ht="16" x14ac:dyDescent="0.25">
      <c r="A9" s="27" t="s">
        <v>11</v>
      </c>
      <c r="B9" s="17">
        <v>112596.23605993438</v>
      </c>
      <c r="C9" s="17">
        <v>112492.76649102222</v>
      </c>
      <c r="D9" s="17">
        <v>113229.70676406861</v>
      </c>
      <c r="E9" s="17">
        <v>736.94027304639167</v>
      </c>
      <c r="F9" s="17">
        <v>633.47070413423353</v>
      </c>
      <c r="G9" s="17">
        <v>0.65510014202129696</v>
      </c>
      <c r="H9" s="18">
        <v>1.6117941935157347</v>
      </c>
      <c r="I9" s="19">
        <v>0.69427635635554452</v>
      </c>
      <c r="J9" s="20">
        <v>0.56260380124702181</v>
      </c>
      <c r="K9" s="2"/>
      <c r="U9" s="21"/>
      <c r="V9" s="21"/>
      <c r="W9" s="21"/>
      <c r="X9" s="21"/>
    </row>
    <row r="10" spans="1:24" ht="16" x14ac:dyDescent="0.25">
      <c r="A10" s="28" t="s">
        <v>12</v>
      </c>
      <c r="B10" s="23">
        <v>4828.43430033</v>
      </c>
      <c r="C10" s="23">
        <v>1880.0424354400002</v>
      </c>
      <c r="D10" s="23">
        <v>1714.6247785500002</v>
      </c>
      <c r="E10" s="23">
        <v>-165.41765688999999</v>
      </c>
      <c r="F10" s="23">
        <v>-3113.8095217800001</v>
      </c>
      <c r="G10" s="23">
        <v>-8.7986129340365693</v>
      </c>
      <c r="H10" s="24">
        <v>-56.751661914521236</v>
      </c>
      <c r="I10" s="25">
        <v>-55.337606976456485</v>
      </c>
      <c r="J10" s="26">
        <v>-64.489010890490647</v>
      </c>
      <c r="K10" s="2"/>
      <c r="U10" s="21"/>
      <c r="V10" s="21"/>
      <c r="W10" s="21"/>
      <c r="X10" s="21"/>
    </row>
    <row r="11" spans="1:24" ht="16" x14ac:dyDescent="0.25">
      <c r="A11" s="28" t="s">
        <v>110</v>
      </c>
      <c r="B11" s="23">
        <v>185.84365929000001</v>
      </c>
      <c r="C11" s="23">
        <v>144.76432589000001</v>
      </c>
      <c r="D11" s="23">
        <v>191.28110205999999</v>
      </c>
      <c r="E11" s="23">
        <v>46.516776169999986</v>
      </c>
      <c r="F11" s="23">
        <v>5.4374427699999899</v>
      </c>
      <c r="G11" s="23">
        <v>32.132761910794272</v>
      </c>
      <c r="H11" s="24">
        <v>24.426377733420736</v>
      </c>
      <c r="I11" s="25">
        <v>-11.874508499758264</v>
      </c>
      <c r="J11" s="26">
        <v>2.9258155972462561</v>
      </c>
      <c r="K11" s="2"/>
      <c r="U11" s="21"/>
      <c r="V11" s="21"/>
      <c r="W11" s="21"/>
      <c r="X11" s="21"/>
    </row>
    <row r="12" spans="1:24" ht="16" x14ac:dyDescent="0.25">
      <c r="A12" s="28" t="s">
        <v>13</v>
      </c>
      <c r="B12" s="23">
        <v>526.78802356852304</v>
      </c>
      <c r="C12" s="23">
        <v>160.08599925000001</v>
      </c>
      <c r="D12" s="23">
        <v>345.51237753000009</v>
      </c>
      <c r="E12" s="23">
        <v>185.42637828000008</v>
      </c>
      <c r="F12" s="23">
        <v>-181.27564603852295</v>
      </c>
      <c r="G12" s="23">
        <v>115.82922875749239</v>
      </c>
      <c r="H12" s="24">
        <v>-19.263160574784067</v>
      </c>
      <c r="I12" s="25">
        <v>-76.705037417214115</v>
      </c>
      <c r="J12" s="26">
        <v>-34.411497211068081</v>
      </c>
      <c r="K12" s="2"/>
      <c r="U12" s="21"/>
      <c r="V12" s="21"/>
      <c r="W12" s="21"/>
      <c r="X12" s="21"/>
    </row>
    <row r="13" spans="1:24" ht="16" x14ac:dyDescent="0.25">
      <c r="A13" s="29" t="s">
        <v>14</v>
      </c>
      <c r="B13" s="17">
        <v>107055.17007674585</v>
      </c>
      <c r="C13" s="17">
        <v>110307.87373044222</v>
      </c>
      <c r="D13" s="17">
        <v>110978.28850592862</v>
      </c>
      <c r="E13" s="17">
        <v>670.41477548639523</v>
      </c>
      <c r="F13" s="17">
        <v>3923.1184291827667</v>
      </c>
      <c r="G13" s="17">
        <v>0.60776692797530529</v>
      </c>
      <c r="H13" s="18">
        <v>4.0487604926809269</v>
      </c>
      <c r="I13" s="19">
        <v>3.4237760026903459</v>
      </c>
      <c r="J13" s="20">
        <v>3.6645763360801453</v>
      </c>
      <c r="K13" s="2"/>
      <c r="U13" s="21"/>
      <c r="V13" s="21"/>
      <c r="W13" s="21"/>
      <c r="X13" s="21"/>
    </row>
    <row r="14" spans="1:24" ht="16" x14ac:dyDescent="0.25">
      <c r="A14" s="28" t="s">
        <v>15</v>
      </c>
      <c r="B14" s="23">
        <v>45119.182019380409</v>
      </c>
      <c r="C14" s="23">
        <v>46300.297276476485</v>
      </c>
      <c r="D14" s="23">
        <v>46401.335364576793</v>
      </c>
      <c r="E14" s="23">
        <v>101.0380881003075</v>
      </c>
      <c r="F14" s="23">
        <v>1282.1533451963842</v>
      </c>
      <c r="G14" s="23">
        <v>0.21822341117373867</v>
      </c>
      <c r="H14" s="24">
        <v>5.6173272455659884</v>
      </c>
      <c r="I14" s="25">
        <v>2.7959416059565285</v>
      </c>
      <c r="J14" s="26">
        <v>2.8417034347955337</v>
      </c>
      <c r="K14" s="2"/>
      <c r="U14" s="21"/>
      <c r="V14" s="21"/>
      <c r="W14" s="21"/>
      <c r="X14" s="21"/>
    </row>
    <row r="15" spans="1:24" ht="16" x14ac:dyDescent="0.25">
      <c r="A15" s="28" t="s">
        <v>16</v>
      </c>
      <c r="B15" s="23">
        <v>61935.988057365437</v>
      </c>
      <c r="C15" s="23">
        <v>64007.576453965732</v>
      </c>
      <c r="D15" s="23">
        <v>64576.953141351827</v>
      </c>
      <c r="E15" s="23">
        <v>569.376687386095</v>
      </c>
      <c r="F15" s="23">
        <v>2640.9650839863898</v>
      </c>
      <c r="G15" s="23">
        <v>0.88954576775077498</v>
      </c>
      <c r="H15" s="24">
        <v>2.9235143619758048</v>
      </c>
      <c r="I15" s="25">
        <v>3.8827254672254412</v>
      </c>
      <c r="J15" s="26">
        <v>4.2640234971956943</v>
      </c>
      <c r="K15" s="2"/>
      <c r="U15" s="21"/>
      <c r="V15" s="21"/>
      <c r="W15" s="21"/>
      <c r="X15" s="21"/>
    </row>
    <row r="16" spans="1:24" s="30" customFormat="1" ht="16" x14ac:dyDescent="0.25">
      <c r="A16" s="16" t="s">
        <v>17</v>
      </c>
      <c r="B16" s="17">
        <v>68382.200610702857</v>
      </c>
      <c r="C16" s="17">
        <v>73371.325505419474</v>
      </c>
      <c r="D16" s="17">
        <v>73434.901234235484</v>
      </c>
      <c r="E16" s="17">
        <v>63.575728816009359</v>
      </c>
      <c r="F16" s="17">
        <v>5052.7006235326262</v>
      </c>
      <c r="G16" s="17">
        <v>8.6649284823565154E-2</v>
      </c>
      <c r="H16" s="18">
        <v>9.4162306331754877</v>
      </c>
      <c r="I16" s="19">
        <v>9.5584557791826796</v>
      </c>
      <c r="J16" s="20">
        <v>7.3889119952390132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" thickBot="1" x14ac:dyDescent="0.3">
      <c r="A17" s="31" t="s">
        <v>18</v>
      </c>
      <c r="B17" s="32">
        <v>129900.3140635943</v>
      </c>
      <c r="C17" s="32">
        <v>126982.99202404902</v>
      </c>
      <c r="D17" s="32">
        <v>129058.04306319621</v>
      </c>
      <c r="E17" s="33">
        <v>2075.0510391471907</v>
      </c>
      <c r="F17" s="32">
        <v>-842.27100039809011</v>
      </c>
      <c r="G17" s="32">
        <v>1.6341172987593495</v>
      </c>
      <c r="H17" s="34">
        <v>4.2030175176135458</v>
      </c>
      <c r="I17" s="33">
        <v>-1.4201998442573114</v>
      </c>
      <c r="J17" s="35">
        <v>-0.64839797075913452</v>
      </c>
      <c r="K17" s="2"/>
      <c r="U17" s="21"/>
      <c r="V17" s="21"/>
      <c r="W17" s="21"/>
      <c r="X17" s="21"/>
    </row>
    <row r="18" spans="1:27" ht="14" thickBot="1" x14ac:dyDescent="0.2">
      <c r="B18" s="36"/>
      <c r="E18" s="37"/>
      <c r="K18" s="2"/>
      <c r="U18" s="21"/>
      <c r="V18" s="21"/>
      <c r="W18" s="21"/>
      <c r="X18" s="21"/>
    </row>
    <row r="19" spans="1:27" ht="16" x14ac:dyDescent="0.25">
      <c r="A19" s="171" t="s">
        <v>19</v>
      </c>
      <c r="B19" s="172"/>
      <c r="C19" s="172"/>
      <c r="D19" s="172"/>
      <c r="E19" s="172"/>
      <c r="F19" s="172"/>
      <c r="G19" s="172"/>
      <c r="H19" s="172"/>
      <c r="I19" s="172"/>
      <c r="J19" s="173"/>
      <c r="K19" s="2"/>
      <c r="U19" s="21"/>
      <c r="V19" s="21"/>
      <c r="W19" s="21"/>
      <c r="X19" s="21"/>
    </row>
    <row r="20" spans="1:27" ht="15.75" customHeight="1" x14ac:dyDescent="0.25">
      <c r="A20" s="38"/>
      <c r="B20" s="175" t="str">
        <f>B3</f>
        <v>N$ Million</v>
      </c>
      <c r="C20" s="176"/>
      <c r="D20" s="177"/>
      <c r="E20" s="178" t="s">
        <v>3</v>
      </c>
      <c r="F20" s="179"/>
      <c r="G20" s="39" t="s">
        <v>4</v>
      </c>
      <c r="H20" s="175" t="str">
        <f>H3</f>
        <v>Annual percentage change</v>
      </c>
      <c r="I20" s="176"/>
      <c r="J20" s="183"/>
      <c r="K20" s="2"/>
      <c r="U20" s="21"/>
      <c r="V20" s="21"/>
      <c r="W20" s="21"/>
      <c r="X20" s="21"/>
    </row>
    <row r="21" spans="1:27" ht="17" thickBot="1" x14ac:dyDescent="0.3">
      <c r="A21" s="5"/>
      <c r="B21" s="40">
        <f>B4</f>
        <v>44530</v>
      </c>
      <c r="C21" s="40">
        <f>C4</f>
        <v>44865</v>
      </c>
      <c r="D21" s="40">
        <f>D4</f>
        <v>44895</v>
      </c>
      <c r="E21" s="7" t="s">
        <v>6</v>
      </c>
      <c r="F21" s="7" t="s">
        <v>7</v>
      </c>
      <c r="G21" s="7" t="s">
        <v>6</v>
      </c>
      <c r="H21" s="8">
        <f>H4</f>
        <v>44834</v>
      </c>
      <c r="I21" s="8">
        <f>I4</f>
        <v>44865</v>
      </c>
      <c r="J21" s="41">
        <f>J4</f>
        <v>44895</v>
      </c>
      <c r="K21" s="2"/>
      <c r="U21" s="21"/>
      <c r="V21" s="21"/>
      <c r="W21" s="21"/>
      <c r="X21" s="21"/>
    </row>
    <row r="22" spans="1:27" ht="14" thickTop="1" x14ac:dyDescent="0.15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" x14ac:dyDescent="0.25">
      <c r="A23" s="45" t="s">
        <v>20</v>
      </c>
      <c r="B23" s="46">
        <v>129900.3140635943</v>
      </c>
      <c r="C23" s="46">
        <v>126982.99202404902</v>
      </c>
      <c r="D23" s="46">
        <v>129058.04306319621</v>
      </c>
      <c r="E23" s="46">
        <v>2075.0510391471907</v>
      </c>
      <c r="F23" s="46">
        <v>-842.27100039809011</v>
      </c>
      <c r="G23" s="47">
        <v>1.6341172987593495</v>
      </c>
      <c r="H23" s="47">
        <v>4.2030175176135458</v>
      </c>
      <c r="I23" s="47">
        <v>-1.4201998442573114</v>
      </c>
      <c r="J23" s="48">
        <v>-0.64839797075913452</v>
      </c>
      <c r="K23" s="2"/>
      <c r="U23" s="21"/>
      <c r="V23" s="21"/>
      <c r="W23" s="21"/>
      <c r="X23" s="21"/>
      <c r="Y23" s="21"/>
      <c r="Z23" s="21"/>
      <c r="AA23" s="21"/>
    </row>
    <row r="24" spans="1:27" ht="16" x14ac:dyDescent="0.25">
      <c r="A24" s="49" t="s">
        <v>21</v>
      </c>
      <c r="B24" s="50">
        <v>3218.1336290866093</v>
      </c>
      <c r="C24" s="50">
        <v>3443.8563351792668</v>
      </c>
      <c r="D24" s="50">
        <v>3375.7825923239752</v>
      </c>
      <c r="E24" s="50">
        <v>-68.073742855291584</v>
      </c>
      <c r="F24" s="50">
        <v>157.64896323736593</v>
      </c>
      <c r="G24" s="51">
        <v>-1.9766719697309298</v>
      </c>
      <c r="H24" s="51">
        <v>10.872740856863516</v>
      </c>
      <c r="I24" s="51">
        <v>8.2597352362158318</v>
      </c>
      <c r="J24" s="52">
        <v>4.898769952014419</v>
      </c>
      <c r="K24" s="2"/>
      <c r="U24" s="21"/>
      <c r="V24" s="21"/>
      <c r="W24" s="21"/>
      <c r="X24" s="21"/>
    </row>
    <row r="25" spans="1:27" ht="16" x14ac:dyDescent="0.25">
      <c r="A25" s="49" t="s">
        <v>22</v>
      </c>
      <c r="B25" s="50">
        <v>65859.869229413045</v>
      </c>
      <c r="C25" s="50">
        <v>66270.037826681059</v>
      </c>
      <c r="D25" s="50">
        <v>67217.540224030759</v>
      </c>
      <c r="E25" s="50">
        <v>947.50239734970091</v>
      </c>
      <c r="F25" s="50">
        <v>1357.6709946177143</v>
      </c>
      <c r="G25" s="51">
        <v>1.4297598559212474</v>
      </c>
      <c r="H25" s="51">
        <v>9.0142534122209952</v>
      </c>
      <c r="I25" s="51">
        <v>-0.12645776188394109</v>
      </c>
      <c r="J25" s="52">
        <v>2.0614541305699703</v>
      </c>
      <c r="K25" s="2"/>
      <c r="U25" s="21"/>
      <c r="V25" s="21"/>
      <c r="W25" s="21"/>
      <c r="X25" s="21"/>
    </row>
    <row r="26" spans="1:27" ht="16" x14ac:dyDescent="0.25">
      <c r="A26" s="49" t="s">
        <v>23</v>
      </c>
      <c r="B26" s="50">
        <v>60822.311205094651</v>
      </c>
      <c r="C26" s="50">
        <v>57269.09786218869</v>
      </c>
      <c r="D26" s="50">
        <v>58464.720246841483</v>
      </c>
      <c r="E26" s="50">
        <v>1195.6223846527937</v>
      </c>
      <c r="F26" s="50">
        <v>-2357.5909582531676</v>
      </c>
      <c r="G26" s="51">
        <v>2.0877269405044956</v>
      </c>
      <c r="H26" s="51">
        <v>-1.1668669617249066</v>
      </c>
      <c r="I26" s="51">
        <v>-3.3878624212379123</v>
      </c>
      <c r="J26" s="52">
        <v>-3.8761942970291017</v>
      </c>
      <c r="K26" s="2"/>
      <c r="U26" s="21"/>
      <c r="V26" s="21"/>
      <c r="W26" s="21"/>
      <c r="X26" s="21"/>
    </row>
    <row r="27" spans="1:27" ht="17" thickBot="1" x14ac:dyDescent="0.3">
      <c r="A27" s="53" t="s">
        <v>24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thickBot="1" x14ac:dyDescent="0.25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" x14ac:dyDescent="0.25">
      <c r="A29" s="168" t="s">
        <v>25</v>
      </c>
      <c r="B29" s="169"/>
      <c r="C29" s="169"/>
      <c r="D29" s="169"/>
      <c r="E29" s="169"/>
      <c r="F29" s="169"/>
      <c r="G29" s="169"/>
      <c r="H29" s="169"/>
      <c r="I29" s="169"/>
      <c r="J29" s="170"/>
      <c r="K29" s="2"/>
      <c r="U29" s="21"/>
      <c r="V29" s="21"/>
      <c r="W29" s="21"/>
      <c r="X29" s="21"/>
    </row>
    <row r="30" spans="1:27" ht="15.75" customHeight="1" x14ac:dyDescent="0.25">
      <c r="A30" s="3"/>
      <c r="B30" s="175" t="str">
        <f>B3</f>
        <v>N$ Million</v>
      </c>
      <c r="C30" s="176"/>
      <c r="D30" s="177"/>
      <c r="E30" s="178" t="s">
        <v>3</v>
      </c>
      <c r="F30" s="179"/>
      <c r="G30" s="59" t="s">
        <v>4</v>
      </c>
      <c r="H30" s="175" t="str">
        <f>H3</f>
        <v>Annual percentage change</v>
      </c>
      <c r="I30" s="176"/>
      <c r="J30" s="183"/>
      <c r="K30" s="2"/>
      <c r="U30" s="21"/>
      <c r="V30" s="21"/>
      <c r="W30" s="21"/>
      <c r="X30" s="21"/>
    </row>
    <row r="31" spans="1:27" ht="17" thickBot="1" x14ac:dyDescent="0.3">
      <c r="A31" s="5"/>
      <c r="B31" s="6">
        <f>B4</f>
        <v>44530</v>
      </c>
      <c r="C31" s="6">
        <f>C4</f>
        <v>44865</v>
      </c>
      <c r="D31" s="40">
        <f>D4</f>
        <v>44895</v>
      </c>
      <c r="E31" s="40" t="s">
        <v>6</v>
      </c>
      <c r="F31" s="40" t="s">
        <v>7</v>
      </c>
      <c r="G31" s="40" t="s">
        <v>6</v>
      </c>
      <c r="H31" s="40">
        <f>H4</f>
        <v>44834</v>
      </c>
      <c r="I31" s="40">
        <f>I4</f>
        <v>44865</v>
      </c>
      <c r="J31" s="60">
        <f>J4</f>
        <v>44895</v>
      </c>
      <c r="K31" s="2"/>
      <c r="U31" s="21"/>
      <c r="V31" s="21"/>
      <c r="W31" s="21"/>
      <c r="X31" s="21"/>
    </row>
    <row r="32" spans="1:27" ht="14" thickTop="1" x14ac:dyDescent="0.15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" x14ac:dyDescent="0.25">
      <c r="A33" s="66" t="s">
        <v>26</v>
      </c>
      <c r="B33" s="67">
        <v>106733.86023362541</v>
      </c>
      <c r="C33" s="67">
        <v>117219.14577831222</v>
      </c>
      <c r="D33" s="67">
        <v>117802.29116516862</v>
      </c>
      <c r="E33" s="67">
        <v>583.14538685639855</v>
      </c>
      <c r="F33" s="67">
        <v>11068.430931543204</v>
      </c>
      <c r="G33" s="68">
        <v>0.49748305448262897</v>
      </c>
      <c r="H33" s="68">
        <v>10.761942518440776</v>
      </c>
      <c r="I33" s="68">
        <v>10.17344440337844</v>
      </c>
      <c r="J33" s="69">
        <v>10.37012144722955</v>
      </c>
      <c r="K33" s="2"/>
      <c r="U33" s="21"/>
      <c r="V33" s="21"/>
      <c r="W33" s="21"/>
      <c r="X33" s="21"/>
    </row>
    <row r="34" spans="1:24" ht="16" x14ac:dyDescent="0.25">
      <c r="A34" s="70" t="s">
        <v>12</v>
      </c>
      <c r="B34" s="71">
        <v>4828.4332993300004</v>
      </c>
      <c r="C34" s="71">
        <v>1880.0424344400001</v>
      </c>
      <c r="D34" s="71">
        <v>1714.6247775500001</v>
      </c>
      <c r="E34" s="71">
        <v>-165.41765688999999</v>
      </c>
      <c r="F34" s="71">
        <v>-3113.8085217800003</v>
      </c>
      <c r="G34" s="68">
        <v>-8.7986129387165732</v>
      </c>
      <c r="H34" s="72">
        <v>-56.751675317357339</v>
      </c>
      <c r="I34" s="72">
        <v>-55.337596379576993</v>
      </c>
      <c r="J34" s="73">
        <v>-64.489003549289507</v>
      </c>
      <c r="K34" s="2"/>
      <c r="U34" s="21"/>
      <c r="V34" s="21"/>
      <c r="W34" s="21"/>
      <c r="X34" s="21"/>
    </row>
    <row r="35" spans="1:24" ht="16" x14ac:dyDescent="0.25">
      <c r="A35" s="66" t="s">
        <v>27</v>
      </c>
      <c r="B35" s="67">
        <v>44517.379870288511</v>
      </c>
      <c r="C35" s="67">
        <v>45843.416546356493</v>
      </c>
      <c r="D35" s="67">
        <v>45891.413252276798</v>
      </c>
      <c r="E35" s="67">
        <v>47.996705920304521</v>
      </c>
      <c r="F35" s="67">
        <v>1374.0333819882871</v>
      </c>
      <c r="G35" s="68">
        <v>0.10469705256757322</v>
      </c>
      <c r="H35" s="68">
        <v>5.8924582369781344</v>
      </c>
      <c r="I35" s="68">
        <v>3.0921560739312346</v>
      </c>
      <c r="J35" s="69">
        <v>3.0865100012441098</v>
      </c>
      <c r="K35" s="2"/>
      <c r="U35" s="21"/>
      <c r="V35" s="21"/>
      <c r="W35" s="21"/>
      <c r="X35" s="21"/>
    </row>
    <row r="36" spans="1:24" ht="16" x14ac:dyDescent="0.25">
      <c r="A36" s="66" t="s">
        <v>28</v>
      </c>
      <c r="B36" s="74">
        <v>40734.20007406189</v>
      </c>
      <c r="C36" s="74">
        <v>41676.276115065237</v>
      </c>
      <c r="D36" s="74">
        <v>41690.319485133165</v>
      </c>
      <c r="E36" s="74">
        <v>14.043370067927754</v>
      </c>
      <c r="F36" s="74">
        <v>956.11941107127495</v>
      </c>
      <c r="G36" s="75">
        <v>3.3696316890583944E-2</v>
      </c>
      <c r="H36" s="75">
        <v>5.0494146965228648</v>
      </c>
      <c r="I36" s="75">
        <v>2.0657562289236888</v>
      </c>
      <c r="J36" s="76">
        <v>2.3472153849416042</v>
      </c>
      <c r="K36" s="2"/>
      <c r="U36" s="21"/>
      <c r="V36" s="21"/>
      <c r="W36" s="21"/>
      <c r="X36" s="21"/>
    </row>
    <row r="37" spans="1:24" ht="16" x14ac:dyDescent="0.25">
      <c r="A37" s="77" t="s">
        <v>29</v>
      </c>
      <c r="B37" s="78">
        <v>15023.612822062183</v>
      </c>
      <c r="C37" s="78">
        <v>14400.739359736568</v>
      </c>
      <c r="D37" s="78">
        <v>14449.783033076546</v>
      </c>
      <c r="E37" s="78">
        <v>49.043673339978341</v>
      </c>
      <c r="F37" s="78">
        <v>-573.8297889856367</v>
      </c>
      <c r="G37" s="79">
        <v>0.34056357881944166</v>
      </c>
      <c r="H37" s="79">
        <v>-1.3578916035855855</v>
      </c>
      <c r="I37" s="79">
        <v>-3.3123287188005435</v>
      </c>
      <c r="J37" s="80">
        <v>-3.8195192846221886</v>
      </c>
      <c r="K37" s="2"/>
      <c r="U37" s="21"/>
      <c r="V37" s="21"/>
      <c r="W37" s="21"/>
      <c r="X37" s="21"/>
    </row>
    <row r="38" spans="1:24" ht="16" x14ac:dyDescent="0.25">
      <c r="A38" s="77" t="s">
        <v>30</v>
      </c>
      <c r="B38" s="78">
        <v>15232.761755408388</v>
      </c>
      <c r="C38" s="78">
        <v>17221.798634453735</v>
      </c>
      <c r="D38" s="78">
        <v>16866.605596243771</v>
      </c>
      <c r="E38" s="78">
        <v>-355.19303820996356</v>
      </c>
      <c r="F38" s="78">
        <v>1633.8438408353832</v>
      </c>
      <c r="G38" s="79">
        <v>-2.0624619167208635</v>
      </c>
      <c r="H38" s="79">
        <v>16.57194728343336</v>
      </c>
      <c r="I38" s="79">
        <v>13.188771135700691</v>
      </c>
      <c r="J38" s="80">
        <v>10.725854359635647</v>
      </c>
      <c r="K38" s="2"/>
      <c r="U38" s="21"/>
      <c r="V38" s="21"/>
      <c r="W38" s="21"/>
      <c r="X38" s="21"/>
    </row>
    <row r="39" spans="1:24" ht="16" x14ac:dyDescent="0.25">
      <c r="A39" s="77" t="s">
        <v>31</v>
      </c>
      <c r="B39" s="78">
        <v>10477.82549659132</v>
      </c>
      <c r="C39" s="78">
        <v>10053.738120874925</v>
      </c>
      <c r="D39" s="78">
        <v>10373.93085581285</v>
      </c>
      <c r="E39" s="78">
        <v>320.19273493792571</v>
      </c>
      <c r="F39" s="78">
        <v>-103.89464077846969</v>
      </c>
      <c r="G39" s="79">
        <v>3.1848127640514008</v>
      </c>
      <c r="H39" s="79">
        <v>-2.4800645665678474</v>
      </c>
      <c r="I39" s="79">
        <v>-6.2464219952102837</v>
      </c>
      <c r="J39" s="80">
        <v>-0.99156681710597638</v>
      </c>
      <c r="K39" s="2"/>
      <c r="U39" s="21"/>
      <c r="V39" s="21"/>
      <c r="W39" s="21"/>
      <c r="X39" s="21"/>
    </row>
    <row r="40" spans="1:24" ht="16" x14ac:dyDescent="0.25">
      <c r="A40" s="66" t="s">
        <v>32</v>
      </c>
      <c r="B40" s="74">
        <v>3783.179796226621</v>
      </c>
      <c r="C40" s="74">
        <v>4167.1404312912537</v>
      </c>
      <c r="D40" s="74">
        <v>4201.093767143635</v>
      </c>
      <c r="E40" s="74">
        <v>33.953335852381315</v>
      </c>
      <c r="F40" s="74">
        <v>417.91397091701401</v>
      </c>
      <c r="G40" s="75">
        <v>0.81478741626810347</v>
      </c>
      <c r="H40" s="75">
        <v>15.42339045227483</v>
      </c>
      <c r="I40" s="75">
        <v>14.619988389788929</v>
      </c>
      <c r="J40" s="76">
        <v>11.046632553225336</v>
      </c>
      <c r="K40" s="2"/>
      <c r="U40" s="21"/>
      <c r="V40" s="21"/>
      <c r="W40" s="21"/>
      <c r="X40" s="21"/>
    </row>
    <row r="41" spans="1:24" ht="16" x14ac:dyDescent="0.2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" x14ac:dyDescent="0.25">
      <c r="A42" s="66" t="s">
        <v>33</v>
      </c>
      <c r="B42" s="74">
        <v>61784.639307435435</v>
      </c>
      <c r="C42" s="74">
        <v>63759.194566165737</v>
      </c>
      <c r="D42" s="74">
        <v>64298.177493231822</v>
      </c>
      <c r="E42" s="74">
        <v>538.98292706608481</v>
      </c>
      <c r="F42" s="74">
        <v>2513.5381857963876</v>
      </c>
      <c r="G42" s="75">
        <v>0.84534149267953751</v>
      </c>
      <c r="H42" s="75">
        <v>2.7553669619544761</v>
      </c>
      <c r="I42" s="75">
        <v>3.7223254509913803</v>
      </c>
      <c r="J42" s="76">
        <v>4.0682250701330833</v>
      </c>
      <c r="K42" s="2"/>
      <c r="U42" s="21"/>
      <c r="V42" s="21"/>
      <c r="W42" s="21"/>
      <c r="X42" s="21"/>
    </row>
    <row r="43" spans="1:24" ht="16" x14ac:dyDescent="0.25">
      <c r="A43" s="66" t="s">
        <v>34</v>
      </c>
      <c r="B43" s="74">
        <v>55411.747579309311</v>
      </c>
      <c r="C43" s="74">
        <v>57194.077797510668</v>
      </c>
      <c r="D43" s="74">
        <v>57680.477882194224</v>
      </c>
      <c r="E43" s="74">
        <v>486.40008468355518</v>
      </c>
      <c r="F43" s="74">
        <v>2268.7303028849128</v>
      </c>
      <c r="G43" s="75">
        <v>0.85043784848775772</v>
      </c>
      <c r="H43" s="75">
        <v>2.9619506525360038</v>
      </c>
      <c r="I43" s="75">
        <v>3.8468236678825645</v>
      </c>
      <c r="J43" s="76">
        <v>4.0943128524104777</v>
      </c>
      <c r="K43" s="2"/>
      <c r="U43" s="21"/>
      <c r="V43" s="21"/>
      <c r="W43" s="21"/>
      <c r="X43" s="21"/>
    </row>
    <row r="44" spans="1:24" ht="16" x14ac:dyDescent="0.25">
      <c r="A44" s="77" t="s">
        <v>29</v>
      </c>
      <c r="B44" s="78">
        <v>43190.122231073241</v>
      </c>
      <c r="C44" s="78">
        <v>43995.641895156477</v>
      </c>
      <c r="D44" s="78">
        <v>44139.644319277242</v>
      </c>
      <c r="E44" s="78">
        <v>144.00242412076477</v>
      </c>
      <c r="F44" s="78">
        <v>949.52208820400119</v>
      </c>
      <c r="G44" s="79">
        <v>0.32731065605071308</v>
      </c>
      <c r="H44" s="79">
        <v>1.921835629076611</v>
      </c>
      <c r="I44" s="79">
        <v>2.6044658058539341</v>
      </c>
      <c r="J44" s="80">
        <v>2.1984704815696716</v>
      </c>
      <c r="K44" s="2"/>
      <c r="U44" s="21"/>
      <c r="V44" s="21"/>
      <c r="W44" s="21"/>
      <c r="X44" s="21"/>
    </row>
    <row r="45" spans="1:24" ht="16" x14ac:dyDescent="0.25">
      <c r="A45" s="77" t="s">
        <v>35</v>
      </c>
      <c r="B45" s="78">
        <v>9860.8844057354345</v>
      </c>
      <c r="C45" s="78">
        <v>10847.907206980508</v>
      </c>
      <c r="D45" s="78">
        <v>11224.922121404979</v>
      </c>
      <c r="E45" s="78">
        <v>377.0149144244715</v>
      </c>
      <c r="F45" s="78">
        <v>1364.0377156695449</v>
      </c>
      <c r="G45" s="79">
        <v>3.4754621995832053</v>
      </c>
      <c r="H45" s="79">
        <v>8.5855327969917283</v>
      </c>
      <c r="I45" s="79">
        <v>10.260583387661825</v>
      </c>
      <c r="J45" s="80">
        <v>13.832813158991826</v>
      </c>
      <c r="K45" s="2"/>
      <c r="U45" s="21"/>
      <c r="V45" s="21"/>
      <c r="W45" s="21"/>
      <c r="X45" s="21"/>
    </row>
    <row r="46" spans="1:24" ht="16" x14ac:dyDescent="0.25">
      <c r="A46" s="77" t="s">
        <v>31</v>
      </c>
      <c r="B46" s="78">
        <v>2360.7409425006331</v>
      </c>
      <c r="C46" s="78">
        <v>2350.5286953736886</v>
      </c>
      <c r="D46" s="78">
        <v>2315.9114415119989</v>
      </c>
      <c r="E46" s="78">
        <v>-34.617253861689733</v>
      </c>
      <c r="F46" s="78">
        <v>-44.829500988634209</v>
      </c>
      <c r="G46" s="79">
        <v>-1.4727432994042289</v>
      </c>
      <c r="H46" s="79">
        <v>-1.1238084774528261</v>
      </c>
      <c r="I46" s="79">
        <v>-0.3219205455337999</v>
      </c>
      <c r="J46" s="80">
        <v>-1.8989589319846374</v>
      </c>
      <c r="K46" s="2"/>
      <c r="U46" s="21"/>
      <c r="V46" s="21"/>
      <c r="W46" s="21"/>
      <c r="X46" s="21"/>
    </row>
    <row r="47" spans="1:24" ht="16" x14ac:dyDescent="0.25">
      <c r="A47" s="66" t="s">
        <v>36</v>
      </c>
      <c r="B47" s="74">
        <v>6372.8917281261265</v>
      </c>
      <c r="C47" s="74">
        <v>6565.1167686550689</v>
      </c>
      <c r="D47" s="74">
        <v>6617.6996110376022</v>
      </c>
      <c r="E47" s="74">
        <v>52.582842382533272</v>
      </c>
      <c r="F47" s="74">
        <v>244.80788291147564</v>
      </c>
      <c r="G47" s="75">
        <v>0.80094298754272586</v>
      </c>
      <c r="H47" s="75">
        <v>0.9891636561094117</v>
      </c>
      <c r="I47" s="75">
        <v>2.6502177985346975</v>
      </c>
      <c r="J47" s="76">
        <v>3.8413940382988159</v>
      </c>
      <c r="K47" s="2"/>
      <c r="U47" s="21"/>
      <c r="V47" s="21"/>
      <c r="W47" s="21"/>
      <c r="X47" s="21"/>
    </row>
    <row r="48" spans="1:24" ht="17" thickBot="1" x14ac:dyDescent="0.3">
      <c r="A48" s="85" t="s">
        <v>37</v>
      </c>
      <c r="B48" s="86">
        <v>431.84105590147698</v>
      </c>
      <c r="C48" s="86">
        <v>7616.53466579</v>
      </c>
      <c r="D48" s="86">
        <v>7612.700419660001</v>
      </c>
      <c r="E48" s="86">
        <v>-3.8342461299989736</v>
      </c>
      <c r="F48" s="86">
        <v>7180.8593637585236</v>
      </c>
      <c r="G48" s="87">
        <v>-5.0341084210131726E-2</v>
      </c>
      <c r="H48" s="87">
        <v>1525.6270431815649</v>
      </c>
      <c r="I48" s="87">
        <v>1571.4932216955281</v>
      </c>
      <c r="J48" s="88">
        <v>1662.8477690173145</v>
      </c>
      <c r="K48" s="2"/>
      <c r="U48" s="21"/>
      <c r="V48" s="21"/>
      <c r="W48" s="21"/>
      <c r="X48" s="21"/>
    </row>
    <row r="49" spans="3:21" x14ac:dyDescent="0.2">
      <c r="E49" s="89"/>
      <c r="F49" s="89"/>
      <c r="K49" s="21"/>
      <c r="U49" s="21"/>
    </row>
    <row r="50" spans="3:21" x14ac:dyDescent="0.2">
      <c r="C50" s="90"/>
    </row>
    <row r="51" spans="3:21" x14ac:dyDescent="0.2">
      <c r="C51" s="90"/>
    </row>
    <row r="52" spans="3:21" x14ac:dyDescent="0.2">
      <c r="C52" s="90"/>
      <c r="H52" s="2"/>
      <c r="I52" s="2"/>
      <c r="J52" s="2"/>
    </row>
    <row r="53" spans="3:21" x14ac:dyDescent="0.2">
      <c r="C53" s="90"/>
      <c r="H53" s="2"/>
      <c r="I53" s="2"/>
      <c r="J53" s="2"/>
    </row>
    <row r="54" spans="3:21" x14ac:dyDescent="0.2">
      <c r="C54" s="90"/>
    </row>
    <row r="55" spans="3:21" x14ac:dyDescent="0.2">
      <c r="C55" s="90"/>
    </row>
    <row r="56" spans="3:21" x14ac:dyDescent="0.2">
      <c r="C56" s="90"/>
    </row>
    <row r="57" spans="3:21" x14ac:dyDescent="0.2">
      <c r="C57" s="90"/>
    </row>
    <row r="58" spans="3:21" x14ac:dyDescent="0.2">
      <c r="C58" s="90"/>
    </row>
    <row r="59" spans="3:21" x14ac:dyDescent="0.2">
      <c r="C59" s="90"/>
    </row>
    <row r="60" spans="3:21" x14ac:dyDescent="0.2">
      <c r="C60" s="90"/>
    </row>
    <row r="61" spans="3:21" x14ac:dyDescent="0.2">
      <c r="C61" s="90"/>
    </row>
    <row r="62" spans="3:21" x14ac:dyDescent="0.2">
      <c r="C62" s="90"/>
    </row>
    <row r="63" spans="3:21" x14ac:dyDescent="0.2">
      <c r="C63" s="90"/>
    </row>
    <row r="64" spans="3:21" x14ac:dyDescent="0.2">
      <c r="C64" s="90"/>
    </row>
    <row r="65" spans="3:3" x14ac:dyDescent="0.2">
      <c r="C65" s="90"/>
    </row>
    <row r="66" spans="3:3" x14ac:dyDescent="0.2">
      <c r="C66" s="90"/>
    </row>
    <row r="67" spans="3:3" x14ac:dyDescent="0.2">
      <c r="C67" s="90"/>
    </row>
    <row r="68" spans="3:3" x14ac:dyDescent="0.2">
      <c r="C68" s="90"/>
    </row>
    <row r="69" spans="3:3" x14ac:dyDescent="0.2">
      <c r="C69" s="90"/>
    </row>
  </sheetData>
  <mergeCells count="10">
    <mergeCell ref="B30:D30"/>
    <mergeCell ref="E30:F30"/>
    <mergeCell ref="H30:J30"/>
    <mergeCell ref="A1:J1"/>
    <mergeCell ref="B3:D3"/>
    <mergeCell ref="E3:F3"/>
    <mergeCell ref="H3:J3"/>
    <mergeCell ref="B20:D20"/>
    <mergeCell ref="E20:F20"/>
    <mergeCell ref="H20:J20"/>
  </mergeCells>
  <pageMargins left="0.75" right="0.75" top="1" bottom="1" header="0.5" footer="0.5"/>
  <pageSetup paperSize="9" scale="4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zoomScale="70" zoomScaleNormal="80" zoomScaleSheetLayoutView="70" workbookViewId="0">
      <selection activeCell="C10" sqref="C10"/>
    </sheetView>
  </sheetViews>
  <sheetFormatPr baseColWidth="10" defaultColWidth="8.83203125" defaultRowHeight="15" x14ac:dyDescent="0.2"/>
  <cols>
    <col min="1" max="1" width="55.5" customWidth="1"/>
    <col min="2" max="2" width="10.33203125" customWidth="1"/>
    <col min="3" max="3" width="10" bestFit="1" customWidth="1"/>
    <col min="4" max="4" width="9.5" bestFit="1" customWidth="1"/>
    <col min="5" max="5" width="10" bestFit="1" customWidth="1"/>
    <col min="6" max="6" width="8.5" customWidth="1"/>
  </cols>
  <sheetData>
    <row r="1" spans="1:6" ht="17" thickBot="1" x14ac:dyDescent="0.3">
      <c r="A1" s="91" t="s">
        <v>38</v>
      </c>
    </row>
    <row r="2" spans="1:6" ht="17" thickBot="1" x14ac:dyDescent="0.3">
      <c r="A2" s="92" t="s">
        <v>39</v>
      </c>
      <c r="B2" s="93">
        <v>44865</v>
      </c>
      <c r="C2" s="93">
        <v>44895</v>
      </c>
    </row>
    <row r="3" spans="1:6" ht="16" x14ac:dyDescent="0.25">
      <c r="A3" s="94"/>
      <c r="B3" s="95"/>
      <c r="C3" s="95"/>
    </row>
    <row r="4" spans="1:6" ht="16" x14ac:dyDescent="0.25">
      <c r="A4" s="94" t="s">
        <v>40</v>
      </c>
      <c r="B4" s="96">
        <v>6.25</v>
      </c>
      <c r="C4" s="96">
        <v>6.75</v>
      </c>
    </row>
    <row r="5" spans="1:6" ht="16" x14ac:dyDescent="0.25">
      <c r="A5" s="94"/>
      <c r="B5" s="96"/>
      <c r="C5" s="97"/>
    </row>
    <row r="6" spans="1:6" ht="16" x14ac:dyDescent="0.25">
      <c r="A6" s="94" t="s">
        <v>41</v>
      </c>
      <c r="B6" s="96">
        <v>10</v>
      </c>
      <c r="C6" s="96">
        <v>10.5</v>
      </c>
    </row>
    <row r="7" spans="1:6" ht="16" x14ac:dyDescent="0.25">
      <c r="A7" s="94"/>
      <c r="B7" s="98"/>
      <c r="C7" s="97"/>
    </row>
    <row r="8" spans="1:6" ht="16" x14ac:dyDescent="0.25">
      <c r="A8" s="94" t="s">
        <v>42</v>
      </c>
      <c r="B8" s="96">
        <v>11</v>
      </c>
      <c r="C8" s="96">
        <v>11.5</v>
      </c>
    </row>
    <row r="9" spans="1:6" ht="16" x14ac:dyDescent="0.25">
      <c r="A9" s="94"/>
      <c r="B9" s="96"/>
      <c r="C9" s="97"/>
    </row>
    <row r="10" spans="1:6" ht="16" x14ac:dyDescent="0.25">
      <c r="A10" s="94" t="s">
        <v>43</v>
      </c>
      <c r="B10" s="96">
        <v>9.5830153778734726</v>
      </c>
      <c r="C10" s="96">
        <v>9.730535547008424</v>
      </c>
      <c r="D10" s="99"/>
    </row>
    <row r="11" spans="1:6" ht="16" x14ac:dyDescent="0.25">
      <c r="A11" s="94"/>
      <c r="B11" s="96"/>
      <c r="C11" s="96"/>
      <c r="D11" s="99"/>
    </row>
    <row r="12" spans="1:6" ht="16" x14ac:dyDescent="0.25">
      <c r="A12" s="94" t="s">
        <v>44</v>
      </c>
      <c r="B12" s="96">
        <v>4.2246333537901108</v>
      </c>
      <c r="C12" s="96">
        <v>4.4575915190048283</v>
      </c>
      <c r="D12" s="99"/>
    </row>
    <row r="13" spans="1:6" ht="17" thickBot="1" x14ac:dyDescent="0.3">
      <c r="A13" s="94"/>
      <c r="B13" s="100"/>
      <c r="C13" s="100"/>
    </row>
    <row r="14" spans="1:6" ht="17" thickBot="1" x14ac:dyDescent="0.3">
      <c r="A14" s="92" t="s">
        <v>45</v>
      </c>
      <c r="B14" s="101">
        <f>B2</f>
        <v>44865</v>
      </c>
      <c r="C14" s="93">
        <f>C2</f>
        <v>44895</v>
      </c>
    </row>
    <row r="15" spans="1:6" ht="16" x14ac:dyDescent="0.25">
      <c r="A15" s="94"/>
      <c r="B15" s="100"/>
      <c r="C15" s="100"/>
    </row>
    <row r="16" spans="1:6" ht="16" x14ac:dyDescent="0.25">
      <c r="A16" s="167" t="s">
        <v>112</v>
      </c>
      <c r="B16" s="102">
        <v>44773.55904244</v>
      </c>
      <c r="C16" s="102">
        <v>43736.8544068802</v>
      </c>
      <c r="D16" s="103"/>
      <c r="E16" s="104"/>
      <c r="F16" s="105"/>
    </row>
    <row r="17" spans="1:5" ht="16" x14ac:dyDescent="0.25">
      <c r="A17" s="167" t="s">
        <v>113</v>
      </c>
      <c r="B17" s="102">
        <v>-3203.2913908199989</v>
      </c>
      <c r="C17" s="102">
        <v>-1036.7046355597995</v>
      </c>
      <c r="E17" s="106"/>
    </row>
    <row r="18" spans="1:5" ht="17" thickBot="1" x14ac:dyDescent="0.3">
      <c r="A18" s="94"/>
      <c r="B18" s="107"/>
      <c r="C18" s="107"/>
    </row>
    <row r="19" spans="1:5" ht="17" thickBot="1" x14ac:dyDescent="0.3">
      <c r="A19" s="92" t="s">
        <v>46</v>
      </c>
      <c r="B19" s="101">
        <f>B2</f>
        <v>44865</v>
      </c>
      <c r="C19" s="93">
        <f>C2</f>
        <v>44895</v>
      </c>
    </row>
    <row r="20" spans="1:5" ht="16" x14ac:dyDescent="0.25">
      <c r="A20" s="94"/>
      <c r="B20" s="100"/>
      <c r="C20" s="100"/>
    </row>
    <row r="21" spans="1:5" ht="16" x14ac:dyDescent="0.25">
      <c r="A21" s="108" t="s">
        <v>47</v>
      </c>
      <c r="B21" s="109">
        <v>18.199249999999999</v>
      </c>
      <c r="C21" s="109">
        <v>16.95945</v>
      </c>
    </row>
    <row r="22" spans="1:5" ht="16" x14ac:dyDescent="0.25">
      <c r="A22" s="94" t="s">
        <v>48</v>
      </c>
      <c r="B22" s="109">
        <f>1/B21</f>
        <v>5.494731925766172E-2</v>
      </c>
      <c r="C22" s="109">
        <f>1/C21</f>
        <v>5.8964176314680018E-2</v>
      </c>
      <c r="E22" s="99"/>
    </row>
    <row r="23" spans="1:5" ht="16" x14ac:dyDescent="0.25">
      <c r="A23" s="108" t="s">
        <v>49</v>
      </c>
      <c r="B23" s="109">
        <v>21.10575</v>
      </c>
      <c r="C23" s="109">
        <v>20.306049999999999</v>
      </c>
    </row>
    <row r="24" spans="1:5" ht="16" x14ac:dyDescent="0.25">
      <c r="A24" s="94" t="s">
        <v>50</v>
      </c>
      <c r="B24" s="109">
        <f>1/B23</f>
        <v>4.7380453194034798E-2</v>
      </c>
      <c r="C24" s="109">
        <f>1/C23</f>
        <v>4.9246406859039547E-2</v>
      </c>
    </row>
    <row r="25" spans="1:5" ht="16" x14ac:dyDescent="0.25">
      <c r="A25" s="108" t="s">
        <v>51</v>
      </c>
      <c r="B25" s="109">
        <v>8.1308000000000007</v>
      </c>
      <c r="C25" s="109">
        <v>8.16465</v>
      </c>
    </row>
    <row r="26" spans="1:5" ht="16" x14ac:dyDescent="0.25">
      <c r="A26" s="94" t="s">
        <v>52</v>
      </c>
      <c r="B26" s="109">
        <f>1/B25</f>
        <v>0.1229891277611059</v>
      </c>
      <c r="C26" s="109">
        <f>1/C25</f>
        <v>0.12247922446155071</v>
      </c>
    </row>
    <row r="27" spans="1:5" ht="16" x14ac:dyDescent="0.25">
      <c r="A27" s="108" t="s">
        <v>53</v>
      </c>
      <c r="B27" s="109">
        <v>18.127500000000001</v>
      </c>
      <c r="C27" s="109">
        <v>17.547750000000001</v>
      </c>
    </row>
    <row r="28" spans="1:5" ht="16" x14ac:dyDescent="0.25">
      <c r="A28" s="94" t="s">
        <v>54</v>
      </c>
      <c r="B28" s="109">
        <f>1/B27</f>
        <v>5.5164804854502821E-2</v>
      </c>
      <c r="C28" s="109">
        <f>1/C27</f>
        <v>5.698736305224316E-2</v>
      </c>
    </row>
    <row r="29" spans="1:5" ht="17" thickBot="1" x14ac:dyDescent="0.3">
      <c r="A29" s="108"/>
      <c r="B29" s="100"/>
      <c r="C29" s="100"/>
    </row>
    <row r="30" spans="1:5" ht="17" thickBot="1" x14ac:dyDescent="0.3">
      <c r="A30" s="92" t="s">
        <v>55</v>
      </c>
      <c r="B30" s="101">
        <f>B2</f>
        <v>44865</v>
      </c>
      <c r="C30" s="93">
        <f>C2</f>
        <v>44895</v>
      </c>
    </row>
    <row r="31" spans="1:5" ht="16" x14ac:dyDescent="0.25">
      <c r="A31" s="94"/>
      <c r="B31" s="110"/>
      <c r="C31" s="111"/>
    </row>
    <row r="32" spans="1:5" ht="16" x14ac:dyDescent="0.25">
      <c r="A32" s="94" t="s">
        <v>56</v>
      </c>
      <c r="B32" s="112">
        <v>7.0729720032719285</v>
      </c>
      <c r="C32" s="112">
        <v>7.0433704869961247</v>
      </c>
    </row>
    <row r="33" spans="1:4" ht="16" x14ac:dyDescent="0.25">
      <c r="A33" s="94" t="s">
        <v>57</v>
      </c>
      <c r="B33" s="112">
        <v>6.0501931930082122</v>
      </c>
      <c r="C33" s="112">
        <v>6.6233921827736566</v>
      </c>
      <c r="D33" s="113"/>
    </row>
    <row r="34" spans="1:4" ht="17" thickBot="1" x14ac:dyDescent="0.3">
      <c r="A34" s="114" t="s">
        <v>58</v>
      </c>
      <c r="B34" s="115">
        <v>0.15959986452158148</v>
      </c>
      <c r="C34" s="115">
        <v>0.54049782702637117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zoomScale="70" zoomScaleNormal="70" workbookViewId="0">
      <selection activeCell="L25" sqref="L25"/>
    </sheetView>
  </sheetViews>
  <sheetFormatPr baseColWidth="10" defaultColWidth="9.1640625" defaultRowHeight="15" x14ac:dyDescent="0.2"/>
  <cols>
    <col min="1" max="16384" width="9.1640625" style="117"/>
  </cols>
  <sheetData>
    <row r="1" spans="2:2" x14ac:dyDescent="0.2">
      <c r="B1" s="116" t="s">
        <v>59</v>
      </c>
    </row>
    <row r="15" spans="2:2" x14ac:dyDescent="0.2">
      <c r="B15" s="116" t="s">
        <v>60</v>
      </c>
    </row>
    <row r="30" spans="2:2" x14ac:dyDescent="0.2">
      <c r="B30" s="118" t="s">
        <v>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zoomScale="70" zoomScaleNormal="70" workbookViewId="0">
      <selection activeCell="A72" sqref="A72:J73"/>
    </sheetView>
  </sheetViews>
  <sheetFormatPr baseColWidth="10" defaultColWidth="9.1640625" defaultRowHeight="13" x14ac:dyDescent="0.15"/>
  <cols>
    <col min="1" max="1" width="53.83203125" style="1" bestFit="1" customWidth="1"/>
    <col min="2" max="10" width="11.6640625" style="1" customWidth="1"/>
    <col min="11" max="13" width="5.1640625" style="2" customWidth="1"/>
    <col min="14" max="16" width="4.5" style="2" bestFit="1" customWidth="1"/>
    <col min="17" max="17" width="5.1640625" style="2" customWidth="1"/>
    <col min="18" max="19" width="4.5" style="2" bestFit="1" customWidth="1"/>
    <col min="20" max="20" width="7.33203125" style="2" bestFit="1" customWidth="1"/>
    <col min="21" max="23" width="5.5" style="2" customWidth="1"/>
    <col min="24" max="27" width="5.5" style="1" customWidth="1"/>
    <col min="28" max="16384" width="9.1640625" style="1"/>
  </cols>
  <sheetData>
    <row r="1" spans="1:27" ht="17.5" customHeight="1" thickBot="1" x14ac:dyDescent="0.2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27" ht="19.5" customHeight="1" x14ac:dyDescent="0.15">
      <c r="A2" s="184" t="s">
        <v>62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27" ht="19.5" customHeight="1" x14ac:dyDescent="0.15">
      <c r="A3" s="187"/>
      <c r="B3" s="188"/>
      <c r="C3" s="188"/>
      <c r="D3" s="188"/>
      <c r="E3" s="188"/>
      <c r="F3" s="188"/>
      <c r="G3" s="188"/>
      <c r="H3" s="188"/>
      <c r="I3" s="188"/>
      <c r="J3" s="189"/>
    </row>
    <row r="4" spans="1:27" ht="16" x14ac:dyDescent="0.25">
      <c r="A4" s="119"/>
      <c r="B4" s="192" t="s">
        <v>2</v>
      </c>
      <c r="C4" s="193"/>
      <c r="D4" s="194"/>
      <c r="E4" s="192" t="s">
        <v>3</v>
      </c>
      <c r="F4" s="194"/>
      <c r="G4" s="120" t="s">
        <v>4</v>
      </c>
      <c r="H4" s="192" t="s">
        <v>5</v>
      </c>
      <c r="I4" s="193"/>
      <c r="J4" s="195"/>
    </row>
    <row r="5" spans="1:27" ht="17" thickBot="1" x14ac:dyDescent="0.3">
      <c r="A5" s="121"/>
      <c r="B5" s="122">
        <v>44530</v>
      </c>
      <c r="C5" s="40">
        <v>44865</v>
      </c>
      <c r="D5" s="40">
        <v>44895</v>
      </c>
      <c r="E5" s="6" t="s">
        <v>6</v>
      </c>
      <c r="F5" s="123" t="s">
        <v>7</v>
      </c>
      <c r="G5" s="6" t="s">
        <v>6</v>
      </c>
      <c r="H5" s="8">
        <v>44834</v>
      </c>
      <c r="I5" s="8">
        <v>44865</v>
      </c>
      <c r="J5" s="124">
        <v>44895</v>
      </c>
    </row>
    <row r="6" spans="1:27" ht="17" thickTop="1" x14ac:dyDescent="0.25">
      <c r="A6" s="125" t="s">
        <v>63</v>
      </c>
      <c r="B6" s="126">
        <v>46271.429402237583</v>
      </c>
      <c r="C6" s="17">
        <v>50341.348324771316</v>
      </c>
      <c r="D6" s="17">
        <v>49716.670348410204</v>
      </c>
      <c r="E6" s="17">
        <v>-624.67797636111209</v>
      </c>
      <c r="F6" s="17">
        <v>3445.2409461726202</v>
      </c>
      <c r="G6" s="17">
        <v>-1.2408844759800104</v>
      </c>
      <c r="H6" s="17">
        <v>3.5154503162803366</v>
      </c>
      <c r="I6" s="17">
        <v>-4.9125780086851023</v>
      </c>
      <c r="J6" s="127">
        <v>7.4457197252826006</v>
      </c>
      <c r="X6" s="2"/>
      <c r="Y6" s="2"/>
      <c r="Z6" s="2"/>
      <c r="AA6" s="2"/>
    </row>
    <row r="7" spans="1:27" ht="16" x14ac:dyDescent="0.25">
      <c r="A7" s="125" t="s">
        <v>64</v>
      </c>
      <c r="B7" s="19">
        <v>41036.036730327585</v>
      </c>
      <c r="C7" s="17">
        <v>44777.275311361314</v>
      </c>
      <c r="D7" s="17">
        <v>43736.8544068802</v>
      </c>
      <c r="E7" s="17">
        <v>-1040.4209044811141</v>
      </c>
      <c r="F7" s="17">
        <v>2700.817676552615</v>
      </c>
      <c r="G7" s="17">
        <v>-2.3235467036493134</v>
      </c>
      <c r="H7" s="17">
        <v>4.5670349743481324</v>
      </c>
      <c r="I7" s="17">
        <v>-6.5213593728207968</v>
      </c>
      <c r="J7" s="127">
        <v>6.5815753463262183</v>
      </c>
      <c r="X7" s="2"/>
      <c r="Y7" s="2"/>
      <c r="Z7" s="2"/>
      <c r="AA7" s="2"/>
    </row>
    <row r="8" spans="1:27" ht="16" x14ac:dyDescent="0.25">
      <c r="A8" s="49" t="s">
        <v>65</v>
      </c>
      <c r="B8" s="25">
        <v>7911.3521806899989</v>
      </c>
      <c r="C8" s="23">
        <v>8513.1739479899989</v>
      </c>
      <c r="D8" s="23">
        <v>7311.8224940199998</v>
      </c>
      <c r="E8" s="23">
        <v>-1201.3514539699991</v>
      </c>
      <c r="F8" s="23">
        <v>-599.52968666999914</v>
      </c>
      <c r="G8" s="23">
        <v>-14.11167516732867</v>
      </c>
      <c r="H8" s="23">
        <v>-34.653785130108247</v>
      </c>
      <c r="I8" s="23">
        <v>-42.847649094596186</v>
      </c>
      <c r="J8" s="128">
        <v>-7.5780937692715611</v>
      </c>
      <c r="X8" s="2"/>
      <c r="Y8" s="2"/>
      <c r="Z8" s="2"/>
      <c r="AA8" s="2"/>
    </row>
    <row r="9" spans="1:27" ht="16" x14ac:dyDescent="0.25">
      <c r="A9" s="49" t="s">
        <v>66</v>
      </c>
      <c r="B9" s="25">
        <v>28940.35275496</v>
      </c>
      <c r="C9" s="23">
        <v>31930.361306580002</v>
      </c>
      <c r="D9" s="23">
        <v>31959.564788780001</v>
      </c>
      <c r="E9" s="23">
        <v>29.203482199998689</v>
      </c>
      <c r="F9" s="23">
        <v>3019.2120338200002</v>
      </c>
      <c r="G9" s="23">
        <v>9.1459917786721689E-2</v>
      </c>
      <c r="H9" s="23">
        <v>26.011918541596032</v>
      </c>
      <c r="I9" s="23">
        <v>10.161240840034111</v>
      </c>
      <c r="J9" s="128">
        <v>10.432533630062778</v>
      </c>
      <c r="X9" s="2"/>
      <c r="Y9" s="2"/>
      <c r="Z9" s="2"/>
      <c r="AA9" s="2"/>
    </row>
    <row r="10" spans="1:27" ht="16" x14ac:dyDescent="0.25">
      <c r="A10" s="49" t="s">
        <v>67</v>
      </c>
      <c r="B10" s="25">
        <v>4184.3317946675925</v>
      </c>
      <c r="C10" s="23">
        <v>4333.7400567813138</v>
      </c>
      <c r="D10" s="23">
        <v>4119.2455694301943</v>
      </c>
      <c r="E10" s="23">
        <v>-214.49448735111946</v>
      </c>
      <c r="F10" s="23">
        <v>-65.086225237398139</v>
      </c>
      <c r="G10" s="23">
        <v>-4.949408237244981</v>
      </c>
      <c r="H10" s="23">
        <v>5.6288088140327659</v>
      </c>
      <c r="I10" s="23">
        <v>7.7942101509333384</v>
      </c>
      <c r="J10" s="128">
        <v>-1.5554747670904732</v>
      </c>
      <c r="X10" s="2"/>
      <c r="Y10" s="2"/>
      <c r="Z10" s="2"/>
      <c r="AA10" s="2"/>
    </row>
    <row r="11" spans="1:27" ht="16" x14ac:dyDescent="0.25">
      <c r="A11" s="49" t="s">
        <v>68</v>
      </c>
      <c r="B11" s="25">
        <v>1E-8</v>
      </c>
      <c r="C11" s="23">
        <v>1E-8</v>
      </c>
      <c r="D11" s="23">
        <v>346.22155464999997</v>
      </c>
      <c r="E11" s="23">
        <v>346.22155463999997</v>
      </c>
      <c r="F11" s="23">
        <v>346.22155463999997</v>
      </c>
      <c r="G11" s="23">
        <v>3462215546400</v>
      </c>
      <c r="H11" s="23">
        <v>0</v>
      </c>
      <c r="I11" s="23">
        <v>0</v>
      </c>
      <c r="J11" s="128">
        <v>3462215546400</v>
      </c>
      <c r="X11" s="2"/>
      <c r="Y11" s="2"/>
      <c r="Z11" s="2"/>
      <c r="AA11" s="2"/>
    </row>
    <row r="12" spans="1:27" ht="16" x14ac:dyDescent="0.25">
      <c r="A12" s="125" t="s">
        <v>69</v>
      </c>
      <c r="B12" s="19">
        <v>5235.3926719100009</v>
      </c>
      <c r="C12" s="17">
        <v>5564.0730134100004</v>
      </c>
      <c r="D12" s="17">
        <v>5979.8159415299997</v>
      </c>
      <c r="E12" s="17">
        <v>415.74292811999931</v>
      </c>
      <c r="F12" s="17">
        <v>744.42326961999879</v>
      </c>
      <c r="G12" s="17">
        <v>7.4719171929990011</v>
      </c>
      <c r="H12" s="17">
        <v>-4.6708624246233512</v>
      </c>
      <c r="I12" s="17">
        <v>10.374244597133412</v>
      </c>
      <c r="J12" s="20">
        <v>14.219053207109567</v>
      </c>
      <c r="X12" s="2"/>
      <c r="Y12" s="2"/>
      <c r="Z12" s="2"/>
      <c r="AA12" s="2"/>
    </row>
    <row r="13" spans="1:27" ht="16" x14ac:dyDescent="0.25">
      <c r="A13" s="49" t="s">
        <v>70</v>
      </c>
      <c r="B13" s="25">
        <v>393.69500004999998</v>
      </c>
      <c r="C13" s="23">
        <v>515.62555587999998</v>
      </c>
      <c r="D13" s="23">
        <v>6.2030670499999996</v>
      </c>
      <c r="E13" s="23">
        <v>-509.42248882999996</v>
      </c>
      <c r="F13" s="23">
        <v>-387.49193299999996</v>
      </c>
      <c r="G13" s="23">
        <v>-98.796982232695299</v>
      </c>
      <c r="H13" s="23">
        <v>-46.036657512338884</v>
      </c>
      <c r="I13" s="23">
        <v>156.66165037390761</v>
      </c>
      <c r="J13" s="26">
        <v>-98.424397808147887</v>
      </c>
      <c r="X13" s="2"/>
      <c r="Y13" s="2"/>
      <c r="Z13" s="2"/>
      <c r="AA13" s="2"/>
    </row>
    <row r="14" spans="1:27" ht="16" x14ac:dyDescent="0.25">
      <c r="A14" s="49" t="s">
        <v>71</v>
      </c>
      <c r="B14" s="25">
        <v>4733.3262329300005</v>
      </c>
      <c r="C14" s="25">
        <v>4926.7699791200002</v>
      </c>
      <c r="D14" s="25">
        <v>5856.2716380299998</v>
      </c>
      <c r="E14" s="25">
        <v>929.50165890999961</v>
      </c>
      <c r="F14" s="25">
        <v>1122.9454050999993</v>
      </c>
      <c r="G14" s="25">
        <v>18.866349816396806</v>
      </c>
      <c r="H14" s="25">
        <v>4.0868458388564335</v>
      </c>
      <c r="I14" s="25">
        <v>4.0868458388564335</v>
      </c>
      <c r="J14" s="26">
        <v>23.724234287668764</v>
      </c>
      <c r="X14" s="2"/>
      <c r="Y14" s="2"/>
      <c r="Z14" s="2"/>
      <c r="AA14" s="2"/>
    </row>
    <row r="15" spans="1:27" ht="16" x14ac:dyDescent="0.25">
      <c r="A15" s="49" t="s">
        <v>72</v>
      </c>
      <c r="B15" s="25">
        <v>108.37143893000001</v>
      </c>
      <c r="C15" s="23">
        <v>121.67747840999999</v>
      </c>
      <c r="D15" s="23">
        <v>117.34123645</v>
      </c>
      <c r="E15" s="23">
        <v>-4.3362419599999953</v>
      </c>
      <c r="F15" s="23">
        <v>8.969797519999986</v>
      </c>
      <c r="G15" s="23">
        <v>-3.5637178027216834</v>
      </c>
      <c r="H15" s="23">
        <v>15.702425990632804</v>
      </c>
      <c r="I15" s="23">
        <v>13.851315175739416</v>
      </c>
      <c r="J15" s="128">
        <v>8.276901745111843</v>
      </c>
      <c r="X15" s="2"/>
      <c r="Y15" s="2"/>
      <c r="Z15" s="2"/>
      <c r="AA15" s="2"/>
    </row>
    <row r="16" spans="1:27" ht="16" x14ac:dyDescent="0.2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" x14ac:dyDescent="0.25">
      <c r="A17" s="125" t="s">
        <v>73</v>
      </c>
      <c r="B17" s="19">
        <v>46271.487090867558</v>
      </c>
      <c r="C17" s="17">
        <v>50341.292585851319</v>
      </c>
      <c r="D17" s="17">
        <v>49716.614609430217</v>
      </c>
      <c r="E17" s="17">
        <v>-624.67797642110236</v>
      </c>
      <c r="F17" s="17">
        <v>3445.1275185626582</v>
      </c>
      <c r="G17" s="17">
        <v>-1.2408858500321287</v>
      </c>
      <c r="H17" s="17">
        <v>3.5152254039235231</v>
      </c>
      <c r="I17" s="17">
        <v>-4.9127869034693958</v>
      </c>
      <c r="J17" s="127">
        <v>7.4454653073871242</v>
      </c>
      <c r="X17" s="2"/>
      <c r="Y17" s="2"/>
      <c r="Z17" s="2"/>
      <c r="AA17" s="2"/>
    </row>
    <row r="18" spans="1:27" ht="16" x14ac:dyDescent="0.25">
      <c r="A18" s="125" t="s">
        <v>74</v>
      </c>
      <c r="B18" s="19">
        <v>8658.1058581600009</v>
      </c>
      <c r="C18" s="17">
        <v>5296.8425737500002</v>
      </c>
      <c r="D18" s="17">
        <v>8795.1124413399994</v>
      </c>
      <c r="E18" s="17">
        <v>3498.2698675899992</v>
      </c>
      <c r="F18" s="17">
        <v>137.00658317999842</v>
      </c>
      <c r="G18" s="17">
        <v>66.044437207302764</v>
      </c>
      <c r="H18" s="17">
        <v>4.2205269752616772</v>
      </c>
      <c r="I18" s="17">
        <v>-31.121028051655685</v>
      </c>
      <c r="J18" s="127">
        <v>1.5824082706366198</v>
      </c>
      <c r="X18" s="2"/>
      <c r="Y18" s="2"/>
      <c r="Z18" s="2"/>
      <c r="AA18" s="2"/>
    </row>
    <row r="19" spans="1:27" ht="16" x14ac:dyDescent="0.25">
      <c r="A19" s="49" t="s">
        <v>75</v>
      </c>
      <c r="B19" s="25">
        <v>4703.2283525100001</v>
      </c>
      <c r="C19" s="23">
        <v>4794.0348928899994</v>
      </c>
      <c r="D19" s="23">
        <v>4833.7009132899993</v>
      </c>
      <c r="E19" s="23">
        <v>39.666020399999979</v>
      </c>
      <c r="F19" s="23">
        <v>130.47256077999918</v>
      </c>
      <c r="G19" s="23">
        <v>0.82740366489255734</v>
      </c>
      <c r="H19" s="23">
        <v>7.4926331714609091</v>
      </c>
      <c r="I19" s="23">
        <v>7.6244343613204819</v>
      </c>
      <c r="J19" s="128">
        <v>2.7741064435106324</v>
      </c>
      <c r="X19" s="2"/>
      <c r="Y19" s="2"/>
      <c r="Z19" s="2"/>
      <c r="AA19" s="2"/>
    </row>
    <row r="20" spans="1:27" ht="16" x14ac:dyDescent="0.25">
      <c r="A20" s="49" t="s">
        <v>76</v>
      </c>
      <c r="B20" s="25">
        <v>3954.8775056499999</v>
      </c>
      <c r="C20" s="25">
        <v>502.80768086000097</v>
      </c>
      <c r="D20" s="25">
        <v>3961.4115280500005</v>
      </c>
      <c r="E20" s="25">
        <v>3458.6038471899997</v>
      </c>
      <c r="F20" s="25">
        <v>6.5340224000005946</v>
      </c>
      <c r="G20" s="25">
        <v>687.8581968506154</v>
      </c>
      <c r="H20" s="25">
        <v>-0.24544051703578873</v>
      </c>
      <c r="I20" s="25">
        <v>-84.460433019056993</v>
      </c>
      <c r="J20" s="26">
        <v>0.16521428010516104</v>
      </c>
      <c r="X20" s="2"/>
      <c r="Y20" s="2"/>
      <c r="Z20" s="2"/>
      <c r="AA20" s="2"/>
    </row>
    <row r="21" spans="1:27" ht="16" x14ac:dyDescent="0.25">
      <c r="A21" s="49" t="s">
        <v>77</v>
      </c>
      <c r="B21" s="25">
        <v>12342.61917998</v>
      </c>
      <c r="C21" s="23">
        <v>12833.945308439999</v>
      </c>
      <c r="D21" s="23">
        <v>10701.846254719998</v>
      </c>
      <c r="E21" s="23">
        <v>-2132.0990537200014</v>
      </c>
      <c r="F21" s="23">
        <v>-1640.772925260002</v>
      </c>
      <c r="G21" s="23">
        <v>-16.612966648049124</v>
      </c>
      <c r="H21" s="23">
        <v>-28.578366387420942</v>
      </c>
      <c r="I21" s="23">
        <v>-37.247847941678145</v>
      </c>
      <c r="J21" s="128">
        <v>-13.293555454756088</v>
      </c>
      <c r="X21" s="2"/>
      <c r="Y21" s="2"/>
      <c r="Z21" s="2"/>
      <c r="AA21" s="2"/>
    </row>
    <row r="22" spans="1:27" ht="16" x14ac:dyDescent="0.25">
      <c r="A22" s="125" t="s">
        <v>78</v>
      </c>
      <c r="B22" s="19">
        <v>1966.9698048100001</v>
      </c>
      <c r="C22" s="19">
        <v>1848.2127453200005</v>
      </c>
      <c r="D22" s="19">
        <v>110.02179389999992</v>
      </c>
      <c r="E22" s="19">
        <v>-1738.1909514200006</v>
      </c>
      <c r="F22" s="19">
        <v>-1856.9480109100002</v>
      </c>
      <c r="G22" s="19">
        <v>-94.047125030460137</v>
      </c>
      <c r="H22" s="19">
        <v>-69.155983180844004</v>
      </c>
      <c r="I22" s="19">
        <v>-82.742221220375299</v>
      </c>
      <c r="J22" s="20">
        <v>-94.406533662542543</v>
      </c>
      <c r="X22" s="2"/>
      <c r="Y22" s="2"/>
      <c r="Z22" s="2"/>
      <c r="AA22" s="2"/>
    </row>
    <row r="23" spans="1:27" ht="16" x14ac:dyDescent="0.25">
      <c r="A23" s="130" t="s">
        <v>79</v>
      </c>
      <c r="B23" s="19">
        <v>10375.64937517</v>
      </c>
      <c r="C23" s="19">
        <v>10985.732563119998</v>
      </c>
      <c r="D23" s="19">
        <v>10591.824460819998</v>
      </c>
      <c r="E23" s="19">
        <v>-393.90810229999988</v>
      </c>
      <c r="F23" s="19">
        <v>216.17508564999844</v>
      </c>
      <c r="G23" s="19">
        <v>-3.585633457184116</v>
      </c>
      <c r="H23" s="19">
        <v>11.666815528201255</v>
      </c>
      <c r="I23" s="19">
        <v>12.76261322989005</v>
      </c>
      <c r="J23" s="20">
        <v>2.083484877267793</v>
      </c>
      <c r="X23" s="2"/>
      <c r="Y23" s="2"/>
      <c r="Z23" s="2"/>
      <c r="AA23" s="2"/>
    </row>
    <row r="24" spans="1:27" ht="16" x14ac:dyDescent="0.25">
      <c r="A24" s="130" t="s">
        <v>80</v>
      </c>
      <c r="B24" s="19">
        <v>7073.707470880001</v>
      </c>
      <c r="C24" s="131">
        <v>7326.8329412900011</v>
      </c>
      <c r="D24" s="131">
        <v>6998.5209063900002</v>
      </c>
      <c r="E24" s="131">
        <v>-328.31203490000098</v>
      </c>
      <c r="F24" s="131">
        <v>-75.186564490000819</v>
      </c>
      <c r="G24" s="131">
        <v>-4.4809542885823817</v>
      </c>
      <c r="H24" s="131">
        <v>6.8061120083995093</v>
      </c>
      <c r="I24" s="131">
        <v>9.382536349013975</v>
      </c>
      <c r="J24" s="20">
        <v>-1.0629018064362725</v>
      </c>
      <c r="X24" s="2"/>
      <c r="Y24" s="2"/>
      <c r="Z24" s="2"/>
      <c r="AA24" s="2"/>
    </row>
    <row r="25" spans="1:27" ht="16" x14ac:dyDescent="0.25">
      <c r="A25" s="130" t="s">
        <v>81</v>
      </c>
      <c r="B25" s="19">
        <v>14029.183680819968</v>
      </c>
      <c r="C25" s="19">
        <v>20526.061598760003</v>
      </c>
      <c r="D25" s="19">
        <v>19060.903417400026</v>
      </c>
      <c r="E25" s="19">
        <v>-1465.1581813599769</v>
      </c>
      <c r="F25" s="19">
        <v>5031.7197365800585</v>
      </c>
      <c r="G25" s="19">
        <v>-7.1380385092895295</v>
      </c>
      <c r="H25" s="19">
        <v>45.863218522996021</v>
      </c>
      <c r="I25" s="19">
        <v>47.166618522419554</v>
      </c>
      <c r="J25" s="20">
        <v>35.866090651155901</v>
      </c>
      <c r="X25" s="2"/>
      <c r="Y25" s="2"/>
      <c r="Z25" s="2"/>
      <c r="AA25" s="2"/>
    </row>
    <row r="26" spans="1:27" ht="17" thickBot="1" x14ac:dyDescent="0.3">
      <c r="A26" s="132" t="s">
        <v>82</v>
      </c>
      <c r="B26" s="33">
        <v>4167.8709010275925</v>
      </c>
      <c r="C26" s="33">
        <v>4357.6101636113126</v>
      </c>
      <c r="D26" s="33">
        <v>4160.2315895801948</v>
      </c>
      <c r="E26" s="33">
        <v>-197.37857403111775</v>
      </c>
      <c r="F26" s="33">
        <v>-7.6393114473976311</v>
      </c>
      <c r="G26" s="33">
        <v>-4.5295142663138677</v>
      </c>
      <c r="H26" s="33">
        <v>3.7248760334533699</v>
      </c>
      <c r="I26" s="33">
        <v>4.8888427552641787</v>
      </c>
      <c r="J26" s="35">
        <v>-0.1832905008049579</v>
      </c>
      <c r="X26" s="2"/>
      <c r="Y26" s="2"/>
      <c r="Z26" s="2"/>
      <c r="AA26" s="2"/>
    </row>
    <row r="27" spans="1:27" ht="16" hidden="1" x14ac:dyDescent="0.25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 x14ac:dyDescent="0.15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4" thickBot="1" x14ac:dyDescent="0.2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 x14ac:dyDescent="0.15">
      <c r="A30" s="184" t="s">
        <v>83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27" ht="19.5" customHeight="1" x14ac:dyDescent="0.15">
      <c r="A31" s="187"/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27" ht="16" x14ac:dyDescent="0.25">
      <c r="A32" s="38"/>
      <c r="B32" s="192" t="str">
        <f>B4</f>
        <v>N$ Million</v>
      </c>
      <c r="C32" s="193"/>
      <c r="D32" s="194"/>
      <c r="E32" s="192" t="s">
        <v>3</v>
      </c>
      <c r="F32" s="194"/>
      <c r="G32" s="136" t="s">
        <v>4</v>
      </c>
      <c r="H32" s="192" t="str">
        <f>H4</f>
        <v>Annual percentage change</v>
      </c>
      <c r="I32" s="193"/>
      <c r="J32" s="195"/>
    </row>
    <row r="33" spans="1:27" ht="17" thickBot="1" x14ac:dyDescent="0.3">
      <c r="A33" s="5"/>
      <c r="B33" s="6">
        <f>B5</f>
        <v>44530</v>
      </c>
      <c r="C33" s="6">
        <f>C5</f>
        <v>44865</v>
      </c>
      <c r="D33" s="137">
        <f>D5</f>
        <v>44895</v>
      </c>
      <c r="E33" s="6" t="s">
        <v>6</v>
      </c>
      <c r="F33" s="123" t="s">
        <v>7</v>
      </c>
      <c r="G33" s="6" t="s">
        <v>6</v>
      </c>
      <c r="H33" s="138">
        <f>H5</f>
        <v>44834</v>
      </c>
      <c r="I33" s="139">
        <f>I5</f>
        <v>44865</v>
      </c>
      <c r="J33" s="140">
        <f>J5</f>
        <v>44895</v>
      </c>
    </row>
    <row r="34" spans="1:27" ht="17" thickTop="1" x14ac:dyDescent="0.25">
      <c r="A34" s="141" t="s">
        <v>63</v>
      </c>
      <c r="B34" s="142">
        <v>175765.78208575593</v>
      </c>
      <c r="C34" s="143">
        <v>180636.69312870502</v>
      </c>
      <c r="D34" s="143">
        <v>181990.65075926422</v>
      </c>
      <c r="E34" s="143">
        <v>1353.9576305591909</v>
      </c>
      <c r="F34" s="143">
        <v>6224.8686735082883</v>
      </c>
      <c r="G34" s="142">
        <v>0.74954739654941704</v>
      </c>
      <c r="H34" s="143">
        <v>6.8546414369569391</v>
      </c>
      <c r="I34" s="143">
        <v>4.6527061959731384</v>
      </c>
      <c r="J34" s="144">
        <v>3.5415702644961726</v>
      </c>
      <c r="X34" s="2"/>
      <c r="Y34" s="2"/>
      <c r="Z34" s="2"/>
      <c r="AA34" s="2"/>
    </row>
    <row r="35" spans="1:27" ht="16" x14ac:dyDescent="0.25">
      <c r="A35" s="130" t="s">
        <v>64</v>
      </c>
      <c r="B35" s="143">
        <v>21677.591130304463</v>
      </c>
      <c r="C35" s="143">
        <v>27699.700468731673</v>
      </c>
      <c r="D35" s="143">
        <v>27356.575553346505</v>
      </c>
      <c r="E35" s="143">
        <v>-343.1249153851677</v>
      </c>
      <c r="F35" s="143">
        <v>5678.9844230420422</v>
      </c>
      <c r="G35" s="143">
        <v>-1.2387315009868018</v>
      </c>
      <c r="H35" s="143">
        <v>43.755711706093081</v>
      </c>
      <c r="I35" s="143">
        <v>39.501361641039495</v>
      </c>
      <c r="J35" s="144">
        <v>26.19748840590978</v>
      </c>
      <c r="X35" s="2"/>
      <c r="Y35" s="2"/>
      <c r="Z35" s="2"/>
      <c r="AA35" s="2"/>
    </row>
    <row r="36" spans="1:27" ht="16" x14ac:dyDescent="0.25">
      <c r="A36" s="145" t="s">
        <v>84</v>
      </c>
      <c r="B36" s="146">
        <v>180.61742852660942</v>
      </c>
      <c r="C36" s="146">
        <v>192.3662618092674</v>
      </c>
      <c r="D36" s="146">
        <v>215.87261902397574</v>
      </c>
      <c r="E36" s="146">
        <v>23.506357214708345</v>
      </c>
      <c r="F36" s="146">
        <v>35.255190497366328</v>
      </c>
      <c r="G36" s="146">
        <v>12.219584137895794</v>
      </c>
      <c r="H36" s="146">
        <v>-25.798055081893551</v>
      </c>
      <c r="I36" s="146">
        <v>6.0200693355226633</v>
      </c>
      <c r="J36" s="147">
        <v>19.519262778216543</v>
      </c>
      <c r="X36" s="2"/>
      <c r="Y36" s="2"/>
      <c r="Z36" s="2"/>
      <c r="AA36" s="2"/>
    </row>
    <row r="37" spans="1:27" ht="16" x14ac:dyDescent="0.25">
      <c r="A37" s="145" t="s">
        <v>65</v>
      </c>
      <c r="B37" s="146">
        <v>10955.318392930556</v>
      </c>
      <c r="C37" s="146">
        <v>13657.556280576095</v>
      </c>
      <c r="D37" s="146">
        <v>13626.659129065094</v>
      </c>
      <c r="E37" s="146">
        <v>-30.897151511000629</v>
      </c>
      <c r="F37" s="146">
        <v>2671.340736134538</v>
      </c>
      <c r="G37" s="146">
        <v>-0.22622752472155128</v>
      </c>
      <c r="H37" s="146">
        <v>6.5763002795371079</v>
      </c>
      <c r="I37" s="146">
        <v>22.969243324642036</v>
      </c>
      <c r="J37" s="147">
        <v>24.383962567973811</v>
      </c>
      <c r="X37" s="2"/>
      <c r="Y37" s="2"/>
      <c r="Z37" s="2"/>
      <c r="AA37" s="2"/>
    </row>
    <row r="38" spans="1:27" ht="16" x14ac:dyDescent="0.25">
      <c r="A38" s="145" t="s">
        <v>85</v>
      </c>
      <c r="B38" s="146">
        <v>431.84105590147698</v>
      </c>
      <c r="C38" s="146">
        <v>7616.53466579</v>
      </c>
      <c r="D38" s="146">
        <v>7612.700419660001</v>
      </c>
      <c r="E38" s="146">
        <v>-3.8342461299989736</v>
      </c>
      <c r="F38" s="146">
        <v>7180.8593637585236</v>
      </c>
      <c r="G38" s="146">
        <v>-5.0341084210131726E-2</v>
      </c>
      <c r="H38" s="146">
        <v>1525.6270431815651</v>
      </c>
      <c r="I38" s="146">
        <v>1571.4932216955283</v>
      </c>
      <c r="J38" s="147">
        <v>1662.8477690173145</v>
      </c>
      <c r="X38" s="2"/>
      <c r="Y38" s="2"/>
      <c r="Z38" s="2"/>
      <c r="AA38" s="2"/>
    </row>
    <row r="39" spans="1:27" ht="16" x14ac:dyDescent="0.25">
      <c r="A39" s="145" t="s">
        <v>86</v>
      </c>
      <c r="B39" s="146">
        <v>10109.814252945822</v>
      </c>
      <c r="C39" s="146">
        <v>6233.2432605563117</v>
      </c>
      <c r="D39" s="146">
        <v>5901.3433855974354</v>
      </c>
      <c r="E39" s="146">
        <v>-331.89987495887635</v>
      </c>
      <c r="F39" s="146">
        <v>-4208.4708673483865</v>
      </c>
      <c r="G39" s="146">
        <v>-5.3246738669598273</v>
      </c>
      <c r="H39" s="146">
        <v>5.1996423351378809</v>
      </c>
      <c r="I39" s="146">
        <v>-23.166136374963685</v>
      </c>
      <c r="J39" s="147">
        <v>-41.627578529665989</v>
      </c>
      <c r="X39" s="2"/>
      <c r="Y39" s="2"/>
      <c r="Z39" s="2"/>
      <c r="AA39" s="2"/>
    </row>
    <row r="40" spans="1:27" ht="16" x14ac:dyDescent="0.25">
      <c r="A40" s="130" t="s">
        <v>69</v>
      </c>
      <c r="B40" s="143">
        <v>154088.19095545146</v>
      </c>
      <c r="C40" s="143">
        <v>152936.99265997336</v>
      </c>
      <c r="D40" s="143">
        <v>154634.0752059177</v>
      </c>
      <c r="E40" s="143">
        <v>1697.082545944344</v>
      </c>
      <c r="F40" s="143">
        <v>545.88425046624616</v>
      </c>
      <c r="G40" s="143">
        <v>1.1096612509685571</v>
      </c>
      <c r="H40" s="143">
        <v>2.3380439561477999</v>
      </c>
      <c r="I40" s="143">
        <v>0.12266144704635451</v>
      </c>
      <c r="J40" s="144">
        <v>0.35426741470672596</v>
      </c>
      <c r="X40" s="2"/>
      <c r="Y40" s="2"/>
      <c r="Z40" s="2"/>
      <c r="AA40" s="2"/>
    </row>
    <row r="41" spans="1:27" ht="16" x14ac:dyDescent="0.25">
      <c r="A41" s="145" t="s">
        <v>87</v>
      </c>
      <c r="B41" s="146">
        <v>6093.6337370033907</v>
      </c>
      <c r="C41" s="146">
        <v>5191.6358656467819</v>
      </c>
      <c r="D41" s="146">
        <v>6459.210160334801</v>
      </c>
      <c r="E41" s="146">
        <v>1267.5742946880191</v>
      </c>
      <c r="F41" s="146">
        <v>365.5764233314103</v>
      </c>
      <c r="G41" s="146">
        <v>24.415701090972092</v>
      </c>
      <c r="H41" s="146">
        <v>16.371249984552236</v>
      </c>
      <c r="I41" s="146">
        <v>2.1632730440449279</v>
      </c>
      <c r="J41" s="147">
        <v>5.9993173057228546</v>
      </c>
      <c r="X41" s="2"/>
      <c r="Y41" s="2"/>
      <c r="Z41" s="2"/>
      <c r="AA41" s="2"/>
    </row>
    <row r="42" spans="1:27" ht="16" x14ac:dyDescent="0.25">
      <c r="A42" s="145" t="s">
        <v>71</v>
      </c>
      <c r="B42" s="146">
        <v>35506.692597443682</v>
      </c>
      <c r="C42" s="146">
        <v>35374.267781714349</v>
      </c>
      <c r="D42" s="146">
        <v>35062.499517964272</v>
      </c>
      <c r="E42" s="146">
        <v>-311.76826375007658</v>
      </c>
      <c r="F42" s="146">
        <v>-444.19307947940979</v>
      </c>
      <c r="G42" s="146">
        <v>-0.88134195645807267</v>
      </c>
      <c r="H42" s="146">
        <v>2.5459375563330156</v>
      </c>
      <c r="I42" s="146">
        <v>-1.8952659502862019</v>
      </c>
      <c r="J42" s="147">
        <v>-1.2510122655338307</v>
      </c>
      <c r="X42" s="2"/>
      <c r="Y42" s="2"/>
      <c r="Z42" s="2"/>
      <c r="AA42" s="2"/>
    </row>
    <row r="43" spans="1:27" ht="16" x14ac:dyDescent="0.25">
      <c r="A43" s="145" t="s">
        <v>12</v>
      </c>
      <c r="B43" s="146">
        <v>4828.4332993300004</v>
      </c>
      <c r="C43" s="146">
        <v>1880.0424344400001</v>
      </c>
      <c r="D43" s="146">
        <v>1714.6247775500001</v>
      </c>
      <c r="E43" s="146">
        <v>-165.41765688999999</v>
      </c>
      <c r="F43" s="146">
        <v>-3113.8085217800003</v>
      </c>
      <c r="G43" s="146">
        <v>-8.7986129387165732</v>
      </c>
      <c r="H43" s="146">
        <v>-56.751675317357339</v>
      </c>
      <c r="I43" s="146">
        <v>-55.337596379576993</v>
      </c>
      <c r="J43" s="147">
        <v>-64.489003549289507</v>
      </c>
      <c r="X43" s="2"/>
      <c r="Y43" s="2"/>
      <c r="Z43" s="2"/>
      <c r="AA43" s="2"/>
    </row>
    <row r="44" spans="1:27" ht="16" x14ac:dyDescent="0.25">
      <c r="A44" s="145" t="s">
        <v>111</v>
      </c>
      <c r="B44" s="146">
        <v>185.84365929000001</v>
      </c>
      <c r="C44" s="146">
        <v>144.76432589000001</v>
      </c>
      <c r="D44" s="146">
        <v>191.28110205999999</v>
      </c>
      <c r="E44" s="146">
        <v>46.516776169999986</v>
      </c>
      <c r="F44" s="146">
        <v>5.4374427699999899</v>
      </c>
      <c r="G44" s="146">
        <v>32.132761910794272</v>
      </c>
      <c r="H44" s="146">
        <v>24.426377733420736</v>
      </c>
      <c r="I44" s="146">
        <v>-11.874508499758264</v>
      </c>
      <c r="J44" s="147">
        <v>2.9258155972462561</v>
      </c>
      <c r="X44" s="2"/>
      <c r="Y44" s="2"/>
      <c r="Z44" s="2"/>
      <c r="AA44" s="2"/>
    </row>
    <row r="45" spans="1:27" ht="16" x14ac:dyDescent="0.25">
      <c r="A45" s="145" t="s">
        <v>13</v>
      </c>
      <c r="B45" s="146">
        <v>526.78802356852304</v>
      </c>
      <c r="C45" s="146">
        <v>160.08599925000001</v>
      </c>
      <c r="D45" s="146">
        <v>345.51237753000009</v>
      </c>
      <c r="E45" s="146">
        <v>185.42637828000008</v>
      </c>
      <c r="F45" s="146">
        <v>-181.27564603852295</v>
      </c>
      <c r="G45" s="146">
        <v>115.82922875749239</v>
      </c>
      <c r="H45" s="146">
        <v>-19.263160574784067</v>
      </c>
      <c r="I45" s="146">
        <v>-76.705037417214115</v>
      </c>
      <c r="J45" s="147">
        <v>-34.411497211068081</v>
      </c>
      <c r="X45" s="2"/>
      <c r="Y45" s="2"/>
      <c r="Z45" s="2"/>
      <c r="AA45" s="2"/>
    </row>
    <row r="46" spans="1:27" ht="16" x14ac:dyDescent="0.25">
      <c r="A46" s="145" t="s">
        <v>88</v>
      </c>
      <c r="B46" s="146">
        <v>45119.182019380409</v>
      </c>
      <c r="C46" s="146">
        <v>46300.297276476485</v>
      </c>
      <c r="D46" s="146">
        <v>46401.335364576793</v>
      </c>
      <c r="E46" s="146">
        <v>101.0380881003075</v>
      </c>
      <c r="F46" s="146">
        <v>1282.1533451963842</v>
      </c>
      <c r="G46" s="146">
        <v>0.21822341117373867</v>
      </c>
      <c r="H46" s="146">
        <v>5.6173272455659884</v>
      </c>
      <c r="I46" s="146">
        <v>2.7959416059565285</v>
      </c>
      <c r="J46" s="147">
        <v>2.8417034347955337</v>
      </c>
      <c r="X46" s="2"/>
      <c r="Y46" s="2"/>
      <c r="Z46" s="2"/>
      <c r="AA46" s="2"/>
    </row>
    <row r="47" spans="1:27" ht="16" x14ac:dyDescent="0.25">
      <c r="A47" s="145" t="s">
        <v>16</v>
      </c>
      <c r="B47" s="146">
        <v>61827.617619435434</v>
      </c>
      <c r="C47" s="146">
        <v>63885.898976555734</v>
      </c>
      <c r="D47" s="146">
        <v>64459.611905901824</v>
      </c>
      <c r="E47" s="146">
        <v>573.71292934608937</v>
      </c>
      <c r="F47" s="146">
        <v>2631.9942864663899</v>
      </c>
      <c r="G47" s="146">
        <v>0.89802748108252217</v>
      </c>
      <c r="H47" s="146">
        <v>2.901451834324817</v>
      </c>
      <c r="I47" s="146">
        <v>3.8654028257668358</v>
      </c>
      <c r="J47" s="147">
        <v>4.2569880383665861</v>
      </c>
      <c r="X47" s="2"/>
      <c r="Y47" s="2"/>
      <c r="Z47" s="2"/>
      <c r="AA47" s="2"/>
    </row>
    <row r="48" spans="1:27" ht="16" x14ac:dyDescent="0.2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" x14ac:dyDescent="0.25">
      <c r="A49" s="130" t="s">
        <v>73</v>
      </c>
      <c r="B49" s="143">
        <v>175765.781489363</v>
      </c>
      <c r="C49" s="143">
        <v>180636.69148714136</v>
      </c>
      <c r="D49" s="143">
        <v>181990.64921417617</v>
      </c>
      <c r="E49" s="143">
        <v>1353.9577270348091</v>
      </c>
      <c r="F49" s="143">
        <v>6224.8677248131717</v>
      </c>
      <c r="G49" s="143">
        <v>0.74954745676971868</v>
      </c>
      <c r="H49" s="143">
        <v>6.854641369735333</v>
      </c>
      <c r="I49" s="143">
        <v>4.6527061440876309</v>
      </c>
      <c r="J49" s="144">
        <v>3.5415697367635204</v>
      </c>
      <c r="X49" s="2"/>
      <c r="Y49" s="2"/>
      <c r="Z49" s="2"/>
      <c r="AA49" s="2"/>
    </row>
    <row r="50" spans="1:27" ht="16" x14ac:dyDescent="0.25">
      <c r="A50" s="130" t="s">
        <v>89</v>
      </c>
      <c r="B50" s="143">
        <v>6736.9954130700007</v>
      </c>
      <c r="C50" s="143">
        <v>13558.897448707445</v>
      </c>
      <c r="D50" s="143">
        <v>13369.081476149846</v>
      </c>
      <c r="E50" s="143">
        <v>-189.8159725575988</v>
      </c>
      <c r="F50" s="143">
        <v>6632.0860630798452</v>
      </c>
      <c r="G50" s="143">
        <v>-1.3999366340490553</v>
      </c>
      <c r="H50" s="143">
        <v>137.56190243738672</v>
      </c>
      <c r="I50" s="143">
        <v>150.77101653900561</v>
      </c>
      <c r="J50" s="144">
        <v>98.442787272993712</v>
      </c>
      <c r="X50" s="2"/>
      <c r="Y50" s="2"/>
      <c r="Z50" s="2"/>
      <c r="AA50" s="2"/>
    </row>
    <row r="51" spans="1:27" ht="16" x14ac:dyDescent="0.25">
      <c r="A51" s="145" t="s">
        <v>65</v>
      </c>
      <c r="B51" s="146">
        <v>4557.5983859999997</v>
      </c>
      <c r="C51" s="146">
        <v>11599.7695640073</v>
      </c>
      <c r="D51" s="146">
        <v>11402.529688656301</v>
      </c>
      <c r="E51" s="146">
        <v>-197.23987535099877</v>
      </c>
      <c r="F51" s="146">
        <v>6844.9313026563013</v>
      </c>
      <c r="G51" s="146">
        <v>-1.7003775313176135</v>
      </c>
      <c r="H51" s="146">
        <v>217.29228041365036</v>
      </c>
      <c r="I51" s="146">
        <v>206.61461022237563</v>
      </c>
      <c r="J51" s="147">
        <v>150.18724167716303</v>
      </c>
      <c r="X51" s="2"/>
      <c r="Y51" s="2"/>
      <c r="Z51" s="2"/>
      <c r="AA51" s="2"/>
    </row>
    <row r="52" spans="1:27" ht="16" x14ac:dyDescent="0.25">
      <c r="A52" s="145" t="s">
        <v>90</v>
      </c>
      <c r="B52" s="146">
        <v>385.07721000000004</v>
      </c>
      <c r="C52" s="146">
        <v>539.72476038999991</v>
      </c>
      <c r="D52" s="146">
        <v>542.4067761</v>
      </c>
      <c r="E52" s="146">
        <v>2.682015710000087</v>
      </c>
      <c r="F52" s="146">
        <v>157.32956609999997</v>
      </c>
      <c r="G52" s="146">
        <v>0.49692285898872512</v>
      </c>
      <c r="H52" s="146">
        <v>9.3686614771668815</v>
      </c>
      <c r="I52" s="146">
        <v>39.064166702073095</v>
      </c>
      <c r="J52" s="147">
        <v>40.856628752451996</v>
      </c>
      <c r="X52" s="2"/>
      <c r="Y52" s="2"/>
      <c r="Z52" s="2"/>
      <c r="AA52" s="2"/>
    </row>
    <row r="53" spans="1:27" ht="16" x14ac:dyDescent="0.25">
      <c r="A53" s="145" t="s">
        <v>85</v>
      </c>
      <c r="B53" s="146">
        <v>1132.29167843</v>
      </c>
      <c r="C53" s="146">
        <v>945.23154083014629</v>
      </c>
      <c r="D53" s="146">
        <v>941.92441667354342</v>
      </c>
      <c r="E53" s="146">
        <v>-3.3071241566028675</v>
      </c>
      <c r="F53" s="146">
        <v>-190.36726175645663</v>
      </c>
      <c r="G53" s="146">
        <v>-0.34987450309776591</v>
      </c>
      <c r="H53" s="146">
        <v>2.2638182904084232</v>
      </c>
      <c r="I53" s="146">
        <v>58.6387090108542</v>
      </c>
      <c r="J53" s="147">
        <v>-16.81256388110296</v>
      </c>
      <c r="X53" s="2"/>
      <c r="Y53" s="2"/>
      <c r="Z53" s="2"/>
      <c r="AA53" s="2"/>
    </row>
    <row r="54" spans="1:27" ht="16" x14ac:dyDescent="0.25">
      <c r="A54" s="145" t="s">
        <v>91</v>
      </c>
      <c r="B54" s="146">
        <v>662.02813863999995</v>
      </c>
      <c r="C54" s="146">
        <v>474.17158348000004</v>
      </c>
      <c r="D54" s="146">
        <v>482.22059472000024</v>
      </c>
      <c r="E54" s="146">
        <v>8.0490112400001976</v>
      </c>
      <c r="F54" s="146">
        <v>-179.80754391999972</v>
      </c>
      <c r="G54" s="146">
        <v>1.6974891622411548</v>
      </c>
      <c r="H54" s="146">
        <v>-32.294024490237035</v>
      </c>
      <c r="I54" s="146">
        <v>-25.882532842738001</v>
      </c>
      <c r="J54" s="147">
        <v>-27.160105957033366</v>
      </c>
      <c r="X54" s="2"/>
      <c r="Y54" s="2"/>
      <c r="Z54" s="2"/>
      <c r="AA54" s="2"/>
    </row>
    <row r="55" spans="1:27" ht="16" x14ac:dyDescent="0.25">
      <c r="A55" s="130" t="s">
        <v>92</v>
      </c>
      <c r="B55" s="143">
        <v>169028.78607629301</v>
      </c>
      <c r="C55" s="143">
        <v>167077.79403843393</v>
      </c>
      <c r="D55" s="143">
        <v>168621.56773802632</v>
      </c>
      <c r="E55" s="143">
        <v>1543.7736995923915</v>
      </c>
      <c r="F55" s="143">
        <v>-407.21833826668444</v>
      </c>
      <c r="G55" s="143">
        <v>0.92398496668999996</v>
      </c>
      <c r="H55" s="143">
        <v>2.3565622869461578</v>
      </c>
      <c r="I55" s="143">
        <v>-7.2470984149290985E-2</v>
      </c>
      <c r="J55" s="144">
        <v>-0.24091656085306568</v>
      </c>
      <c r="X55" s="2"/>
      <c r="Y55" s="2"/>
      <c r="Z55" s="2"/>
      <c r="AA55" s="2"/>
    </row>
    <row r="56" spans="1:27" ht="16" x14ac:dyDescent="0.25">
      <c r="A56" s="130" t="s">
        <v>93</v>
      </c>
      <c r="B56" s="143">
        <v>126682.18041311769</v>
      </c>
      <c r="C56" s="143">
        <v>123539.13566747974</v>
      </c>
      <c r="D56" s="143">
        <v>125682.26044948224</v>
      </c>
      <c r="E56" s="143">
        <v>2143.1247820025019</v>
      </c>
      <c r="F56" s="143">
        <v>-999.91996363544604</v>
      </c>
      <c r="G56" s="143">
        <v>1.7347739810734737</v>
      </c>
      <c r="H56" s="143">
        <v>4.0344787512770779</v>
      </c>
      <c r="I56" s="143">
        <v>-1.6653051578708613</v>
      </c>
      <c r="J56" s="144">
        <v>-0.78931382486049984</v>
      </c>
      <c r="X56" s="2"/>
      <c r="Y56" s="2"/>
      <c r="Z56" s="2"/>
      <c r="AA56" s="2"/>
    </row>
    <row r="57" spans="1:27" ht="16" x14ac:dyDescent="0.25">
      <c r="A57" s="149" t="s">
        <v>94</v>
      </c>
      <c r="B57" s="146">
        <v>65859.869208023039</v>
      </c>
      <c r="C57" s="146">
        <v>66270.037805291053</v>
      </c>
      <c r="D57" s="146">
        <v>67217.540202640754</v>
      </c>
      <c r="E57" s="146">
        <v>947.50239734970091</v>
      </c>
      <c r="F57" s="146">
        <v>1357.6709946177143</v>
      </c>
      <c r="G57" s="146">
        <v>1.4297598563827165</v>
      </c>
      <c r="H57" s="146">
        <v>9.0142534153639957</v>
      </c>
      <c r="I57" s="146">
        <v>-0.12645776192468361</v>
      </c>
      <c r="J57" s="147">
        <v>2.0614541312394863</v>
      </c>
      <c r="X57" s="2"/>
      <c r="Y57" s="2"/>
      <c r="Z57" s="2"/>
      <c r="AA57" s="2"/>
    </row>
    <row r="58" spans="1:27" ht="16" x14ac:dyDescent="0.25">
      <c r="A58" s="149" t="s">
        <v>91</v>
      </c>
      <c r="B58" s="146">
        <v>60822.311205094651</v>
      </c>
      <c r="C58" s="146">
        <v>57269.09786218869</v>
      </c>
      <c r="D58" s="146">
        <v>58464.720246841483</v>
      </c>
      <c r="E58" s="146">
        <v>1195.6223846527937</v>
      </c>
      <c r="F58" s="146">
        <v>-2357.5909582531676</v>
      </c>
      <c r="G58" s="146">
        <v>2.0877269405044956</v>
      </c>
      <c r="H58" s="146">
        <v>-1.1668669617249066</v>
      </c>
      <c r="I58" s="146">
        <v>-3.3878624212379123</v>
      </c>
      <c r="J58" s="147">
        <v>-3.8761942970291017</v>
      </c>
      <c r="X58" s="2"/>
      <c r="Y58" s="2"/>
      <c r="Z58" s="2"/>
      <c r="AA58" s="2"/>
    </row>
    <row r="59" spans="1:27" ht="16" x14ac:dyDescent="0.25">
      <c r="A59" s="130" t="s">
        <v>95</v>
      </c>
      <c r="B59" s="143">
        <v>3294.6774936800002</v>
      </c>
      <c r="C59" s="143">
        <v>4376.6341144599983</v>
      </c>
      <c r="D59" s="143">
        <v>3891.5795088200002</v>
      </c>
      <c r="E59" s="143">
        <v>-485.05460563999804</v>
      </c>
      <c r="F59" s="143">
        <v>596.90201514</v>
      </c>
      <c r="G59" s="143">
        <v>-11.082822848668613</v>
      </c>
      <c r="H59" s="143">
        <v>12.111963654387111</v>
      </c>
      <c r="I59" s="143">
        <v>12.752096865853616</v>
      </c>
      <c r="J59" s="144">
        <v>18.117160671568143</v>
      </c>
      <c r="X59" s="2"/>
      <c r="Y59" s="2"/>
      <c r="Z59" s="2"/>
      <c r="AA59" s="2"/>
    </row>
    <row r="60" spans="1:27" ht="16" x14ac:dyDescent="0.25">
      <c r="A60" s="130" t="s">
        <v>96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" x14ac:dyDescent="0.25">
      <c r="A61" s="130" t="s">
        <v>97</v>
      </c>
      <c r="B61" s="143">
        <v>22367.626150349995</v>
      </c>
      <c r="C61" s="143">
        <v>21450.421521658493</v>
      </c>
      <c r="D61" s="143">
        <v>21920.035499341644</v>
      </c>
      <c r="E61" s="143">
        <v>469.61397768315146</v>
      </c>
      <c r="F61" s="143">
        <v>-447.59065100835141</v>
      </c>
      <c r="G61" s="143">
        <v>2.1892995305895511</v>
      </c>
      <c r="H61" s="143">
        <v>-10.755662448561381</v>
      </c>
      <c r="I61" s="143">
        <v>-6.6501353142168398</v>
      </c>
      <c r="J61" s="144">
        <v>-2.0010646100741809</v>
      </c>
      <c r="X61" s="2"/>
      <c r="Y61" s="2"/>
      <c r="Z61" s="2"/>
      <c r="AA61" s="2"/>
    </row>
    <row r="62" spans="1:27" ht="16" x14ac:dyDescent="0.25">
      <c r="A62" s="130" t="s">
        <v>98</v>
      </c>
      <c r="B62" s="143">
        <v>1489.75248012</v>
      </c>
      <c r="C62" s="143">
        <v>2182.4619866799999</v>
      </c>
      <c r="D62" s="143">
        <v>2271.2821223499996</v>
      </c>
      <c r="E62" s="143">
        <v>88.820135669999672</v>
      </c>
      <c r="F62" s="143">
        <v>781.52964222999958</v>
      </c>
      <c r="G62" s="143">
        <v>4.0697220025863743</v>
      </c>
      <c r="H62" s="143">
        <v>-5.9409924488373349</v>
      </c>
      <c r="I62" s="143">
        <v>30.813281300624539</v>
      </c>
      <c r="J62" s="144">
        <v>52.460368595395607</v>
      </c>
      <c r="X62" s="2"/>
      <c r="Y62" s="2"/>
      <c r="Z62" s="2"/>
      <c r="AA62" s="2"/>
    </row>
    <row r="63" spans="1:27" ht="16" x14ac:dyDescent="0.25">
      <c r="A63" s="130" t="s">
        <v>99</v>
      </c>
      <c r="B63" s="143">
        <v>688.904808</v>
      </c>
      <c r="C63" s="143">
        <v>455.90432286999999</v>
      </c>
      <c r="D63" s="143">
        <v>9.1979999999999997E-5</v>
      </c>
      <c r="E63" s="143">
        <v>-455.90423089000001</v>
      </c>
      <c r="F63" s="143">
        <v>-688.90471602000002</v>
      </c>
      <c r="G63" s="143">
        <v>-99.999979824714231</v>
      </c>
      <c r="H63" s="143">
        <v>-42.03776533773059</v>
      </c>
      <c r="I63" s="143">
        <v>126.81807107960199</v>
      </c>
      <c r="J63" s="144">
        <v>-99.999986648373053</v>
      </c>
      <c r="X63" s="2"/>
      <c r="Y63" s="2"/>
      <c r="Z63" s="2"/>
      <c r="AA63" s="2"/>
    </row>
    <row r="64" spans="1:27" ht="16" x14ac:dyDescent="0.25">
      <c r="A64" s="130" t="s">
        <v>85</v>
      </c>
      <c r="B64" s="143">
        <v>465.89609438000002</v>
      </c>
      <c r="C64" s="143">
        <v>200.089</v>
      </c>
      <c r="D64" s="143">
        <v>200.089</v>
      </c>
      <c r="E64" s="143">
        <v>0</v>
      </c>
      <c r="F64" s="143">
        <v>-265.80709438000002</v>
      </c>
      <c r="G64" s="143">
        <v>0</v>
      </c>
      <c r="H64" s="143">
        <v>2028.3376169572921</v>
      </c>
      <c r="I64" s="143">
        <v>2011.3850705584491</v>
      </c>
      <c r="J64" s="144">
        <v>-57.052870282960363</v>
      </c>
      <c r="X64" s="2"/>
      <c r="Y64" s="2"/>
      <c r="Z64" s="2"/>
      <c r="AA64" s="2"/>
    </row>
    <row r="65" spans="1:27" ht="16" x14ac:dyDescent="0.25">
      <c r="A65" s="130" t="s">
        <v>100</v>
      </c>
      <c r="B65" s="143">
        <v>144.22327300000001</v>
      </c>
      <c r="C65" s="143">
        <v>158.94163983999999</v>
      </c>
      <c r="D65" s="143">
        <v>108.45796018000001</v>
      </c>
      <c r="E65" s="143">
        <v>-50.483679659999979</v>
      </c>
      <c r="F65" s="143">
        <v>-35.765312819999991</v>
      </c>
      <c r="G65" s="143">
        <v>-31.762400155692248</v>
      </c>
      <c r="H65" s="143">
        <v>63.732702025043693</v>
      </c>
      <c r="I65" s="143">
        <v>46.095802616404143</v>
      </c>
      <c r="J65" s="144">
        <v>-24.798572432897146</v>
      </c>
      <c r="X65" s="2"/>
      <c r="Y65" s="2"/>
      <c r="Z65" s="2"/>
      <c r="AA65" s="2"/>
    </row>
    <row r="66" spans="1:27" ht="16" x14ac:dyDescent="0.25">
      <c r="A66" s="130" t="s">
        <v>101</v>
      </c>
      <c r="B66" s="143">
        <v>23936.501277892428</v>
      </c>
      <c r="C66" s="143">
        <v>24498.138983439996</v>
      </c>
      <c r="D66" s="143">
        <v>24762.050784717918</v>
      </c>
      <c r="E66" s="143">
        <v>263.91180127792177</v>
      </c>
      <c r="F66" s="143">
        <v>825.54950682548952</v>
      </c>
      <c r="G66" s="143">
        <v>1.0772728551189772</v>
      </c>
      <c r="H66" s="143">
        <v>2.439175618023512</v>
      </c>
      <c r="I66" s="143">
        <v>2.8336076089604063</v>
      </c>
      <c r="J66" s="144">
        <v>3.4489146815619165</v>
      </c>
      <c r="X66" s="2"/>
      <c r="Y66" s="2"/>
      <c r="Z66" s="2"/>
      <c r="AA66" s="2"/>
    </row>
    <row r="67" spans="1:27" ht="17" thickBot="1" x14ac:dyDescent="0.3">
      <c r="A67" s="150" t="s">
        <v>82</v>
      </c>
      <c r="B67" s="151">
        <v>-10040.975914247123</v>
      </c>
      <c r="C67" s="152">
        <v>-9783.9331979942672</v>
      </c>
      <c r="D67" s="152">
        <v>-10214.187678845525</v>
      </c>
      <c r="E67" s="152">
        <v>-430.25448085125754</v>
      </c>
      <c r="F67" s="152">
        <v>-173.21176459840171</v>
      </c>
      <c r="G67" s="152">
        <v>4.3975615138036801</v>
      </c>
      <c r="H67" s="152">
        <v>-8.2541889596116249</v>
      </c>
      <c r="I67" s="152">
        <v>-11.882003290191832</v>
      </c>
      <c r="J67" s="153">
        <v>1.7250490995863572</v>
      </c>
      <c r="X67" s="2"/>
      <c r="Y67" s="2"/>
      <c r="Z67" s="2"/>
      <c r="AA67" s="2"/>
    </row>
    <row r="68" spans="1:27" ht="16" hidden="1" x14ac:dyDescent="0.25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 x14ac:dyDescent="0.15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 x14ac:dyDescent="0.15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4" thickBot="1" x14ac:dyDescent="0.2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 x14ac:dyDescent="0.15">
      <c r="A72" s="184" t="s">
        <v>102</v>
      </c>
      <c r="B72" s="185"/>
      <c r="C72" s="185"/>
      <c r="D72" s="185"/>
      <c r="E72" s="185"/>
      <c r="F72" s="185"/>
      <c r="G72" s="185"/>
      <c r="H72" s="185"/>
      <c r="I72" s="185"/>
      <c r="J72" s="186"/>
    </row>
    <row r="73" spans="1:27" ht="19.5" customHeight="1" x14ac:dyDescent="0.15">
      <c r="A73" s="187"/>
      <c r="B73" s="188"/>
      <c r="C73" s="188"/>
      <c r="D73" s="188"/>
      <c r="E73" s="188"/>
      <c r="F73" s="188"/>
      <c r="G73" s="188"/>
      <c r="H73" s="188"/>
      <c r="I73" s="188"/>
      <c r="J73" s="189"/>
    </row>
    <row r="74" spans="1:27" ht="19.5" customHeight="1" x14ac:dyDescent="0.25">
      <c r="A74" s="38"/>
      <c r="B74" s="192" t="str">
        <f>B4</f>
        <v>N$ Million</v>
      </c>
      <c r="C74" s="193"/>
      <c r="D74" s="194"/>
      <c r="E74" s="192" t="s">
        <v>3</v>
      </c>
      <c r="F74" s="194"/>
      <c r="G74" s="159" t="s">
        <v>4</v>
      </c>
      <c r="H74" s="192" t="str">
        <f>H4</f>
        <v>Annual percentage change</v>
      </c>
      <c r="I74" s="193"/>
      <c r="J74" s="195"/>
    </row>
    <row r="75" spans="1:27" ht="17" thickBot="1" x14ac:dyDescent="0.3">
      <c r="A75" s="5"/>
      <c r="B75" s="160">
        <f>B5</f>
        <v>44530</v>
      </c>
      <c r="C75" s="160">
        <f>C5</f>
        <v>44865</v>
      </c>
      <c r="D75" s="6">
        <f>D5</f>
        <v>44895</v>
      </c>
      <c r="E75" s="6" t="s">
        <v>6</v>
      </c>
      <c r="F75" s="123" t="s">
        <v>7</v>
      </c>
      <c r="G75" s="6" t="s">
        <v>6</v>
      </c>
      <c r="H75" s="160">
        <f>H5</f>
        <v>44834</v>
      </c>
      <c r="I75" s="160">
        <f>I5</f>
        <v>44865</v>
      </c>
      <c r="J75" s="161">
        <f>J5</f>
        <v>44895</v>
      </c>
    </row>
    <row r="76" spans="1:27" ht="17" thickTop="1" x14ac:dyDescent="0.25">
      <c r="A76" s="130" t="s">
        <v>63</v>
      </c>
      <c r="B76" s="143">
        <v>198282.45732197928</v>
      </c>
      <c r="C76" s="143">
        <v>200354.37365439918</v>
      </c>
      <c r="D76" s="143">
        <v>202493.00032594684</v>
      </c>
      <c r="E76" s="143">
        <v>2138.6266715476522</v>
      </c>
      <c r="F76" s="143">
        <v>4210.5430039675557</v>
      </c>
      <c r="G76" s="143">
        <v>1.0674220045910658</v>
      </c>
      <c r="H76" s="143">
        <v>6.0634387883505667</v>
      </c>
      <c r="I76" s="143">
        <v>2.3352567202791903</v>
      </c>
      <c r="J76" s="144">
        <v>2.1235075764318907</v>
      </c>
    </row>
    <row r="77" spans="1:27" ht="16" x14ac:dyDescent="0.25">
      <c r="A77" s="130" t="s">
        <v>8</v>
      </c>
      <c r="B77" s="143">
        <v>48902.92471660125</v>
      </c>
      <c r="C77" s="143">
        <v>51591.24413454262</v>
      </c>
      <c r="D77" s="143">
        <v>50725.826322133944</v>
      </c>
      <c r="E77" s="143">
        <v>-865.41781240867567</v>
      </c>
      <c r="F77" s="143">
        <v>1822.9016055326938</v>
      </c>
      <c r="G77" s="143">
        <v>-1.6774509452646527</v>
      </c>
      <c r="H77" s="143">
        <v>3.7839791032973693</v>
      </c>
      <c r="I77" s="143">
        <v>-7.2967880199057475</v>
      </c>
      <c r="J77" s="144">
        <v>3.7275921963699261</v>
      </c>
      <c r="X77" s="2"/>
      <c r="Y77" s="2"/>
      <c r="Z77" s="2"/>
      <c r="AA77" s="2"/>
    </row>
    <row r="78" spans="1:27" ht="16" x14ac:dyDescent="0.25">
      <c r="A78" s="130" t="s">
        <v>9</v>
      </c>
      <c r="B78" s="143">
        <v>149379.53260537804</v>
      </c>
      <c r="C78" s="143">
        <v>148763.12951985656</v>
      </c>
      <c r="D78" s="143">
        <v>151767.17400381289</v>
      </c>
      <c r="E78" s="143">
        <v>3004.0444839563279</v>
      </c>
      <c r="F78" s="143">
        <v>2387.6413984348474</v>
      </c>
      <c r="G78" s="143">
        <v>2.0193474644235323</v>
      </c>
      <c r="H78" s="143">
        <v>6.9142203058955687</v>
      </c>
      <c r="I78" s="143">
        <v>6.1605758296519468</v>
      </c>
      <c r="J78" s="144">
        <v>1.5983725191739353</v>
      </c>
      <c r="X78" s="2"/>
      <c r="Y78" s="2"/>
      <c r="Z78" s="2"/>
      <c r="AA78" s="2"/>
    </row>
    <row r="79" spans="1:27" ht="16" x14ac:dyDescent="0.25">
      <c r="A79" s="49" t="s">
        <v>103</v>
      </c>
      <c r="B79" s="146">
        <v>36783.296545443678</v>
      </c>
      <c r="C79" s="146">
        <v>36270.363028834348</v>
      </c>
      <c r="D79" s="146">
        <v>38537.46723974427</v>
      </c>
      <c r="E79" s="146">
        <v>2267.1042109099217</v>
      </c>
      <c r="F79" s="146">
        <v>1754.170694300592</v>
      </c>
      <c r="G79" s="146">
        <v>6.2505693949289025</v>
      </c>
      <c r="H79" s="146">
        <v>27.672629134008162</v>
      </c>
      <c r="I79" s="146">
        <v>27.653413775260645</v>
      </c>
      <c r="J79" s="147">
        <v>4.7689328011517773</v>
      </c>
      <c r="X79" s="2"/>
      <c r="Y79" s="2"/>
      <c r="Z79" s="2"/>
      <c r="AA79" s="2"/>
    </row>
    <row r="80" spans="1:27" ht="16" x14ac:dyDescent="0.25">
      <c r="A80" s="130" t="s">
        <v>104</v>
      </c>
      <c r="B80" s="143">
        <v>112596.23605993437</v>
      </c>
      <c r="C80" s="143">
        <v>112492.76649102222</v>
      </c>
      <c r="D80" s="143">
        <v>113229.70676406863</v>
      </c>
      <c r="E80" s="143">
        <v>736.94027304640622</v>
      </c>
      <c r="F80" s="143">
        <v>633.47070413426263</v>
      </c>
      <c r="G80" s="143">
        <v>0.65510014202132538</v>
      </c>
      <c r="H80" s="143">
        <v>1.6117941935157347</v>
      </c>
      <c r="I80" s="143">
        <v>0.69427635635554452</v>
      </c>
      <c r="J80" s="144">
        <v>0.56260380124702181</v>
      </c>
      <c r="X80" s="2"/>
      <c r="Y80" s="2"/>
      <c r="Z80" s="2"/>
      <c r="AA80" s="2"/>
    </row>
    <row r="81" spans="1:27" ht="16" x14ac:dyDescent="0.25">
      <c r="A81" s="70" t="s">
        <v>12</v>
      </c>
      <c r="B81" s="146">
        <v>4828.43430033</v>
      </c>
      <c r="C81" s="146">
        <v>1880.0424354400002</v>
      </c>
      <c r="D81" s="146">
        <v>1714.6247785500002</v>
      </c>
      <c r="E81" s="146">
        <v>-165.41765688999999</v>
      </c>
      <c r="F81" s="146">
        <v>-3113.8095217800001</v>
      </c>
      <c r="G81" s="146">
        <v>-8.7986129340365693</v>
      </c>
      <c r="H81" s="146">
        <v>-56.751661914521236</v>
      </c>
      <c r="I81" s="146">
        <v>-55.337606976456485</v>
      </c>
      <c r="J81" s="147">
        <v>-64.489010890490647</v>
      </c>
      <c r="X81" s="2"/>
      <c r="Y81" s="2"/>
      <c r="Z81" s="2"/>
      <c r="AA81" s="2"/>
    </row>
    <row r="82" spans="1:27" ht="16" x14ac:dyDescent="0.25">
      <c r="A82" s="70" t="s">
        <v>110</v>
      </c>
      <c r="B82" s="146">
        <v>185.84365929000001</v>
      </c>
      <c r="C82" s="146">
        <v>144.76432589000001</v>
      </c>
      <c r="D82" s="146">
        <v>191.28110205999999</v>
      </c>
      <c r="E82" s="146">
        <v>46.516776169999986</v>
      </c>
      <c r="F82" s="146">
        <v>5.4374427699999899</v>
      </c>
      <c r="G82" s="146">
        <v>32.132761910794272</v>
      </c>
      <c r="H82" s="146">
        <v>24.426377733420736</v>
      </c>
      <c r="I82" s="146">
        <v>-11.874508499758264</v>
      </c>
      <c r="J82" s="147">
        <v>2.9258155972462561</v>
      </c>
      <c r="X82" s="2"/>
      <c r="Y82" s="2"/>
      <c r="Z82" s="2"/>
      <c r="AA82" s="2"/>
    </row>
    <row r="83" spans="1:27" ht="16" x14ac:dyDescent="0.25">
      <c r="A83" s="70" t="s">
        <v>13</v>
      </c>
      <c r="B83" s="146">
        <v>526.78802356852304</v>
      </c>
      <c r="C83" s="146">
        <v>160.08599925000001</v>
      </c>
      <c r="D83" s="146">
        <v>345.51237753000009</v>
      </c>
      <c r="E83" s="146">
        <v>185.42637828000008</v>
      </c>
      <c r="F83" s="146">
        <v>-181.27564603852295</v>
      </c>
      <c r="G83" s="146">
        <v>115.82922875749239</v>
      </c>
      <c r="H83" s="146">
        <v>-19.263160574784067</v>
      </c>
      <c r="I83" s="146">
        <v>-76.705037417214115</v>
      </c>
      <c r="J83" s="147">
        <v>-34.411497211068081</v>
      </c>
      <c r="X83" s="2"/>
      <c r="Y83" s="2"/>
      <c r="Z83" s="2"/>
      <c r="AA83" s="2"/>
    </row>
    <row r="84" spans="1:27" ht="16" x14ac:dyDescent="0.25">
      <c r="A84" s="70" t="s">
        <v>105</v>
      </c>
      <c r="B84" s="146">
        <v>45119.182019380409</v>
      </c>
      <c r="C84" s="146">
        <v>46300.297276476485</v>
      </c>
      <c r="D84" s="146">
        <v>46401.335364576793</v>
      </c>
      <c r="E84" s="146">
        <v>101.0380881003075</v>
      </c>
      <c r="F84" s="146">
        <v>1282.1533451963842</v>
      </c>
      <c r="G84" s="146">
        <v>0.21822341117373867</v>
      </c>
      <c r="H84" s="146">
        <v>5.6173272455659884</v>
      </c>
      <c r="I84" s="146">
        <v>2.7959416059565285</v>
      </c>
      <c r="J84" s="147">
        <v>2.8417034347955337</v>
      </c>
      <c r="X84" s="2"/>
      <c r="Y84" s="2"/>
      <c r="Z84" s="2"/>
      <c r="AA84" s="2"/>
    </row>
    <row r="85" spans="1:27" ht="16" x14ac:dyDescent="0.25">
      <c r="A85" s="70" t="s">
        <v>16</v>
      </c>
      <c r="B85" s="146">
        <v>61935.988057365437</v>
      </c>
      <c r="C85" s="146">
        <v>64007.576453965732</v>
      </c>
      <c r="D85" s="146">
        <v>64576.953141351827</v>
      </c>
      <c r="E85" s="146">
        <v>569.376687386095</v>
      </c>
      <c r="F85" s="146">
        <v>2640.9650839863898</v>
      </c>
      <c r="G85" s="146">
        <v>0.88954576775077498</v>
      </c>
      <c r="H85" s="146">
        <v>2.9235143619758048</v>
      </c>
      <c r="I85" s="146">
        <v>3.8827254672254412</v>
      </c>
      <c r="J85" s="147">
        <v>4.2640234971956943</v>
      </c>
      <c r="X85" s="2"/>
      <c r="Y85" s="2"/>
      <c r="Z85" s="2"/>
      <c r="AA85" s="2"/>
    </row>
    <row r="86" spans="1:27" ht="16" x14ac:dyDescent="0.25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" x14ac:dyDescent="0.25">
      <c r="A87" s="130" t="s">
        <v>73</v>
      </c>
      <c r="B87" s="143">
        <v>198282.51467429716</v>
      </c>
      <c r="C87" s="143">
        <v>200354.31752946851</v>
      </c>
      <c r="D87" s="143">
        <v>202492.94429743168</v>
      </c>
      <c r="E87" s="143">
        <v>2138.626767963171</v>
      </c>
      <c r="F87" s="143">
        <v>4210.4296231345215</v>
      </c>
      <c r="G87" s="143">
        <v>1.0674223517287658</v>
      </c>
      <c r="H87" s="143">
        <v>6.0633771066940483</v>
      </c>
      <c r="I87" s="143">
        <v>2.3351980089853157</v>
      </c>
      <c r="J87" s="144">
        <v>2.1234497807588752</v>
      </c>
      <c r="X87" s="2"/>
      <c r="Y87" s="2"/>
      <c r="Z87" s="2"/>
      <c r="AA87" s="2"/>
    </row>
    <row r="88" spans="1:27" ht="16" x14ac:dyDescent="0.25">
      <c r="A88" s="130" t="s">
        <v>106</v>
      </c>
      <c r="B88" s="143">
        <v>129900.3140635943</v>
      </c>
      <c r="C88" s="143">
        <v>126982.99202404902</v>
      </c>
      <c r="D88" s="143">
        <v>129058.04306319621</v>
      </c>
      <c r="E88" s="143">
        <v>2075.0510391471907</v>
      </c>
      <c r="F88" s="143">
        <v>-842.27100039809011</v>
      </c>
      <c r="G88" s="143">
        <v>1.6341172987593495</v>
      </c>
      <c r="H88" s="143">
        <v>4.2030175176135458</v>
      </c>
      <c r="I88" s="143">
        <v>-1.4201998442573114</v>
      </c>
      <c r="J88" s="144">
        <v>-0.64839797075913452</v>
      </c>
      <c r="X88" s="2"/>
      <c r="Y88" s="2"/>
      <c r="Z88" s="2"/>
      <c r="AA88" s="2"/>
    </row>
    <row r="89" spans="1:27" ht="16" x14ac:dyDescent="0.25">
      <c r="A89" s="49" t="s">
        <v>107</v>
      </c>
      <c r="B89" s="146">
        <v>3218.1336290866093</v>
      </c>
      <c r="C89" s="146">
        <v>3443.8563351792668</v>
      </c>
      <c r="D89" s="146">
        <v>3375.7825923239752</v>
      </c>
      <c r="E89" s="146">
        <v>-68.073742855291584</v>
      </c>
      <c r="F89" s="146">
        <v>157.64896323736593</v>
      </c>
      <c r="G89" s="146">
        <v>-1.9766719697309298</v>
      </c>
      <c r="H89" s="146">
        <v>10.872740856863516</v>
      </c>
      <c r="I89" s="146">
        <v>8.2597352362158318</v>
      </c>
      <c r="J89" s="147">
        <v>4.898769952014419</v>
      </c>
      <c r="X89" s="2"/>
      <c r="Y89" s="2"/>
      <c r="Z89" s="2"/>
      <c r="AA89" s="2"/>
    </row>
    <row r="90" spans="1:27" ht="16" x14ac:dyDescent="0.25">
      <c r="A90" s="49" t="s">
        <v>108</v>
      </c>
      <c r="B90" s="146">
        <v>65859.869229413045</v>
      </c>
      <c r="C90" s="146">
        <v>66270.037826681059</v>
      </c>
      <c r="D90" s="146">
        <v>67217.540224030759</v>
      </c>
      <c r="E90" s="146">
        <v>947.50239734970091</v>
      </c>
      <c r="F90" s="146">
        <v>1357.6709946177143</v>
      </c>
      <c r="G90" s="146">
        <v>1.4297598559212474</v>
      </c>
      <c r="H90" s="146">
        <v>9.0142534122209952</v>
      </c>
      <c r="I90" s="146">
        <v>-0.12645776188394109</v>
      </c>
      <c r="J90" s="147">
        <v>2.0614541305699703</v>
      </c>
      <c r="X90" s="2"/>
      <c r="Y90" s="2"/>
      <c r="Z90" s="2"/>
      <c r="AA90" s="2"/>
    </row>
    <row r="91" spans="1:27" ht="16" x14ac:dyDescent="0.25">
      <c r="A91" s="49" t="s">
        <v>109</v>
      </c>
      <c r="B91" s="146">
        <v>60822.311205094651</v>
      </c>
      <c r="C91" s="146">
        <v>57269.09786218869</v>
      </c>
      <c r="D91" s="146">
        <v>58464.720246841483</v>
      </c>
      <c r="E91" s="146">
        <v>1195.6223846527937</v>
      </c>
      <c r="F91" s="146">
        <v>-2357.5909582531676</v>
      </c>
      <c r="G91" s="146">
        <v>2.0877269405044956</v>
      </c>
      <c r="H91" s="146">
        <v>-1.1668669617249066</v>
      </c>
      <c r="I91" s="146">
        <v>-3.3878624212379123</v>
      </c>
      <c r="J91" s="147">
        <v>-3.8761942970291017</v>
      </c>
      <c r="X91" s="2"/>
      <c r="Y91" s="2"/>
      <c r="Z91" s="2"/>
      <c r="AA91" s="2"/>
    </row>
    <row r="92" spans="1:27" ht="16" x14ac:dyDescent="0.25">
      <c r="A92" s="49" t="s">
        <v>24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" thickBot="1" x14ac:dyDescent="0.3">
      <c r="A93" s="132" t="s">
        <v>17</v>
      </c>
      <c r="B93" s="151">
        <v>68382.200610702857</v>
      </c>
      <c r="C93" s="151">
        <v>73371.325505419474</v>
      </c>
      <c r="D93" s="151">
        <v>73434.901234235484</v>
      </c>
      <c r="E93" s="151">
        <v>63.575728816009359</v>
      </c>
      <c r="F93" s="151">
        <v>5052.7006235326262</v>
      </c>
      <c r="G93" s="151">
        <v>8.6649284823565154E-2</v>
      </c>
      <c r="H93" s="151">
        <v>9.4162306331754877</v>
      </c>
      <c r="I93" s="151">
        <v>9.5584557791826796</v>
      </c>
      <c r="J93" s="165">
        <v>7.3889119952390132</v>
      </c>
      <c r="X93" s="2"/>
      <c r="Y93" s="2"/>
      <c r="Z93" s="2"/>
      <c r="AA93" s="2"/>
    </row>
    <row r="94" spans="1:27" x14ac:dyDescent="0.15">
      <c r="A94" s="166"/>
      <c r="X94" s="2"/>
      <c r="Y94" s="2"/>
      <c r="Z94" s="2"/>
      <c r="AA94" s="2"/>
    </row>
    <row r="95" spans="1:27" x14ac:dyDescent="0.15">
      <c r="A95" s="166"/>
    </row>
    <row r="96" spans="1:27" x14ac:dyDescent="0.15">
      <c r="A96" s="166"/>
    </row>
    <row r="97" spans="1:1" x14ac:dyDescent="0.15">
      <c r="A97" s="166"/>
    </row>
    <row r="98" spans="1:1" x14ac:dyDescent="0.15">
      <c r="A98" s="166"/>
    </row>
    <row r="99" spans="1:1" x14ac:dyDescent="0.15">
      <c r="A99" s="166"/>
    </row>
    <row r="100" spans="1:1" x14ac:dyDescent="0.15">
      <c r="A100" s="166"/>
    </row>
    <row r="101" spans="1:1" x14ac:dyDescent="0.15">
      <c r="A101" s="166"/>
    </row>
    <row r="102" spans="1:1" x14ac:dyDescent="0.15">
      <c r="A102" s="166"/>
    </row>
    <row r="103" spans="1:1" x14ac:dyDescent="0.15">
      <c r="A103" s="166"/>
    </row>
    <row r="104" spans="1:1" x14ac:dyDescent="0.15">
      <c r="A104" s="166"/>
    </row>
    <row r="105" spans="1:1" x14ac:dyDescent="0.15">
      <c r="A105" s="166"/>
    </row>
    <row r="106" spans="1:1" x14ac:dyDescent="0.15">
      <c r="A106" s="166"/>
    </row>
    <row r="107" spans="1:1" x14ac:dyDescent="0.15">
      <c r="A107" s="166"/>
    </row>
    <row r="108" spans="1:1" x14ac:dyDescent="0.15">
      <c r="A108" s="166"/>
    </row>
    <row r="109" spans="1:1" x14ac:dyDescent="0.15">
      <c r="A109" s="166"/>
    </row>
    <row r="110" spans="1:1" x14ac:dyDescent="0.15">
      <c r="A110" s="166"/>
    </row>
    <row r="111" spans="1:1" x14ac:dyDescent="0.15">
      <c r="A111" s="166"/>
    </row>
    <row r="112" spans="1:1" x14ac:dyDescent="0.15">
      <c r="A112" s="166"/>
    </row>
    <row r="113" spans="1:1" x14ac:dyDescent="0.15">
      <c r="A113" s="166"/>
    </row>
    <row r="114" spans="1:1" x14ac:dyDescent="0.15">
      <c r="A114" s="166"/>
    </row>
    <row r="115" spans="1:1" x14ac:dyDescent="0.15">
      <c r="A115" s="166"/>
    </row>
    <row r="116" spans="1:1" x14ac:dyDescent="0.15">
      <c r="A116" s="166"/>
    </row>
    <row r="117" spans="1:1" x14ac:dyDescent="0.15">
      <c r="A117" s="166"/>
    </row>
    <row r="118" spans="1:1" x14ac:dyDescent="0.15">
      <c r="A118" s="166"/>
    </row>
    <row r="119" spans="1:1" x14ac:dyDescent="0.15">
      <c r="A119" s="166"/>
    </row>
    <row r="120" spans="1:1" x14ac:dyDescent="0.15">
      <c r="A120" s="166"/>
    </row>
    <row r="121" spans="1:1" x14ac:dyDescent="0.15">
      <c r="A121" s="166"/>
    </row>
    <row r="122" spans="1:1" x14ac:dyDescent="0.15">
      <c r="A122" s="166"/>
    </row>
    <row r="123" spans="1:1" x14ac:dyDescent="0.15">
      <c r="A123" s="166"/>
    </row>
    <row r="124" spans="1:1" x14ac:dyDescent="0.15">
      <c r="A124" s="166"/>
    </row>
    <row r="125" spans="1:1" x14ac:dyDescent="0.15">
      <c r="A125" s="166"/>
    </row>
    <row r="126" spans="1:1" x14ac:dyDescent="0.15">
      <c r="A126" s="166"/>
    </row>
    <row r="127" spans="1:1" x14ac:dyDescent="0.15">
      <c r="A127" s="166"/>
    </row>
    <row r="128" spans="1:1" x14ac:dyDescent="0.15">
      <c r="A128" s="166"/>
    </row>
    <row r="129" spans="1:1" x14ac:dyDescent="0.15">
      <c r="A129" s="166"/>
    </row>
    <row r="130" spans="1:1" x14ac:dyDescent="0.15">
      <c r="A130" s="166"/>
    </row>
    <row r="131" spans="1:1" x14ac:dyDescent="0.15">
      <c r="A131" s="166"/>
    </row>
    <row r="132" spans="1:1" x14ac:dyDescent="0.15">
      <c r="A132" s="166"/>
    </row>
    <row r="133" spans="1:1" x14ac:dyDescent="0.15">
      <c r="A133" s="166"/>
    </row>
    <row r="134" spans="1:1" x14ac:dyDescent="0.15">
      <c r="A134" s="166"/>
    </row>
    <row r="135" spans="1:1" x14ac:dyDescent="0.15">
      <c r="A135" s="166"/>
    </row>
    <row r="136" spans="1:1" x14ac:dyDescent="0.15">
      <c r="A136" s="166"/>
    </row>
    <row r="137" spans="1:1" x14ac:dyDescent="0.15">
      <c r="A137" s="166"/>
    </row>
    <row r="138" spans="1:1" x14ac:dyDescent="0.15">
      <c r="A138" s="166"/>
    </row>
    <row r="139" spans="1:1" x14ac:dyDescent="0.15">
      <c r="A139" s="166"/>
    </row>
    <row r="140" spans="1:1" x14ac:dyDescent="0.15">
      <c r="A140" s="166"/>
    </row>
    <row r="141" spans="1:1" x14ac:dyDescent="0.15">
      <c r="A141" s="166"/>
    </row>
    <row r="142" spans="1:1" x14ac:dyDescent="0.15">
      <c r="A142" s="166"/>
    </row>
    <row r="143" spans="1:1" x14ac:dyDescent="0.15">
      <c r="A143" s="166"/>
    </row>
    <row r="144" spans="1:1" x14ac:dyDescent="0.15">
      <c r="A144" s="166"/>
    </row>
    <row r="145" spans="1:1" x14ac:dyDescent="0.15">
      <c r="A145" s="166"/>
    </row>
    <row r="146" spans="1:1" x14ac:dyDescent="0.15">
      <c r="A146" s="166"/>
    </row>
    <row r="147" spans="1:1" x14ac:dyDescent="0.15">
      <c r="A147" s="166"/>
    </row>
    <row r="148" spans="1:1" x14ac:dyDescent="0.15">
      <c r="A148" s="166"/>
    </row>
    <row r="149" spans="1:1" x14ac:dyDescent="0.15">
      <c r="A149" s="166"/>
    </row>
    <row r="150" spans="1:1" x14ac:dyDescent="0.15">
      <c r="A150" s="166"/>
    </row>
    <row r="151" spans="1:1" x14ac:dyDescent="0.15">
      <c r="A151" s="166"/>
    </row>
    <row r="152" spans="1:1" x14ac:dyDescent="0.15">
      <c r="A152" s="166"/>
    </row>
    <row r="153" spans="1:1" x14ac:dyDescent="0.15">
      <c r="A153" s="166"/>
    </row>
    <row r="154" spans="1:1" x14ac:dyDescent="0.15">
      <c r="A154" s="166"/>
    </row>
    <row r="155" spans="1:1" x14ac:dyDescent="0.15">
      <c r="A155" s="166"/>
    </row>
    <row r="156" spans="1:1" x14ac:dyDescent="0.15">
      <c r="A156" s="166"/>
    </row>
    <row r="157" spans="1:1" x14ac:dyDescent="0.15">
      <c r="A157" s="166"/>
    </row>
    <row r="158" spans="1:1" x14ac:dyDescent="0.15">
      <c r="A158" s="166"/>
    </row>
    <row r="159" spans="1:1" x14ac:dyDescent="0.15">
      <c r="A159" s="166"/>
    </row>
    <row r="160" spans="1:1" x14ac:dyDescent="0.15">
      <c r="A160" s="166"/>
    </row>
    <row r="161" spans="1:1" x14ac:dyDescent="0.15">
      <c r="A161" s="166"/>
    </row>
    <row r="162" spans="1:1" x14ac:dyDescent="0.15">
      <c r="A162" s="166"/>
    </row>
    <row r="163" spans="1:1" x14ac:dyDescent="0.15">
      <c r="A163" s="166"/>
    </row>
    <row r="164" spans="1:1" x14ac:dyDescent="0.15">
      <c r="A164" s="166"/>
    </row>
    <row r="165" spans="1:1" x14ac:dyDescent="0.15">
      <c r="A165" s="166"/>
    </row>
    <row r="166" spans="1:1" x14ac:dyDescent="0.15">
      <c r="A166" s="166"/>
    </row>
    <row r="167" spans="1:1" x14ac:dyDescent="0.15">
      <c r="A167" s="166"/>
    </row>
    <row r="168" spans="1:1" x14ac:dyDescent="0.15">
      <c r="A168" s="166"/>
    </row>
    <row r="169" spans="1:1" x14ac:dyDescent="0.15">
      <c r="A169" s="166"/>
    </row>
    <row r="170" spans="1:1" x14ac:dyDescent="0.15">
      <c r="A170" s="166"/>
    </row>
    <row r="171" spans="1:1" x14ac:dyDescent="0.15">
      <c r="A171" s="166"/>
    </row>
    <row r="172" spans="1:1" x14ac:dyDescent="0.15">
      <c r="A172" s="166"/>
    </row>
    <row r="173" spans="1:1" x14ac:dyDescent="0.15">
      <c r="A173" s="166"/>
    </row>
    <row r="174" spans="1:1" x14ac:dyDescent="0.15">
      <c r="A174" s="166"/>
    </row>
    <row r="175" spans="1:1" x14ac:dyDescent="0.15">
      <c r="A175" s="166"/>
    </row>
    <row r="176" spans="1:1" x14ac:dyDescent="0.15">
      <c r="A176" s="166"/>
    </row>
    <row r="177" spans="1:1" x14ac:dyDescent="0.15">
      <c r="A177" s="166"/>
    </row>
    <row r="178" spans="1:1" x14ac:dyDescent="0.15">
      <c r="A178" s="166"/>
    </row>
    <row r="179" spans="1:1" x14ac:dyDescent="0.15">
      <c r="A179" s="166"/>
    </row>
    <row r="180" spans="1:1" x14ac:dyDescent="0.15">
      <c r="A180" s="166"/>
    </row>
    <row r="181" spans="1:1" x14ac:dyDescent="0.15">
      <c r="A181" s="166"/>
    </row>
    <row r="182" spans="1:1" x14ac:dyDescent="0.15">
      <c r="A182" s="166"/>
    </row>
    <row r="183" spans="1:1" x14ac:dyDescent="0.15">
      <c r="A183" s="166"/>
    </row>
    <row r="184" spans="1:1" x14ac:dyDescent="0.15">
      <c r="A184" s="166"/>
    </row>
    <row r="185" spans="1:1" x14ac:dyDescent="0.15">
      <c r="A185" s="166"/>
    </row>
    <row r="186" spans="1:1" x14ac:dyDescent="0.15">
      <c r="A186" s="166"/>
    </row>
    <row r="187" spans="1:1" x14ac:dyDescent="0.15">
      <c r="A187" s="166"/>
    </row>
    <row r="188" spans="1:1" x14ac:dyDescent="0.15">
      <c r="A188" s="166"/>
    </row>
    <row r="189" spans="1:1" x14ac:dyDescent="0.15">
      <c r="A189" s="166"/>
    </row>
    <row r="190" spans="1:1" x14ac:dyDescent="0.15">
      <c r="A190" s="166"/>
    </row>
    <row r="191" spans="1:1" x14ac:dyDescent="0.15">
      <c r="A191" s="166"/>
    </row>
    <row r="192" spans="1:1" x14ac:dyDescent="0.15">
      <c r="A192" s="166"/>
    </row>
    <row r="193" spans="1:1" x14ac:dyDescent="0.15">
      <c r="A193" s="166"/>
    </row>
    <row r="194" spans="1:1" x14ac:dyDescent="0.15">
      <c r="A194" s="166"/>
    </row>
    <row r="195" spans="1:1" x14ac:dyDescent="0.15">
      <c r="A195" s="166"/>
    </row>
    <row r="196" spans="1:1" x14ac:dyDescent="0.15">
      <c r="A196" s="166"/>
    </row>
    <row r="197" spans="1:1" x14ac:dyDescent="0.15">
      <c r="A197" s="166"/>
    </row>
    <row r="198" spans="1:1" x14ac:dyDescent="0.15">
      <c r="A198" s="166"/>
    </row>
    <row r="199" spans="1:1" x14ac:dyDescent="0.15">
      <c r="A199" s="166"/>
    </row>
    <row r="200" spans="1:1" x14ac:dyDescent="0.15">
      <c r="A200" s="166"/>
    </row>
    <row r="201" spans="1:1" x14ac:dyDescent="0.15">
      <c r="A201" s="166"/>
    </row>
    <row r="202" spans="1:1" x14ac:dyDescent="0.15">
      <c r="A202" s="166"/>
    </row>
    <row r="203" spans="1:1" x14ac:dyDescent="0.15">
      <c r="A203" s="166"/>
    </row>
    <row r="204" spans="1:1" x14ac:dyDescent="0.15">
      <c r="A204" s="166"/>
    </row>
    <row r="205" spans="1:1" x14ac:dyDescent="0.15">
      <c r="A205" s="166"/>
    </row>
    <row r="206" spans="1:1" x14ac:dyDescent="0.15">
      <c r="A206" s="166"/>
    </row>
    <row r="207" spans="1:1" x14ac:dyDescent="0.15">
      <c r="A207" s="166"/>
    </row>
    <row r="208" spans="1:1" x14ac:dyDescent="0.15">
      <c r="A208" s="166"/>
    </row>
    <row r="209" spans="1:1" x14ac:dyDescent="0.15">
      <c r="A209" s="166"/>
    </row>
    <row r="210" spans="1:1" x14ac:dyDescent="0.15">
      <c r="A210" s="166"/>
    </row>
    <row r="211" spans="1:1" x14ac:dyDescent="0.15">
      <c r="A211" s="166"/>
    </row>
    <row r="212" spans="1:1" x14ac:dyDescent="0.15">
      <c r="A212" s="166"/>
    </row>
    <row r="213" spans="1:1" x14ac:dyDescent="0.15">
      <c r="A213" s="166"/>
    </row>
    <row r="214" spans="1:1" x14ac:dyDescent="0.15">
      <c r="A214" s="166"/>
    </row>
    <row r="215" spans="1:1" x14ac:dyDescent="0.15">
      <c r="A215" s="166"/>
    </row>
    <row r="216" spans="1:1" x14ac:dyDescent="0.15">
      <c r="A216" s="166"/>
    </row>
    <row r="217" spans="1:1" x14ac:dyDescent="0.15">
      <c r="A217" s="166"/>
    </row>
    <row r="218" spans="1:1" x14ac:dyDescent="0.15">
      <c r="A218" s="166"/>
    </row>
    <row r="219" spans="1:1" x14ac:dyDescent="0.15">
      <c r="A219" s="166"/>
    </row>
    <row r="220" spans="1:1" x14ac:dyDescent="0.15">
      <c r="A220" s="166"/>
    </row>
    <row r="221" spans="1:1" x14ac:dyDescent="0.15">
      <c r="A221" s="166"/>
    </row>
    <row r="222" spans="1:1" x14ac:dyDescent="0.15">
      <c r="A222" s="166"/>
    </row>
    <row r="223" spans="1:1" x14ac:dyDescent="0.15">
      <c r="A223" s="166"/>
    </row>
    <row r="224" spans="1:1" x14ac:dyDescent="0.15">
      <c r="A224" s="166"/>
    </row>
    <row r="225" spans="1:1" x14ac:dyDescent="0.15">
      <c r="A225" s="166"/>
    </row>
    <row r="226" spans="1:1" x14ac:dyDescent="0.15">
      <c r="A226" s="166"/>
    </row>
    <row r="227" spans="1:1" x14ac:dyDescent="0.15">
      <c r="A227" s="166"/>
    </row>
    <row r="228" spans="1:1" x14ac:dyDescent="0.15">
      <c r="A228" s="166"/>
    </row>
    <row r="229" spans="1:1" x14ac:dyDescent="0.15">
      <c r="A229" s="166"/>
    </row>
    <row r="230" spans="1:1" x14ac:dyDescent="0.15">
      <c r="A230" s="166"/>
    </row>
    <row r="231" spans="1:1" x14ac:dyDescent="0.15">
      <c r="A231" s="166"/>
    </row>
    <row r="232" spans="1:1" x14ac:dyDescent="0.15">
      <c r="A232" s="166"/>
    </row>
    <row r="233" spans="1:1" x14ac:dyDescent="0.15">
      <c r="A233" s="166"/>
    </row>
    <row r="234" spans="1:1" x14ac:dyDescent="0.15">
      <c r="A234" s="166"/>
    </row>
    <row r="235" spans="1:1" x14ac:dyDescent="0.15">
      <c r="A235" s="166"/>
    </row>
    <row r="236" spans="1:1" x14ac:dyDescent="0.15">
      <c r="A236" s="166"/>
    </row>
    <row r="237" spans="1:1" x14ac:dyDescent="0.15">
      <c r="A237" s="166"/>
    </row>
    <row r="238" spans="1:1" x14ac:dyDescent="0.15">
      <c r="A238" s="166"/>
    </row>
    <row r="239" spans="1:1" x14ac:dyDescent="0.15">
      <c r="A239" s="166"/>
    </row>
    <row r="240" spans="1:1" x14ac:dyDescent="0.15">
      <c r="A240" s="166"/>
    </row>
    <row r="241" spans="1:1" x14ac:dyDescent="0.15">
      <c r="A241" s="166"/>
    </row>
    <row r="242" spans="1:1" x14ac:dyDescent="0.15">
      <c r="A242" s="166"/>
    </row>
    <row r="243" spans="1:1" x14ac:dyDescent="0.15">
      <c r="A243" s="166"/>
    </row>
    <row r="244" spans="1:1" x14ac:dyDescent="0.15">
      <c r="A244" s="166"/>
    </row>
    <row r="245" spans="1:1" x14ac:dyDescent="0.15">
      <c r="A245" s="166"/>
    </row>
    <row r="246" spans="1:1" x14ac:dyDescent="0.15">
      <c r="A246" s="166"/>
    </row>
    <row r="247" spans="1:1" x14ac:dyDescent="0.15">
      <c r="A247" s="166"/>
    </row>
    <row r="248" spans="1:1" x14ac:dyDescent="0.15">
      <c r="A248" s="166"/>
    </row>
    <row r="249" spans="1:1" x14ac:dyDescent="0.15">
      <c r="A249" s="166"/>
    </row>
    <row r="250" spans="1:1" x14ac:dyDescent="0.15">
      <c r="A250" s="166"/>
    </row>
    <row r="251" spans="1:1" x14ac:dyDescent="0.15">
      <c r="A251" s="166"/>
    </row>
    <row r="252" spans="1:1" x14ac:dyDescent="0.15">
      <c r="A252" s="166"/>
    </row>
    <row r="253" spans="1:1" x14ac:dyDescent="0.15">
      <c r="A253" s="166"/>
    </row>
    <row r="254" spans="1:1" x14ac:dyDescent="0.15">
      <c r="A254" s="166"/>
    </row>
    <row r="255" spans="1:1" x14ac:dyDescent="0.15">
      <c r="A255" s="166"/>
    </row>
    <row r="256" spans="1:1" x14ac:dyDescent="0.15">
      <c r="A256" s="166"/>
    </row>
    <row r="257" spans="1:1" x14ac:dyDescent="0.15">
      <c r="A257" s="166"/>
    </row>
    <row r="258" spans="1:1" x14ac:dyDescent="0.15">
      <c r="A258" s="166"/>
    </row>
    <row r="259" spans="1:1" x14ac:dyDescent="0.15">
      <c r="A259" s="166"/>
    </row>
    <row r="260" spans="1:1" x14ac:dyDescent="0.15">
      <c r="A260" s="166"/>
    </row>
    <row r="261" spans="1:1" x14ac:dyDescent="0.15">
      <c r="A261" s="166"/>
    </row>
    <row r="262" spans="1:1" x14ac:dyDescent="0.15">
      <c r="A262" s="166"/>
    </row>
    <row r="263" spans="1:1" x14ac:dyDescent="0.15">
      <c r="A263" s="166"/>
    </row>
    <row r="264" spans="1:1" x14ac:dyDescent="0.15">
      <c r="A264" s="166"/>
    </row>
    <row r="265" spans="1:1" x14ac:dyDescent="0.15">
      <c r="A265" s="166"/>
    </row>
    <row r="266" spans="1:1" x14ac:dyDescent="0.15">
      <c r="A266" s="166"/>
    </row>
    <row r="267" spans="1:1" x14ac:dyDescent="0.15">
      <c r="A267" s="166"/>
    </row>
    <row r="268" spans="1:1" x14ac:dyDescent="0.15">
      <c r="A268" s="166"/>
    </row>
    <row r="269" spans="1:1" x14ac:dyDescent="0.15">
      <c r="A269" s="166"/>
    </row>
    <row r="270" spans="1:1" x14ac:dyDescent="0.15">
      <c r="A270" s="166"/>
    </row>
    <row r="271" spans="1:1" x14ac:dyDescent="0.15">
      <c r="A271" s="166"/>
    </row>
    <row r="272" spans="1:1" x14ac:dyDescent="0.15">
      <c r="A272" s="166"/>
    </row>
    <row r="273" spans="1:1" x14ac:dyDescent="0.15">
      <c r="A273" s="166"/>
    </row>
    <row r="274" spans="1:1" x14ac:dyDescent="0.15">
      <c r="A274" s="166"/>
    </row>
    <row r="275" spans="1:1" x14ac:dyDescent="0.15">
      <c r="A275" s="166"/>
    </row>
    <row r="276" spans="1:1" x14ac:dyDescent="0.15">
      <c r="A276" s="166"/>
    </row>
    <row r="277" spans="1:1" x14ac:dyDescent="0.15">
      <c r="A277" s="166"/>
    </row>
    <row r="278" spans="1:1" x14ac:dyDescent="0.15">
      <c r="A278" s="166"/>
    </row>
    <row r="279" spans="1:1" x14ac:dyDescent="0.15">
      <c r="A279" s="166"/>
    </row>
    <row r="280" spans="1:1" x14ac:dyDescent="0.15">
      <c r="A280" s="166"/>
    </row>
    <row r="281" spans="1:1" x14ac:dyDescent="0.15">
      <c r="A281" s="166"/>
    </row>
    <row r="282" spans="1:1" x14ac:dyDescent="0.15">
      <c r="A282" s="166"/>
    </row>
    <row r="283" spans="1:1" x14ac:dyDescent="0.15">
      <c r="A283" s="166"/>
    </row>
    <row r="284" spans="1:1" x14ac:dyDescent="0.15">
      <c r="A284" s="166"/>
    </row>
    <row r="285" spans="1:1" x14ac:dyDescent="0.15">
      <c r="A285" s="166"/>
    </row>
    <row r="286" spans="1:1" x14ac:dyDescent="0.15">
      <c r="A286" s="166"/>
    </row>
    <row r="287" spans="1:1" x14ac:dyDescent="0.15">
      <c r="A287" s="166"/>
    </row>
    <row r="288" spans="1:1" x14ac:dyDescent="0.15">
      <c r="A288" s="166"/>
    </row>
    <row r="289" spans="1:1" x14ac:dyDescent="0.15">
      <c r="A289" s="166"/>
    </row>
    <row r="290" spans="1:1" x14ac:dyDescent="0.15">
      <c r="A290" s="166"/>
    </row>
    <row r="291" spans="1:1" x14ac:dyDescent="0.15">
      <c r="A291" s="166"/>
    </row>
    <row r="292" spans="1:1" x14ac:dyDescent="0.15">
      <c r="A292" s="166"/>
    </row>
    <row r="293" spans="1:1" x14ac:dyDescent="0.15">
      <c r="A293" s="166"/>
    </row>
    <row r="294" spans="1:1" x14ac:dyDescent="0.15">
      <c r="A294" s="166"/>
    </row>
    <row r="295" spans="1:1" x14ac:dyDescent="0.15">
      <c r="A295" s="166"/>
    </row>
    <row r="296" spans="1:1" x14ac:dyDescent="0.15">
      <c r="A296" s="166"/>
    </row>
    <row r="297" spans="1:1" x14ac:dyDescent="0.15">
      <c r="A297" s="166"/>
    </row>
    <row r="298" spans="1:1" x14ac:dyDescent="0.15">
      <c r="A298" s="166"/>
    </row>
    <row r="299" spans="1:1" x14ac:dyDescent="0.15">
      <c r="A299" s="166"/>
    </row>
    <row r="300" spans="1:1" x14ac:dyDescent="0.15">
      <c r="A300" s="166"/>
    </row>
    <row r="301" spans="1:1" x14ac:dyDescent="0.15">
      <c r="A301" s="166"/>
    </row>
    <row r="302" spans="1:1" x14ac:dyDescent="0.15">
      <c r="A302" s="166"/>
    </row>
    <row r="303" spans="1:1" x14ac:dyDescent="0.15">
      <c r="A303" s="166"/>
    </row>
    <row r="304" spans="1:1" x14ac:dyDescent="0.15">
      <c r="A304" s="166"/>
    </row>
    <row r="305" spans="1:1" x14ac:dyDescent="0.15">
      <c r="A305" s="166"/>
    </row>
    <row r="306" spans="1:1" x14ac:dyDescent="0.15">
      <c r="A306" s="166"/>
    </row>
    <row r="307" spans="1:1" x14ac:dyDescent="0.15">
      <c r="A307" s="166"/>
    </row>
    <row r="308" spans="1:1" x14ac:dyDescent="0.15">
      <c r="A308" s="166"/>
    </row>
    <row r="309" spans="1:1" x14ac:dyDescent="0.15">
      <c r="A309" s="166"/>
    </row>
    <row r="310" spans="1:1" x14ac:dyDescent="0.15">
      <c r="A310" s="166"/>
    </row>
    <row r="311" spans="1:1" x14ac:dyDescent="0.15">
      <c r="A311" s="166"/>
    </row>
    <row r="312" spans="1:1" x14ac:dyDescent="0.15">
      <c r="A312" s="166"/>
    </row>
    <row r="313" spans="1:1" x14ac:dyDescent="0.15">
      <c r="A313" s="166"/>
    </row>
    <row r="314" spans="1:1" x14ac:dyDescent="0.15">
      <c r="A314" s="166"/>
    </row>
    <row r="315" spans="1:1" x14ac:dyDescent="0.15">
      <c r="A315" s="166"/>
    </row>
    <row r="316" spans="1:1" x14ac:dyDescent="0.15">
      <c r="A316" s="166"/>
    </row>
    <row r="317" spans="1:1" x14ac:dyDescent="0.15">
      <c r="A317" s="166"/>
    </row>
    <row r="318" spans="1:1" x14ac:dyDescent="0.15">
      <c r="A318" s="166"/>
    </row>
    <row r="319" spans="1:1" x14ac:dyDescent="0.15">
      <c r="A319" s="166"/>
    </row>
    <row r="320" spans="1:1" x14ac:dyDescent="0.15">
      <c r="A320" s="166"/>
    </row>
    <row r="321" spans="1:1" x14ac:dyDescent="0.15">
      <c r="A321" s="166"/>
    </row>
    <row r="322" spans="1:1" x14ac:dyDescent="0.15">
      <c r="A322" s="166"/>
    </row>
    <row r="323" spans="1:1" x14ac:dyDescent="0.15">
      <c r="A323" s="166"/>
    </row>
    <row r="324" spans="1:1" x14ac:dyDescent="0.15">
      <c r="A324" s="166"/>
    </row>
    <row r="325" spans="1:1" x14ac:dyDescent="0.15">
      <c r="A325" s="166"/>
    </row>
    <row r="326" spans="1:1" x14ac:dyDescent="0.15">
      <c r="A326" s="166"/>
    </row>
    <row r="327" spans="1:1" x14ac:dyDescent="0.15">
      <c r="A327" s="166"/>
    </row>
    <row r="328" spans="1:1" x14ac:dyDescent="0.15">
      <c r="A328" s="166"/>
    </row>
    <row r="329" spans="1:1" x14ac:dyDescent="0.15">
      <c r="A329" s="166"/>
    </row>
    <row r="330" spans="1:1" x14ac:dyDescent="0.15">
      <c r="A330" s="166"/>
    </row>
    <row r="331" spans="1:1" x14ac:dyDescent="0.15">
      <c r="A331" s="166"/>
    </row>
    <row r="332" spans="1:1" x14ac:dyDescent="0.15">
      <c r="A332" s="166"/>
    </row>
    <row r="333" spans="1:1" x14ac:dyDescent="0.15">
      <c r="A333" s="166"/>
    </row>
    <row r="334" spans="1:1" x14ac:dyDescent="0.15">
      <c r="A334" s="166"/>
    </row>
    <row r="335" spans="1:1" x14ac:dyDescent="0.15">
      <c r="A335" s="166"/>
    </row>
    <row r="336" spans="1:1" x14ac:dyDescent="0.15">
      <c r="A336" s="166"/>
    </row>
    <row r="337" spans="1:1" x14ac:dyDescent="0.15">
      <c r="A337" s="166"/>
    </row>
    <row r="338" spans="1:1" x14ac:dyDescent="0.15">
      <c r="A338" s="166"/>
    </row>
    <row r="339" spans="1:1" x14ac:dyDescent="0.15">
      <c r="A339" s="166"/>
    </row>
    <row r="340" spans="1:1" x14ac:dyDescent="0.15">
      <c r="A340" s="166"/>
    </row>
    <row r="341" spans="1:1" x14ac:dyDescent="0.15">
      <c r="A341" s="166"/>
    </row>
    <row r="342" spans="1:1" x14ac:dyDescent="0.15">
      <c r="A342" s="166"/>
    </row>
    <row r="343" spans="1:1" x14ac:dyDescent="0.15">
      <c r="A343" s="166"/>
    </row>
    <row r="344" spans="1:1" x14ac:dyDescent="0.15">
      <c r="A344" s="166"/>
    </row>
    <row r="345" spans="1:1" x14ac:dyDescent="0.15">
      <c r="A345" s="166"/>
    </row>
    <row r="346" spans="1:1" x14ac:dyDescent="0.15">
      <c r="A346" s="166"/>
    </row>
    <row r="347" spans="1:1" x14ac:dyDescent="0.15">
      <c r="A347" s="166"/>
    </row>
    <row r="348" spans="1:1" x14ac:dyDescent="0.15">
      <c r="A348" s="166"/>
    </row>
    <row r="349" spans="1:1" x14ac:dyDescent="0.15">
      <c r="A349" s="166"/>
    </row>
    <row r="350" spans="1:1" x14ac:dyDescent="0.15">
      <c r="A350" s="166"/>
    </row>
    <row r="351" spans="1:1" x14ac:dyDescent="0.15">
      <c r="A351" s="166"/>
    </row>
    <row r="352" spans="1:1" x14ac:dyDescent="0.15">
      <c r="A352" s="166"/>
    </row>
    <row r="353" spans="1:1" x14ac:dyDescent="0.15">
      <c r="A353" s="166"/>
    </row>
    <row r="354" spans="1:1" x14ac:dyDescent="0.15">
      <c r="A354" s="166"/>
    </row>
    <row r="355" spans="1:1" x14ac:dyDescent="0.15">
      <c r="A355" s="166"/>
    </row>
    <row r="356" spans="1:1" x14ac:dyDescent="0.15">
      <c r="A356" s="166"/>
    </row>
    <row r="357" spans="1:1" x14ac:dyDescent="0.15">
      <c r="A357" s="166"/>
    </row>
    <row r="358" spans="1:1" x14ac:dyDescent="0.15">
      <c r="A358" s="166"/>
    </row>
    <row r="359" spans="1:1" x14ac:dyDescent="0.15">
      <c r="A359" s="166"/>
    </row>
    <row r="360" spans="1:1" x14ac:dyDescent="0.15">
      <c r="A360" s="166"/>
    </row>
    <row r="361" spans="1:1" x14ac:dyDescent="0.15">
      <c r="A361" s="166"/>
    </row>
    <row r="362" spans="1:1" x14ac:dyDescent="0.15">
      <c r="A362" s="166"/>
    </row>
    <row r="363" spans="1:1" x14ac:dyDescent="0.15">
      <c r="A363" s="166"/>
    </row>
    <row r="364" spans="1:1" x14ac:dyDescent="0.15">
      <c r="A364" s="166"/>
    </row>
    <row r="365" spans="1:1" x14ac:dyDescent="0.15">
      <c r="A365" s="166"/>
    </row>
    <row r="366" spans="1:1" x14ac:dyDescent="0.15">
      <c r="A366" s="166"/>
    </row>
    <row r="367" spans="1:1" x14ac:dyDescent="0.15">
      <c r="A367" s="166"/>
    </row>
    <row r="368" spans="1:1" x14ac:dyDescent="0.15">
      <c r="A368" s="166"/>
    </row>
    <row r="369" spans="1:1" x14ac:dyDescent="0.15">
      <c r="A369" s="166"/>
    </row>
    <row r="370" spans="1:1" x14ac:dyDescent="0.15">
      <c r="A370" s="166"/>
    </row>
    <row r="371" spans="1:1" x14ac:dyDescent="0.15">
      <c r="A371" s="166"/>
    </row>
    <row r="372" spans="1:1" x14ac:dyDescent="0.15">
      <c r="A372" s="166"/>
    </row>
    <row r="373" spans="1:1" x14ac:dyDescent="0.15">
      <c r="A373" s="166"/>
    </row>
    <row r="374" spans="1:1" x14ac:dyDescent="0.15">
      <c r="A374" s="166"/>
    </row>
    <row r="375" spans="1:1" x14ac:dyDescent="0.15">
      <c r="A375" s="166"/>
    </row>
    <row r="376" spans="1:1" x14ac:dyDescent="0.15">
      <c r="A376" s="166"/>
    </row>
    <row r="377" spans="1:1" x14ac:dyDescent="0.15">
      <c r="A377" s="166"/>
    </row>
    <row r="378" spans="1:1" x14ac:dyDescent="0.15">
      <c r="A378" s="166"/>
    </row>
    <row r="379" spans="1:1" x14ac:dyDescent="0.15">
      <c r="A379" s="166"/>
    </row>
    <row r="380" spans="1:1" x14ac:dyDescent="0.15">
      <c r="A380" s="166"/>
    </row>
    <row r="381" spans="1:1" x14ac:dyDescent="0.15">
      <c r="A381" s="166"/>
    </row>
    <row r="382" spans="1:1" x14ac:dyDescent="0.15">
      <c r="A382" s="166"/>
    </row>
    <row r="383" spans="1:1" x14ac:dyDescent="0.15">
      <c r="A383" s="166"/>
    </row>
    <row r="384" spans="1:1" x14ac:dyDescent="0.15">
      <c r="A384" s="166"/>
    </row>
    <row r="385" spans="1:1" x14ac:dyDescent="0.15">
      <c r="A385" s="166"/>
    </row>
    <row r="386" spans="1:1" x14ac:dyDescent="0.15">
      <c r="A386" s="166"/>
    </row>
    <row r="387" spans="1:1" x14ac:dyDescent="0.15">
      <c r="A387" s="166"/>
    </row>
    <row r="388" spans="1:1" x14ac:dyDescent="0.15">
      <c r="A388" s="166"/>
    </row>
    <row r="389" spans="1:1" x14ac:dyDescent="0.15">
      <c r="A389" s="166"/>
    </row>
    <row r="390" spans="1:1" x14ac:dyDescent="0.15">
      <c r="A390" s="166"/>
    </row>
    <row r="391" spans="1:1" x14ac:dyDescent="0.15">
      <c r="A391" s="166"/>
    </row>
    <row r="392" spans="1:1" x14ac:dyDescent="0.15">
      <c r="A392" s="166"/>
    </row>
    <row r="393" spans="1:1" x14ac:dyDescent="0.15">
      <c r="A393" s="166"/>
    </row>
    <row r="394" spans="1:1" x14ac:dyDescent="0.15">
      <c r="A394" s="166"/>
    </row>
    <row r="395" spans="1:1" x14ac:dyDescent="0.15">
      <c r="A395" s="166"/>
    </row>
    <row r="396" spans="1:1" x14ac:dyDescent="0.15">
      <c r="A396" s="166"/>
    </row>
    <row r="397" spans="1:1" x14ac:dyDescent="0.15">
      <c r="A397" s="166"/>
    </row>
    <row r="398" spans="1:1" x14ac:dyDescent="0.15">
      <c r="A398" s="166"/>
    </row>
    <row r="399" spans="1:1" x14ac:dyDescent="0.15">
      <c r="A399" s="166"/>
    </row>
    <row r="400" spans="1:1" x14ac:dyDescent="0.15">
      <c r="A400" s="166"/>
    </row>
    <row r="401" spans="1:1" x14ac:dyDescent="0.15">
      <c r="A401" s="166"/>
    </row>
    <row r="402" spans="1:1" x14ac:dyDescent="0.15">
      <c r="A402" s="166"/>
    </row>
    <row r="403" spans="1:1" x14ac:dyDescent="0.15">
      <c r="A403" s="166"/>
    </row>
    <row r="404" spans="1:1" x14ac:dyDescent="0.15">
      <c r="A404" s="166"/>
    </row>
    <row r="405" spans="1:1" x14ac:dyDescent="0.15">
      <c r="A405" s="166"/>
    </row>
    <row r="406" spans="1:1" x14ac:dyDescent="0.15">
      <c r="A406" s="166"/>
    </row>
    <row r="407" spans="1:1" x14ac:dyDescent="0.15">
      <c r="A407" s="166"/>
    </row>
    <row r="408" spans="1:1" x14ac:dyDescent="0.15">
      <c r="A408" s="166"/>
    </row>
    <row r="409" spans="1:1" x14ac:dyDescent="0.15">
      <c r="A409" s="166"/>
    </row>
    <row r="410" spans="1:1" x14ac:dyDescent="0.15">
      <c r="A410" s="166"/>
    </row>
    <row r="411" spans="1:1" x14ac:dyDescent="0.15">
      <c r="A411" s="166"/>
    </row>
    <row r="412" spans="1:1" x14ac:dyDescent="0.15">
      <c r="A412" s="166"/>
    </row>
    <row r="413" spans="1:1" x14ac:dyDescent="0.15">
      <c r="A413" s="166"/>
    </row>
    <row r="414" spans="1:1" x14ac:dyDescent="0.15">
      <c r="A414" s="166"/>
    </row>
    <row r="415" spans="1:1" x14ac:dyDescent="0.15">
      <c r="A415" s="166"/>
    </row>
    <row r="416" spans="1:1" x14ac:dyDescent="0.15">
      <c r="A416" s="166"/>
    </row>
    <row r="417" spans="1:1" x14ac:dyDescent="0.15">
      <c r="A417" s="166"/>
    </row>
    <row r="418" spans="1:1" x14ac:dyDescent="0.15">
      <c r="A418" s="166"/>
    </row>
    <row r="419" spans="1:1" x14ac:dyDescent="0.15">
      <c r="A419" s="166"/>
    </row>
    <row r="420" spans="1:1" x14ac:dyDescent="0.15">
      <c r="A420" s="166"/>
    </row>
    <row r="421" spans="1:1" x14ac:dyDescent="0.15">
      <c r="A421" s="166"/>
    </row>
    <row r="422" spans="1:1" x14ac:dyDescent="0.15">
      <c r="A422" s="166"/>
    </row>
    <row r="423" spans="1:1" x14ac:dyDescent="0.15">
      <c r="A423" s="166"/>
    </row>
    <row r="424" spans="1:1" x14ac:dyDescent="0.15">
      <c r="A424" s="166"/>
    </row>
    <row r="425" spans="1:1" x14ac:dyDescent="0.15">
      <c r="A425" s="166"/>
    </row>
    <row r="426" spans="1:1" x14ac:dyDescent="0.15">
      <c r="A426" s="166"/>
    </row>
    <row r="427" spans="1:1" x14ac:dyDescent="0.15">
      <c r="A427" s="166"/>
    </row>
    <row r="428" spans="1:1" x14ac:dyDescent="0.15">
      <c r="A428" s="166"/>
    </row>
    <row r="429" spans="1:1" x14ac:dyDescent="0.15">
      <c r="A429" s="166"/>
    </row>
    <row r="430" spans="1:1" x14ac:dyDescent="0.15">
      <c r="A430" s="166"/>
    </row>
    <row r="431" spans="1:1" x14ac:dyDescent="0.15">
      <c r="A431" s="166"/>
    </row>
    <row r="432" spans="1:1" x14ac:dyDescent="0.15">
      <c r="A432" s="166"/>
    </row>
    <row r="433" spans="1:1" x14ac:dyDescent="0.15">
      <c r="A433" s="166"/>
    </row>
    <row r="434" spans="1:1" x14ac:dyDescent="0.15">
      <c r="A434" s="166"/>
    </row>
    <row r="435" spans="1:1" x14ac:dyDescent="0.15">
      <c r="A435" s="166"/>
    </row>
    <row r="436" spans="1:1" x14ac:dyDescent="0.15">
      <c r="A436" s="166"/>
    </row>
    <row r="437" spans="1:1" x14ac:dyDescent="0.15">
      <c r="A437" s="166"/>
    </row>
    <row r="438" spans="1:1" x14ac:dyDescent="0.15">
      <c r="A438" s="166"/>
    </row>
    <row r="439" spans="1:1" x14ac:dyDescent="0.15">
      <c r="A439" s="166"/>
    </row>
    <row r="440" spans="1:1" x14ac:dyDescent="0.15">
      <c r="A440" s="166"/>
    </row>
    <row r="441" spans="1:1" x14ac:dyDescent="0.15">
      <c r="A441" s="166"/>
    </row>
    <row r="442" spans="1:1" x14ac:dyDescent="0.15">
      <c r="A442" s="166"/>
    </row>
    <row r="443" spans="1:1" x14ac:dyDescent="0.15">
      <c r="A443" s="166"/>
    </row>
    <row r="444" spans="1:1" x14ac:dyDescent="0.15">
      <c r="A444" s="166"/>
    </row>
    <row r="445" spans="1:1" x14ac:dyDescent="0.15">
      <c r="A445" s="166"/>
    </row>
    <row r="446" spans="1:1" x14ac:dyDescent="0.15">
      <c r="A446" s="166"/>
    </row>
    <row r="447" spans="1:1" x14ac:dyDescent="0.15">
      <c r="A447" s="166"/>
    </row>
    <row r="448" spans="1:1" x14ac:dyDescent="0.15">
      <c r="A448" s="166"/>
    </row>
    <row r="449" spans="1:1" x14ac:dyDescent="0.15">
      <c r="A449" s="166"/>
    </row>
    <row r="450" spans="1:1" x14ac:dyDescent="0.15">
      <c r="A450" s="166"/>
    </row>
    <row r="451" spans="1:1" x14ac:dyDescent="0.15">
      <c r="A451" s="166"/>
    </row>
    <row r="452" spans="1:1" x14ac:dyDescent="0.15">
      <c r="A452" s="166"/>
    </row>
    <row r="453" spans="1:1" x14ac:dyDescent="0.15">
      <c r="A453" s="166"/>
    </row>
    <row r="454" spans="1:1" x14ac:dyDescent="0.15">
      <c r="A454" s="166"/>
    </row>
    <row r="455" spans="1:1" x14ac:dyDescent="0.15">
      <c r="A455" s="166"/>
    </row>
    <row r="456" spans="1:1" x14ac:dyDescent="0.15">
      <c r="A456" s="166"/>
    </row>
    <row r="457" spans="1:1" x14ac:dyDescent="0.15">
      <c r="A457" s="166"/>
    </row>
    <row r="458" spans="1:1" x14ac:dyDescent="0.15">
      <c r="A458" s="166"/>
    </row>
    <row r="459" spans="1:1" x14ac:dyDescent="0.15">
      <c r="A459" s="166"/>
    </row>
    <row r="460" spans="1:1" x14ac:dyDescent="0.15">
      <c r="A460" s="166"/>
    </row>
    <row r="461" spans="1:1" x14ac:dyDescent="0.15">
      <c r="A461" s="166"/>
    </row>
    <row r="462" spans="1:1" x14ac:dyDescent="0.15">
      <c r="A462" s="166"/>
    </row>
    <row r="463" spans="1:1" x14ac:dyDescent="0.15">
      <c r="A463" s="166"/>
    </row>
    <row r="464" spans="1:1" x14ac:dyDescent="0.15">
      <c r="A464" s="166"/>
    </row>
    <row r="465" spans="1:1" x14ac:dyDescent="0.15">
      <c r="A465" s="166"/>
    </row>
    <row r="466" spans="1:1" x14ac:dyDescent="0.15">
      <c r="A466" s="166"/>
    </row>
    <row r="467" spans="1:1" x14ac:dyDescent="0.15">
      <c r="A467" s="166"/>
    </row>
    <row r="468" spans="1:1" x14ac:dyDescent="0.15">
      <c r="A468" s="166"/>
    </row>
    <row r="469" spans="1:1" x14ac:dyDescent="0.15">
      <c r="A469" s="166"/>
    </row>
    <row r="470" spans="1:1" x14ac:dyDescent="0.15">
      <c r="A470" s="166"/>
    </row>
    <row r="471" spans="1:1" x14ac:dyDescent="0.15">
      <c r="A471" s="166"/>
    </row>
    <row r="472" spans="1:1" x14ac:dyDescent="0.15">
      <c r="A472" s="166"/>
    </row>
    <row r="473" spans="1:1" x14ac:dyDescent="0.15">
      <c r="A473" s="166"/>
    </row>
    <row r="474" spans="1:1" x14ac:dyDescent="0.15">
      <c r="A474" s="166"/>
    </row>
    <row r="475" spans="1:1" x14ac:dyDescent="0.15">
      <c r="A475" s="166"/>
    </row>
    <row r="476" spans="1:1" x14ac:dyDescent="0.15">
      <c r="A476" s="166"/>
    </row>
    <row r="477" spans="1:1" x14ac:dyDescent="0.15">
      <c r="A477" s="166"/>
    </row>
    <row r="478" spans="1:1" x14ac:dyDescent="0.15">
      <c r="A478" s="166"/>
    </row>
    <row r="479" spans="1:1" x14ac:dyDescent="0.15">
      <c r="A479" s="166"/>
    </row>
    <row r="480" spans="1:1" x14ac:dyDescent="0.15">
      <c r="A480" s="166"/>
    </row>
    <row r="481" spans="1:1" x14ac:dyDescent="0.15">
      <c r="A481" s="166"/>
    </row>
    <row r="482" spans="1:1" x14ac:dyDescent="0.15">
      <c r="A482" s="166"/>
    </row>
    <row r="483" spans="1:1" x14ac:dyDescent="0.15">
      <c r="A483" s="166"/>
    </row>
    <row r="484" spans="1:1" x14ac:dyDescent="0.15">
      <c r="A484" s="166"/>
    </row>
    <row r="485" spans="1:1" x14ac:dyDescent="0.15">
      <c r="A485" s="166"/>
    </row>
    <row r="486" spans="1:1" x14ac:dyDescent="0.15">
      <c r="A486" s="166"/>
    </row>
    <row r="487" spans="1:1" x14ac:dyDescent="0.15">
      <c r="A487" s="166"/>
    </row>
    <row r="488" spans="1:1" x14ac:dyDescent="0.15">
      <c r="A488" s="166"/>
    </row>
    <row r="489" spans="1:1" x14ac:dyDescent="0.15">
      <c r="A489" s="166"/>
    </row>
    <row r="490" spans="1:1" x14ac:dyDescent="0.15">
      <c r="A490" s="166"/>
    </row>
    <row r="491" spans="1:1" x14ac:dyDescent="0.15">
      <c r="A491" s="166"/>
    </row>
    <row r="492" spans="1:1" x14ac:dyDescent="0.15">
      <c r="A492" s="166"/>
    </row>
    <row r="493" spans="1:1" x14ac:dyDescent="0.15">
      <c r="A493" s="166"/>
    </row>
    <row r="494" spans="1:1" x14ac:dyDescent="0.15">
      <c r="A494" s="166"/>
    </row>
    <row r="495" spans="1:1" x14ac:dyDescent="0.15">
      <c r="A495" s="166"/>
    </row>
    <row r="496" spans="1:1" x14ac:dyDescent="0.15">
      <c r="A496" s="166"/>
    </row>
    <row r="497" spans="1:1" x14ac:dyDescent="0.15">
      <c r="A497" s="166"/>
    </row>
    <row r="498" spans="1:1" x14ac:dyDescent="0.15">
      <c r="A498" s="166"/>
    </row>
    <row r="499" spans="1:1" x14ac:dyDescent="0.15">
      <c r="A499" s="166"/>
    </row>
    <row r="500" spans="1:1" x14ac:dyDescent="0.15">
      <c r="A500" s="166"/>
    </row>
    <row r="501" spans="1:1" x14ac:dyDescent="0.15">
      <c r="A501" s="166"/>
    </row>
    <row r="502" spans="1:1" x14ac:dyDescent="0.15">
      <c r="A502" s="166"/>
    </row>
    <row r="503" spans="1:1" x14ac:dyDescent="0.15">
      <c r="A503" s="166"/>
    </row>
    <row r="504" spans="1:1" x14ac:dyDescent="0.15">
      <c r="A504" s="166"/>
    </row>
    <row r="505" spans="1:1" x14ac:dyDescent="0.15">
      <c r="A505" s="166"/>
    </row>
    <row r="506" spans="1:1" x14ac:dyDescent="0.15">
      <c r="A506" s="166"/>
    </row>
    <row r="507" spans="1:1" x14ac:dyDescent="0.15">
      <c r="A507" s="166"/>
    </row>
    <row r="508" spans="1:1" x14ac:dyDescent="0.15">
      <c r="A508" s="166"/>
    </row>
    <row r="509" spans="1:1" x14ac:dyDescent="0.15">
      <c r="A509" s="166"/>
    </row>
    <row r="510" spans="1:1" x14ac:dyDescent="0.15">
      <c r="A510" s="166"/>
    </row>
    <row r="511" spans="1:1" x14ac:dyDescent="0.15">
      <c r="A511" s="166"/>
    </row>
    <row r="512" spans="1:1" x14ac:dyDescent="0.15">
      <c r="A512" s="166"/>
    </row>
    <row r="513" spans="1:1" x14ac:dyDescent="0.15">
      <c r="A513" s="166"/>
    </row>
    <row r="514" spans="1:1" x14ac:dyDescent="0.15">
      <c r="A514" s="166"/>
    </row>
    <row r="515" spans="1:1" x14ac:dyDescent="0.15">
      <c r="A515" s="166"/>
    </row>
    <row r="516" spans="1:1" x14ac:dyDescent="0.15">
      <c r="A516" s="166"/>
    </row>
    <row r="517" spans="1:1" x14ac:dyDescent="0.15">
      <c r="A517" s="166"/>
    </row>
    <row r="518" spans="1:1" x14ac:dyDescent="0.15">
      <c r="A518" s="166"/>
    </row>
    <row r="519" spans="1:1" x14ac:dyDescent="0.15">
      <c r="A519" s="166"/>
    </row>
    <row r="520" spans="1:1" x14ac:dyDescent="0.15">
      <c r="A520" s="166"/>
    </row>
    <row r="521" spans="1:1" x14ac:dyDescent="0.15">
      <c r="A521" s="166"/>
    </row>
    <row r="522" spans="1:1" x14ac:dyDescent="0.15">
      <c r="A522" s="166"/>
    </row>
    <row r="523" spans="1:1" x14ac:dyDescent="0.15">
      <c r="A523" s="166"/>
    </row>
    <row r="524" spans="1:1" x14ac:dyDescent="0.15">
      <c r="A524" s="166"/>
    </row>
    <row r="525" spans="1:1" x14ac:dyDescent="0.15">
      <c r="A525" s="166"/>
    </row>
    <row r="526" spans="1:1" x14ac:dyDescent="0.15">
      <c r="A526" s="166"/>
    </row>
    <row r="527" spans="1:1" x14ac:dyDescent="0.15">
      <c r="A527" s="166"/>
    </row>
    <row r="528" spans="1:1" x14ac:dyDescent="0.15">
      <c r="A528" s="166"/>
    </row>
    <row r="529" spans="1:1" x14ac:dyDescent="0.15">
      <c r="A529" s="166"/>
    </row>
    <row r="530" spans="1:1" x14ac:dyDescent="0.15">
      <c r="A530" s="166"/>
    </row>
    <row r="531" spans="1:1" x14ac:dyDescent="0.15">
      <c r="A531" s="166"/>
    </row>
    <row r="532" spans="1:1" x14ac:dyDescent="0.15">
      <c r="A532" s="166"/>
    </row>
    <row r="533" spans="1:1" x14ac:dyDescent="0.15">
      <c r="A533" s="166"/>
    </row>
    <row r="534" spans="1:1" x14ac:dyDescent="0.15">
      <c r="A534" s="166"/>
    </row>
    <row r="535" spans="1:1" x14ac:dyDescent="0.15">
      <c r="A535" s="166"/>
    </row>
    <row r="536" spans="1:1" x14ac:dyDescent="0.15">
      <c r="A536" s="166"/>
    </row>
    <row r="537" spans="1:1" x14ac:dyDescent="0.15">
      <c r="A537" s="166"/>
    </row>
    <row r="538" spans="1:1" x14ac:dyDescent="0.15">
      <c r="A538" s="166"/>
    </row>
    <row r="539" spans="1:1" x14ac:dyDescent="0.15">
      <c r="A539" s="166"/>
    </row>
    <row r="540" spans="1:1" x14ac:dyDescent="0.15">
      <c r="A540" s="166"/>
    </row>
    <row r="541" spans="1:1" x14ac:dyDescent="0.15">
      <c r="A541" s="166"/>
    </row>
    <row r="542" spans="1:1" x14ac:dyDescent="0.15">
      <c r="A542" s="166"/>
    </row>
    <row r="543" spans="1:1" x14ac:dyDescent="0.15">
      <c r="A543" s="166"/>
    </row>
    <row r="544" spans="1:1" x14ac:dyDescent="0.15">
      <c r="A544" s="166"/>
    </row>
    <row r="545" spans="1:1" x14ac:dyDescent="0.15">
      <c r="A545" s="166"/>
    </row>
    <row r="546" spans="1:1" x14ac:dyDescent="0.15">
      <c r="A546" s="166"/>
    </row>
    <row r="547" spans="1:1" x14ac:dyDescent="0.15">
      <c r="A547" s="166"/>
    </row>
    <row r="548" spans="1:1" x14ac:dyDescent="0.15">
      <c r="A548" s="166"/>
    </row>
    <row r="549" spans="1:1" x14ac:dyDescent="0.15">
      <c r="A549" s="166"/>
    </row>
    <row r="550" spans="1:1" x14ac:dyDescent="0.15">
      <c r="A550" s="166"/>
    </row>
    <row r="551" spans="1:1" x14ac:dyDescent="0.15">
      <c r="A551" s="166"/>
    </row>
    <row r="552" spans="1:1" x14ac:dyDescent="0.15">
      <c r="A552" s="166"/>
    </row>
    <row r="553" spans="1:1" x14ac:dyDescent="0.15">
      <c r="A553" s="166"/>
    </row>
    <row r="554" spans="1:1" x14ac:dyDescent="0.15">
      <c r="A554" s="166"/>
    </row>
    <row r="555" spans="1:1" x14ac:dyDescent="0.15">
      <c r="A555" s="166"/>
    </row>
    <row r="556" spans="1:1" x14ac:dyDescent="0.15">
      <c r="A556" s="166"/>
    </row>
    <row r="557" spans="1:1" x14ac:dyDescent="0.15">
      <c r="A557" s="166"/>
    </row>
    <row r="558" spans="1:1" x14ac:dyDescent="0.15">
      <c r="A558" s="166"/>
    </row>
    <row r="559" spans="1:1" x14ac:dyDescent="0.15">
      <c r="A559" s="166"/>
    </row>
    <row r="560" spans="1:1" x14ac:dyDescent="0.15">
      <c r="A560" s="166"/>
    </row>
    <row r="561" spans="1:1" x14ac:dyDescent="0.15">
      <c r="A561" s="166"/>
    </row>
    <row r="562" spans="1:1" x14ac:dyDescent="0.15">
      <c r="A562" s="166"/>
    </row>
    <row r="563" spans="1:1" x14ac:dyDescent="0.15">
      <c r="A563" s="166"/>
    </row>
    <row r="564" spans="1:1" x14ac:dyDescent="0.15">
      <c r="A564" s="166"/>
    </row>
    <row r="565" spans="1:1" x14ac:dyDescent="0.15">
      <c r="A565" s="166"/>
    </row>
    <row r="566" spans="1:1" x14ac:dyDescent="0.15">
      <c r="A566" s="166"/>
    </row>
    <row r="567" spans="1:1" x14ac:dyDescent="0.15">
      <c r="A567" s="166"/>
    </row>
    <row r="568" spans="1:1" x14ac:dyDescent="0.15">
      <c r="A568" s="166"/>
    </row>
    <row r="569" spans="1:1" x14ac:dyDescent="0.15">
      <c r="A569" s="166"/>
    </row>
    <row r="570" spans="1:1" x14ac:dyDescent="0.15">
      <c r="A570" s="166"/>
    </row>
    <row r="571" spans="1:1" x14ac:dyDescent="0.15">
      <c r="A571" s="166"/>
    </row>
    <row r="572" spans="1:1" x14ac:dyDescent="0.15">
      <c r="A572" s="166"/>
    </row>
    <row r="573" spans="1:1" x14ac:dyDescent="0.15">
      <c r="A573" s="166"/>
    </row>
    <row r="574" spans="1:1" x14ac:dyDescent="0.15">
      <c r="A574" s="166"/>
    </row>
    <row r="575" spans="1:1" x14ac:dyDescent="0.15">
      <c r="A575" s="166"/>
    </row>
    <row r="576" spans="1:1" x14ac:dyDescent="0.15">
      <c r="A576" s="166"/>
    </row>
    <row r="577" spans="1:1" x14ac:dyDescent="0.15">
      <c r="A577" s="166"/>
    </row>
    <row r="578" spans="1:1" x14ac:dyDescent="0.15">
      <c r="A578" s="166"/>
    </row>
    <row r="579" spans="1:1" x14ac:dyDescent="0.15">
      <c r="A579" s="166"/>
    </row>
    <row r="580" spans="1:1" x14ac:dyDescent="0.15">
      <c r="A580" s="166"/>
    </row>
    <row r="581" spans="1:1" x14ac:dyDescent="0.15">
      <c r="A581" s="166"/>
    </row>
    <row r="582" spans="1:1" x14ac:dyDescent="0.15">
      <c r="A582" s="166"/>
    </row>
    <row r="583" spans="1:1" x14ac:dyDescent="0.15">
      <c r="A583" s="166"/>
    </row>
    <row r="584" spans="1:1" x14ac:dyDescent="0.15">
      <c r="A584" s="166"/>
    </row>
    <row r="585" spans="1:1" x14ac:dyDescent="0.15">
      <c r="A585" s="166"/>
    </row>
    <row r="586" spans="1:1" x14ac:dyDescent="0.15">
      <c r="A586" s="166"/>
    </row>
    <row r="587" spans="1:1" x14ac:dyDescent="0.15">
      <c r="A587" s="166"/>
    </row>
    <row r="588" spans="1:1" x14ac:dyDescent="0.15">
      <c r="A588" s="166"/>
    </row>
    <row r="589" spans="1:1" x14ac:dyDescent="0.15">
      <c r="A589" s="166"/>
    </row>
    <row r="590" spans="1:1" x14ac:dyDescent="0.15">
      <c r="A590" s="166"/>
    </row>
    <row r="591" spans="1:1" x14ac:dyDescent="0.15">
      <c r="A591" s="166"/>
    </row>
    <row r="592" spans="1:1" x14ac:dyDescent="0.15">
      <c r="A592" s="166"/>
    </row>
    <row r="593" spans="1:1" x14ac:dyDescent="0.15">
      <c r="A593" s="166"/>
    </row>
    <row r="594" spans="1:1" x14ac:dyDescent="0.15">
      <c r="A594" s="166"/>
    </row>
    <row r="595" spans="1:1" x14ac:dyDescent="0.15">
      <c r="A595" s="166"/>
    </row>
    <row r="596" spans="1:1" x14ac:dyDescent="0.15">
      <c r="A596" s="166"/>
    </row>
    <row r="597" spans="1:1" x14ac:dyDescent="0.15">
      <c r="A597" s="166"/>
    </row>
    <row r="598" spans="1:1" x14ac:dyDescent="0.15">
      <c r="A598" s="166"/>
    </row>
    <row r="599" spans="1:1" x14ac:dyDescent="0.15">
      <c r="A599" s="166"/>
    </row>
    <row r="600" spans="1:1" x14ac:dyDescent="0.15">
      <c r="A600" s="166"/>
    </row>
    <row r="601" spans="1:1" x14ac:dyDescent="0.15">
      <c r="A601" s="166"/>
    </row>
    <row r="602" spans="1:1" x14ac:dyDescent="0.15">
      <c r="A602" s="166"/>
    </row>
    <row r="603" spans="1:1" x14ac:dyDescent="0.15">
      <c r="A603" s="166"/>
    </row>
    <row r="604" spans="1:1" x14ac:dyDescent="0.15">
      <c r="A604" s="166"/>
    </row>
    <row r="605" spans="1:1" x14ac:dyDescent="0.15">
      <c r="A605" s="166"/>
    </row>
    <row r="606" spans="1:1" x14ac:dyDescent="0.15">
      <c r="A606" s="166"/>
    </row>
    <row r="607" spans="1:1" x14ac:dyDescent="0.15">
      <c r="A607" s="166"/>
    </row>
    <row r="608" spans="1:1" x14ac:dyDescent="0.15">
      <c r="A608" s="166"/>
    </row>
    <row r="609" spans="1:1" x14ac:dyDescent="0.15">
      <c r="A609" s="166"/>
    </row>
    <row r="610" spans="1:1" x14ac:dyDescent="0.15">
      <c r="A610" s="166"/>
    </row>
    <row r="611" spans="1:1" x14ac:dyDescent="0.15">
      <c r="A611" s="166"/>
    </row>
    <row r="612" spans="1:1" x14ac:dyDescent="0.15">
      <c r="A612" s="166"/>
    </row>
    <row r="613" spans="1:1" x14ac:dyDescent="0.15">
      <c r="A613" s="166"/>
    </row>
    <row r="614" spans="1:1" x14ac:dyDescent="0.15">
      <c r="A614" s="166"/>
    </row>
    <row r="615" spans="1:1" x14ac:dyDescent="0.15">
      <c r="A615" s="166"/>
    </row>
    <row r="616" spans="1:1" x14ac:dyDescent="0.15">
      <c r="A616" s="166"/>
    </row>
    <row r="617" spans="1:1" x14ac:dyDescent="0.15">
      <c r="A617" s="166"/>
    </row>
    <row r="618" spans="1:1" x14ac:dyDescent="0.15">
      <c r="A618" s="166"/>
    </row>
    <row r="619" spans="1:1" x14ac:dyDescent="0.15">
      <c r="A619" s="166"/>
    </row>
    <row r="620" spans="1:1" x14ac:dyDescent="0.15">
      <c r="A620" s="166"/>
    </row>
    <row r="621" spans="1:1" x14ac:dyDescent="0.15">
      <c r="A621" s="166"/>
    </row>
    <row r="622" spans="1:1" x14ac:dyDescent="0.15">
      <c r="A622" s="166"/>
    </row>
    <row r="623" spans="1:1" x14ac:dyDescent="0.15">
      <c r="A623" s="166"/>
    </row>
    <row r="624" spans="1:1" x14ac:dyDescent="0.15">
      <c r="A624" s="166"/>
    </row>
    <row r="625" spans="1:1" x14ac:dyDescent="0.15">
      <c r="A625" s="166"/>
    </row>
    <row r="626" spans="1:1" x14ac:dyDescent="0.15">
      <c r="A626" s="166"/>
    </row>
    <row r="627" spans="1:1" x14ac:dyDescent="0.15">
      <c r="A627" s="166"/>
    </row>
    <row r="628" spans="1:1" x14ac:dyDescent="0.15">
      <c r="A628" s="166"/>
    </row>
    <row r="629" spans="1:1" x14ac:dyDescent="0.15">
      <c r="A629" s="166"/>
    </row>
    <row r="630" spans="1:1" x14ac:dyDescent="0.15">
      <c r="A630" s="166"/>
    </row>
    <row r="631" spans="1:1" x14ac:dyDescent="0.15">
      <c r="A631" s="166"/>
    </row>
    <row r="632" spans="1:1" x14ac:dyDescent="0.15">
      <c r="A632" s="166"/>
    </row>
    <row r="633" spans="1:1" x14ac:dyDescent="0.15">
      <c r="A633" s="166"/>
    </row>
    <row r="634" spans="1:1" x14ac:dyDescent="0.15">
      <c r="A634" s="166"/>
    </row>
    <row r="635" spans="1:1" x14ac:dyDescent="0.15">
      <c r="A635" s="166"/>
    </row>
    <row r="636" spans="1:1" x14ac:dyDescent="0.15">
      <c r="A636" s="166"/>
    </row>
    <row r="637" spans="1:1" x14ac:dyDescent="0.15">
      <c r="A637" s="166"/>
    </row>
    <row r="638" spans="1:1" x14ac:dyDescent="0.15">
      <c r="A638" s="166"/>
    </row>
    <row r="639" spans="1:1" x14ac:dyDescent="0.15">
      <c r="A639" s="166"/>
    </row>
    <row r="640" spans="1:1" x14ac:dyDescent="0.15">
      <c r="A640" s="166"/>
    </row>
    <row r="641" spans="1:1" x14ac:dyDescent="0.15">
      <c r="A641" s="166"/>
    </row>
    <row r="642" spans="1:1" x14ac:dyDescent="0.15">
      <c r="A642" s="166"/>
    </row>
    <row r="643" spans="1:1" x14ac:dyDescent="0.15">
      <c r="A643" s="166"/>
    </row>
    <row r="644" spans="1:1" x14ac:dyDescent="0.15">
      <c r="A644" s="166"/>
    </row>
    <row r="645" spans="1:1" x14ac:dyDescent="0.15">
      <c r="A645" s="166"/>
    </row>
    <row r="646" spans="1:1" x14ac:dyDescent="0.15">
      <c r="A646" s="166"/>
    </row>
    <row r="647" spans="1:1" x14ac:dyDescent="0.15">
      <c r="A647" s="166"/>
    </row>
    <row r="648" spans="1:1" x14ac:dyDescent="0.15">
      <c r="A648" s="166"/>
    </row>
    <row r="649" spans="1:1" x14ac:dyDescent="0.15">
      <c r="A649" s="166"/>
    </row>
    <row r="650" spans="1:1" x14ac:dyDescent="0.15">
      <c r="A650" s="166"/>
    </row>
    <row r="651" spans="1:1" x14ac:dyDescent="0.15">
      <c r="A651" s="166"/>
    </row>
    <row r="652" spans="1:1" x14ac:dyDescent="0.15">
      <c r="A652" s="166"/>
    </row>
    <row r="653" spans="1:1" x14ac:dyDescent="0.15">
      <c r="A653" s="166"/>
    </row>
    <row r="654" spans="1:1" x14ac:dyDescent="0.15">
      <c r="A654" s="166"/>
    </row>
    <row r="655" spans="1:1" x14ac:dyDescent="0.15">
      <c r="A655" s="166"/>
    </row>
    <row r="656" spans="1:1" x14ac:dyDescent="0.15">
      <c r="A656" s="166"/>
    </row>
    <row r="657" spans="1:1" x14ac:dyDescent="0.15">
      <c r="A657" s="166"/>
    </row>
    <row r="658" spans="1:1" x14ac:dyDescent="0.15">
      <c r="A658" s="166"/>
    </row>
    <row r="659" spans="1:1" x14ac:dyDescent="0.15">
      <c r="A659" s="166"/>
    </row>
    <row r="660" spans="1:1" x14ac:dyDescent="0.15">
      <c r="A660" s="166"/>
    </row>
    <row r="661" spans="1:1" x14ac:dyDescent="0.15">
      <c r="A661" s="166"/>
    </row>
    <row r="662" spans="1:1" x14ac:dyDescent="0.15">
      <c r="A662" s="166"/>
    </row>
    <row r="663" spans="1:1" x14ac:dyDescent="0.15">
      <c r="A663" s="166"/>
    </row>
    <row r="664" spans="1:1" x14ac:dyDescent="0.15">
      <c r="A664" s="166"/>
    </row>
    <row r="665" spans="1:1" x14ac:dyDescent="0.15">
      <c r="A665" s="166"/>
    </row>
    <row r="666" spans="1:1" x14ac:dyDescent="0.15">
      <c r="A666" s="166"/>
    </row>
    <row r="667" spans="1:1" x14ac:dyDescent="0.15">
      <c r="A667" s="166"/>
    </row>
    <row r="668" spans="1:1" x14ac:dyDescent="0.15">
      <c r="A668" s="166"/>
    </row>
    <row r="669" spans="1:1" x14ac:dyDescent="0.15">
      <c r="A669" s="166"/>
    </row>
    <row r="670" spans="1:1" x14ac:dyDescent="0.15">
      <c r="A670" s="166"/>
    </row>
    <row r="671" spans="1:1" x14ac:dyDescent="0.15">
      <c r="A671" s="166"/>
    </row>
    <row r="672" spans="1:1" x14ac:dyDescent="0.15">
      <c r="A672" s="166"/>
    </row>
    <row r="673" spans="1:1" x14ac:dyDescent="0.15">
      <c r="A673" s="166"/>
    </row>
    <row r="674" spans="1:1" x14ac:dyDescent="0.15">
      <c r="A674" s="166"/>
    </row>
    <row r="675" spans="1:1" x14ac:dyDescent="0.15">
      <c r="A675" s="166"/>
    </row>
    <row r="676" spans="1:1" x14ac:dyDescent="0.15">
      <c r="A676" s="166"/>
    </row>
    <row r="677" spans="1:1" x14ac:dyDescent="0.15">
      <c r="A677" s="166"/>
    </row>
    <row r="678" spans="1:1" x14ac:dyDescent="0.15">
      <c r="A678" s="166"/>
    </row>
    <row r="679" spans="1:1" x14ac:dyDescent="0.15">
      <c r="A679" s="166"/>
    </row>
    <row r="680" spans="1:1" x14ac:dyDescent="0.15">
      <c r="A680" s="166"/>
    </row>
    <row r="681" spans="1:1" x14ac:dyDescent="0.15">
      <c r="A681" s="166"/>
    </row>
    <row r="682" spans="1:1" x14ac:dyDescent="0.15">
      <c r="A682" s="166"/>
    </row>
    <row r="683" spans="1:1" x14ac:dyDescent="0.15">
      <c r="A683" s="166"/>
    </row>
    <row r="684" spans="1:1" x14ac:dyDescent="0.15">
      <c r="A684" s="166"/>
    </row>
    <row r="685" spans="1:1" x14ac:dyDescent="0.15">
      <c r="A685" s="166"/>
    </row>
    <row r="686" spans="1:1" x14ac:dyDescent="0.15">
      <c r="A686" s="166"/>
    </row>
    <row r="687" spans="1:1" x14ac:dyDescent="0.15">
      <c r="A687" s="166"/>
    </row>
    <row r="688" spans="1:1" x14ac:dyDescent="0.15">
      <c r="A688" s="166"/>
    </row>
    <row r="689" spans="1:1" x14ac:dyDescent="0.15">
      <c r="A689" s="166"/>
    </row>
    <row r="690" spans="1:1" x14ac:dyDescent="0.15">
      <c r="A690" s="166"/>
    </row>
    <row r="691" spans="1:1" x14ac:dyDescent="0.15">
      <c r="A691" s="166"/>
    </row>
    <row r="692" spans="1:1" x14ac:dyDescent="0.15">
      <c r="A692" s="166"/>
    </row>
    <row r="693" spans="1:1" x14ac:dyDescent="0.15">
      <c r="A693" s="166"/>
    </row>
    <row r="694" spans="1:1" x14ac:dyDescent="0.15">
      <c r="A694" s="166"/>
    </row>
    <row r="695" spans="1:1" x14ac:dyDescent="0.15">
      <c r="A695" s="166"/>
    </row>
    <row r="696" spans="1:1" x14ac:dyDescent="0.15">
      <c r="A696" s="166"/>
    </row>
    <row r="697" spans="1:1" x14ac:dyDescent="0.15">
      <c r="A697" s="166"/>
    </row>
    <row r="698" spans="1:1" x14ac:dyDescent="0.15">
      <c r="A698" s="166"/>
    </row>
    <row r="699" spans="1:1" x14ac:dyDescent="0.15">
      <c r="A699" s="166"/>
    </row>
    <row r="700" spans="1:1" x14ac:dyDescent="0.15">
      <c r="A700" s="166"/>
    </row>
    <row r="701" spans="1:1" x14ac:dyDescent="0.15">
      <c r="A701" s="166"/>
    </row>
    <row r="702" spans="1:1" x14ac:dyDescent="0.15">
      <c r="A702" s="166"/>
    </row>
    <row r="703" spans="1:1" x14ac:dyDescent="0.15">
      <c r="A703" s="166"/>
    </row>
    <row r="704" spans="1:1" x14ac:dyDescent="0.15">
      <c r="A704" s="166"/>
    </row>
    <row r="705" spans="1:1" x14ac:dyDescent="0.15">
      <c r="A705" s="166"/>
    </row>
    <row r="706" spans="1:1" x14ac:dyDescent="0.15">
      <c r="A706" s="166"/>
    </row>
    <row r="707" spans="1:1" x14ac:dyDescent="0.15">
      <c r="A707" s="166"/>
    </row>
    <row r="708" spans="1:1" x14ac:dyDescent="0.15">
      <c r="A708" s="166"/>
    </row>
    <row r="709" spans="1:1" x14ac:dyDescent="0.15">
      <c r="A709" s="166"/>
    </row>
    <row r="710" spans="1:1" x14ac:dyDescent="0.15">
      <c r="A710" s="166"/>
    </row>
    <row r="711" spans="1:1" x14ac:dyDescent="0.15">
      <c r="A711" s="166"/>
    </row>
    <row r="712" spans="1:1" x14ac:dyDescent="0.15">
      <c r="A712" s="166"/>
    </row>
    <row r="713" spans="1:1" x14ac:dyDescent="0.15">
      <c r="A713" s="166"/>
    </row>
    <row r="714" spans="1:1" x14ac:dyDescent="0.15">
      <c r="A714" s="166"/>
    </row>
    <row r="715" spans="1:1" x14ac:dyDescent="0.15">
      <c r="A715" s="166"/>
    </row>
    <row r="716" spans="1:1" x14ac:dyDescent="0.15">
      <c r="A716" s="166"/>
    </row>
    <row r="717" spans="1:1" x14ac:dyDescent="0.15">
      <c r="A717" s="166"/>
    </row>
    <row r="718" spans="1:1" x14ac:dyDescent="0.15">
      <c r="A718" s="166"/>
    </row>
    <row r="719" spans="1:1" x14ac:dyDescent="0.15">
      <c r="A719" s="166"/>
    </row>
    <row r="720" spans="1:1" x14ac:dyDescent="0.15">
      <c r="A720" s="166"/>
    </row>
    <row r="721" spans="1:1" x14ac:dyDescent="0.15">
      <c r="A721" s="166"/>
    </row>
    <row r="722" spans="1:1" x14ac:dyDescent="0.15">
      <c r="A722" s="166"/>
    </row>
    <row r="723" spans="1:1" x14ac:dyDescent="0.15">
      <c r="A723" s="166"/>
    </row>
    <row r="724" spans="1:1" x14ac:dyDescent="0.15">
      <c r="A724" s="166"/>
    </row>
    <row r="725" spans="1:1" x14ac:dyDescent="0.15">
      <c r="A725" s="166"/>
    </row>
    <row r="726" spans="1:1" x14ac:dyDescent="0.15">
      <c r="A726" s="166"/>
    </row>
    <row r="727" spans="1:1" x14ac:dyDescent="0.15">
      <c r="A727" s="166"/>
    </row>
    <row r="728" spans="1:1" x14ac:dyDescent="0.15">
      <c r="A728" s="166"/>
    </row>
    <row r="729" spans="1:1" x14ac:dyDescent="0.15">
      <c r="A729" s="166"/>
    </row>
    <row r="730" spans="1:1" x14ac:dyDescent="0.15">
      <c r="A730" s="166"/>
    </row>
    <row r="731" spans="1:1" x14ac:dyDescent="0.15">
      <c r="A731" s="166"/>
    </row>
    <row r="732" spans="1:1" x14ac:dyDescent="0.15">
      <c r="A732" s="166"/>
    </row>
    <row r="733" spans="1:1" x14ac:dyDescent="0.15">
      <c r="A733" s="166"/>
    </row>
    <row r="734" spans="1:1" x14ac:dyDescent="0.15">
      <c r="A734" s="166"/>
    </row>
    <row r="735" spans="1:1" x14ac:dyDescent="0.15">
      <c r="A735" s="166"/>
    </row>
    <row r="736" spans="1:1" x14ac:dyDescent="0.15">
      <c r="A736" s="166"/>
    </row>
    <row r="737" spans="1:1" x14ac:dyDescent="0.15">
      <c r="A737" s="166"/>
    </row>
    <row r="738" spans="1:1" x14ac:dyDescent="0.15">
      <c r="A738" s="166"/>
    </row>
    <row r="739" spans="1:1" x14ac:dyDescent="0.15">
      <c r="A739" s="166"/>
    </row>
    <row r="740" spans="1:1" x14ac:dyDescent="0.15">
      <c r="A740" s="166"/>
    </row>
    <row r="741" spans="1:1" x14ac:dyDescent="0.15">
      <c r="A741" s="166"/>
    </row>
    <row r="742" spans="1:1" x14ac:dyDescent="0.15">
      <c r="A742" s="166"/>
    </row>
    <row r="743" spans="1:1" x14ac:dyDescent="0.15">
      <c r="A743" s="166"/>
    </row>
    <row r="744" spans="1:1" x14ac:dyDescent="0.15">
      <c r="A744" s="166"/>
    </row>
    <row r="745" spans="1:1" x14ac:dyDescent="0.15">
      <c r="A745" s="166"/>
    </row>
    <row r="746" spans="1:1" x14ac:dyDescent="0.15">
      <c r="A746" s="166"/>
    </row>
    <row r="747" spans="1:1" x14ac:dyDescent="0.15">
      <c r="A747" s="166"/>
    </row>
    <row r="748" spans="1:1" x14ac:dyDescent="0.15">
      <c r="A748" s="166"/>
    </row>
    <row r="749" spans="1:1" x14ac:dyDescent="0.15">
      <c r="A749" s="166"/>
    </row>
    <row r="750" spans="1:1" x14ac:dyDescent="0.15">
      <c r="A750" s="166"/>
    </row>
    <row r="751" spans="1:1" x14ac:dyDescent="0.15">
      <c r="A751" s="166"/>
    </row>
    <row r="752" spans="1:1" x14ac:dyDescent="0.15">
      <c r="A752" s="166"/>
    </row>
    <row r="753" spans="1:1" x14ac:dyDescent="0.15">
      <c r="A753" s="166"/>
    </row>
    <row r="754" spans="1:1" x14ac:dyDescent="0.15">
      <c r="A754" s="166"/>
    </row>
    <row r="755" spans="1:1" x14ac:dyDescent="0.15">
      <c r="A755" s="166"/>
    </row>
    <row r="756" spans="1:1" x14ac:dyDescent="0.15">
      <c r="A756" s="166"/>
    </row>
    <row r="757" spans="1:1" x14ac:dyDescent="0.15">
      <c r="A757" s="166"/>
    </row>
    <row r="758" spans="1:1" x14ac:dyDescent="0.15">
      <c r="A758" s="166"/>
    </row>
    <row r="759" spans="1:1" x14ac:dyDescent="0.15">
      <c r="A759" s="166"/>
    </row>
    <row r="760" spans="1:1" x14ac:dyDescent="0.15">
      <c r="A760" s="166"/>
    </row>
    <row r="761" spans="1:1" x14ac:dyDescent="0.15">
      <c r="A761" s="166"/>
    </row>
    <row r="762" spans="1:1" x14ac:dyDescent="0.15">
      <c r="A762" s="166"/>
    </row>
    <row r="763" spans="1:1" x14ac:dyDescent="0.15">
      <c r="A763" s="166"/>
    </row>
    <row r="764" spans="1:1" x14ac:dyDescent="0.15">
      <c r="A764" s="166"/>
    </row>
    <row r="765" spans="1:1" x14ac:dyDescent="0.15">
      <c r="A765" s="166"/>
    </row>
    <row r="766" spans="1:1" x14ac:dyDescent="0.15">
      <c r="A766" s="166"/>
    </row>
    <row r="767" spans="1:1" x14ac:dyDescent="0.15">
      <c r="A767" s="166"/>
    </row>
    <row r="768" spans="1:1" x14ac:dyDescent="0.15">
      <c r="A768" s="166"/>
    </row>
    <row r="769" spans="1:1" x14ac:dyDescent="0.15">
      <c r="A769" s="166"/>
    </row>
    <row r="770" spans="1:1" x14ac:dyDescent="0.15">
      <c r="A770" s="166"/>
    </row>
    <row r="771" spans="1:1" x14ac:dyDescent="0.15">
      <c r="A771" s="166"/>
    </row>
    <row r="772" spans="1:1" x14ac:dyDescent="0.15">
      <c r="A772" s="166"/>
    </row>
    <row r="773" spans="1:1" x14ac:dyDescent="0.15">
      <c r="A773" s="166"/>
    </row>
    <row r="774" spans="1:1" x14ac:dyDescent="0.15">
      <c r="A774" s="166"/>
    </row>
    <row r="775" spans="1:1" x14ac:dyDescent="0.15">
      <c r="A775" s="166"/>
    </row>
    <row r="776" spans="1:1" x14ac:dyDescent="0.15">
      <c r="A776" s="166"/>
    </row>
    <row r="777" spans="1:1" x14ac:dyDescent="0.15">
      <c r="A777" s="166"/>
    </row>
    <row r="778" spans="1:1" x14ac:dyDescent="0.15">
      <c r="A778" s="166"/>
    </row>
    <row r="779" spans="1:1" x14ac:dyDescent="0.15">
      <c r="A779" s="166"/>
    </row>
    <row r="780" spans="1:1" x14ac:dyDescent="0.15">
      <c r="A780" s="166"/>
    </row>
    <row r="781" spans="1:1" x14ac:dyDescent="0.15">
      <c r="A781" s="166"/>
    </row>
    <row r="782" spans="1:1" x14ac:dyDescent="0.15">
      <c r="A782" s="166"/>
    </row>
    <row r="783" spans="1:1" x14ac:dyDescent="0.15">
      <c r="A783" s="166"/>
    </row>
    <row r="784" spans="1:1" x14ac:dyDescent="0.15">
      <c r="A784" s="166"/>
    </row>
    <row r="785" spans="1:1" x14ac:dyDescent="0.15">
      <c r="A785" s="166"/>
    </row>
    <row r="786" spans="1:1" x14ac:dyDescent="0.15">
      <c r="A786" s="166"/>
    </row>
    <row r="787" spans="1:1" x14ac:dyDescent="0.15">
      <c r="A787" s="166"/>
    </row>
    <row r="788" spans="1:1" x14ac:dyDescent="0.15">
      <c r="A788" s="166"/>
    </row>
    <row r="789" spans="1:1" x14ac:dyDescent="0.15">
      <c r="A789" s="166"/>
    </row>
    <row r="790" spans="1:1" x14ac:dyDescent="0.15">
      <c r="A790" s="166"/>
    </row>
    <row r="791" spans="1:1" x14ac:dyDescent="0.15">
      <c r="A791" s="166"/>
    </row>
    <row r="792" spans="1:1" x14ac:dyDescent="0.15">
      <c r="A792" s="166"/>
    </row>
    <row r="793" spans="1:1" x14ac:dyDescent="0.15">
      <c r="A793" s="166"/>
    </row>
    <row r="794" spans="1:1" x14ac:dyDescent="0.15">
      <c r="A794" s="166"/>
    </row>
    <row r="795" spans="1:1" x14ac:dyDescent="0.15">
      <c r="A795" s="166"/>
    </row>
    <row r="796" spans="1:1" x14ac:dyDescent="0.15">
      <c r="A796" s="166"/>
    </row>
    <row r="797" spans="1:1" x14ac:dyDescent="0.15">
      <c r="A797" s="166"/>
    </row>
    <row r="798" spans="1:1" x14ac:dyDescent="0.15">
      <c r="A798" s="166"/>
    </row>
    <row r="799" spans="1:1" x14ac:dyDescent="0.15">
      <c r="A799" s="166"/>
    </row>
    <row r="800" spans="1:1" x14ac:dyDescent="0.15">
      <c r="A800" s="166"/>
    </row>
    <row r="801" spans="1:1" x14ac:dyDescent="0.15">
      <c r="A801" s="166"/>
    </row>
    <row r="802" spans="1:1" x14ac:dyDescent="0.15">
      <c r="A802" s="166"/>
    </row>
    <row r="803" spans="1:1" x14ac:dyDescent="0.15">
      <c r="A803" s="166"/>
    </row>
    <row r="804" spans="1:1" x14ac:dyDescent="0.15">
      <c r="A804" s="166"/>
    </row>
    <row r="805" spans="1:1" x14ac:dyDescent="0.15">
      <c r="A805" s="166"/>
    </row>
    <row r="806" spans="1:1" x14ac:dyDescent="0.15">
      <c r="A806" s="166"/>
    </row>
    <row r="807" spans="1:1" x14ac:dyDescent="0.15">
      <c r="A807" s="166"/>
    </row>
    <row r="808" spans="1:1" x14ac:dyDescent="0.15">
      <c r="A808" s="166"/>
    </row>
    <row r="809" spans="1:1" x14ac:dyDescent="0.15">
      <c r="A809" s="166"/>
    </row>
    <row r="810" spans="1:1" x14ac:dyDescent="0.15">
      <c r="A810" s="166"/>
    </row>
    <row r="811" spans="1:1" x14ac:dyDescent="0.15">
      <c r="A811" s="166"/>
    </row>
    <row r="812" spans="1:1" x14ac:dyDescent="0.15">
      <c r="A812" s="166"/>
    </row>
    <row r="813" spans="1:1" x14ac:dyDescent="0.15">
      <c r="A813" s="166"/>
    </row>
    <row r="814" spans="1:1" x14ac:dyDescent="0.15">
      <c r="A814" s="166"/>
    </row>
    <row r="815" spans="1:1" x14ac:dyDescent="0.15">
      <c r="A815" s="166"/>
    </row>
    <row r="816" spans="1:1" x14ac:dyDescent="0.15">
      <c r="A816" s="166"/>
    </row>
    <row r="817" spans="1:1" x14ac:dyDescent="0.15">
      <c r="A817" s="166"/>
    </row>
    <row r="818" spans="1:1" x14ac:dyDescent="0.15">
      <c r="A818" s="166"/>
    </row>
    <row r="819" spans="1:1" x14ac:dyDescent="0.15">
      <c r="A819" s="166"/>
    </row>
    <row r="820" spans="1:1" x14ac:dyDescent="0.15">
      <c r="A820" s="166"/>
    </row>
    <row r="821" spans="1:1" x14ac:dyDescent="0.15">
      <c r="A821" s="166"/>
    </row>
    <row r="822" spans="1:1" x14ac:dyDescent="0.15">
      <c r="A822" s="166"/>
    </row>
    <row r="823" spans="1:1" x14ac:dyDescent="0.15">
      <c r="A823" s="166"/>
    </row>
    <row r="824" spans="1:1" x14ac:dyDescent="0.15">
      <c r="A824" s="166"/>
    </row>
    <row r="825" spans="1:1" x14ac:dyDescent="0.15">
      <c r="A825" s="166"/>
    </row>
    <row r="826" spans="1:1" x14ac:dyDescent="0.15">
      <c r="A826" s="166"/>
    </row>
    <row r="827" spans="1:1" x14ac:dyDescent="0.15">
      <c r="A827" s="166"/>
    </row>
    <row r="828" spans="1:1" x14ac:dyDescent="0.15">
      <c r="A828" s="166"/>
    </row>
    <row r="829" spans="1:1" x14ac:dyDescent="0.15">
      <c r="A829" s="166"/>
    </row>
    <row r="830" spans="1:1" x14ac:dyDescent="0.15">
      <c r="A830" s="166"/>
    </row>
    <row r="831" spans="1:1" x14ac:dyDescent="0.15">
      <c r="A831" s="166"/>
    </row>
    <row r="832" spans="1:1" x14ac:dyDescent="0.15">
      <c r="A832" s="166"/>
    </row>
    <row r="833" spans="1:1" x14ac:dyDescent="0.15">
      <c r="A833" s="166"/>
    </row>
    <row r="834" spans="1:1" x14ac:dyDescent="0.15">
      <c r="A834" s="166"/>
    </row>
    <row r="835" spans="1:1" x14ac:dyDescent="0.15">
      <c r="A835" s="166"/>
    </row>
    <row r="836" spans="1:1" x14ac:dyDescent="0.15">
      <c r="A836" s="166"/>
    </row>
    <row r="837" spans="1:1" x14ac:dyDescent="0.15">
      <c r="A837" s="166"/>
    </row>
    <row r="838" spans="1:1" x14ac:dyDescent="0.15">
      <c r="A838" s="166"/>
    </row>
    <row r="839" spans="1:1" x14ac:dyDescent="0.15">
      <c r="A839" s="166"/>
    </row>
    <row r="840" spans="1:1" x14ac:dyDescent="0.15">
      <c r="A840" s="166"/>
    </row>
    <row r="841" spans="1:1" x14ac:dyDescent="0.15">
      <c r="A841" s="166"/>
    </row>
    <row r="842" spans="1:1" x14ac:dyDescent="0.15">
      <c r="A842" s="166"/>
    </row>
    <row r="843" spans="1:1" x14ac:dyDescent="0.15">
      <c r="A843" s="166"/>
    </row>
    <row r="844" spans="1:1" x14ac:dyDescent="0.15">
      <c r="A844" s="166"/>
    </row>
    <row r="845" spans="1:1" x14ac:dyDescent="0.15">
      <c r="A845" s="166"/>
    </row>
    <row r="846" spans="1:1" x14ac:dyDescent="0.15">
      <c r="A846" s="166"/>
    </row>
    <row r="847" spans="1:1" x14ac:dyDescent="0.15">
      <c r="A847" s="166"/>
    </row>
    <row r="848" spans="1:1" x14ac:dyDescent="0.15">
      <c r="A848" s="166"/>
    </row>
    <row r="849" spans="1:1" x14ac:dyDescent="0.15">
      <c r="A849" s="166"/>
    </row>
    <row r="850" spans="1:1" x14ac:dyDescent="0.15">
      <c r="A850" s="166"/>
    </row>
    <row r="851" spans="1:1" x14ac:dyDescent="0.15">
      <c r="A851" s="166"/>
    </row>
    <row r="852" spans="1:1" x14ac:dyDescent="0.15">
      <c r="A852" s="166"/>
    </row>
    <row r="853" spans="1:1" x14ac:dyDescent="0.15">
      <c r="A853" s="166"/>
    </row>
    <row r="854" spans="1:1" x14ac:dyDescent="0.15">
      <c r="A854" s="166"/>
    </row>
    <row r="855" spans="1:1" x14ac:dyDescent="0.15">
      <c r="A855" s="166"/>
    </row>
    <row r="856" spans="1:1" x14ac:dyDescent="0.15">
      <c r="A856" s="166"/>
    </row>
    <row r="857" spans="1:1" x14ac:dyDescent="0.15">
      <c r="A857" s="166"/>
    </row>
    <row r="858" spans="1:1" x14ac:dyDescent="0.15">
      <c r="A858" s="166"/>
    </row>
    <row r="859" spans="1:1" x14ac:dyDescent="0.15">
      <c r="A859" s="166"/>
    </row>
    <row r="860" spans="1:1" x14ac:dyDescent="0.15">
      <c r="A860" s="166"/>
    </row>
    <row r="861" spans="1:1" x14ac:dyDescent="0.15">
      <c r="A861" s="166"/>
    </row>
    <row r="862" spans="1:1" x14ac:dyDescent="0.15">
      <c r="A862" s="166"/>
    </row>
    <row r="863" spans="1:1" x14ac:dyDescent="0.15">
      <c r="A863" s="166"/>
    </row>
    <row r="864" spans="1:1" x14ac:dyDescent="0.15">
      <c r="A864" s="166"/>
    </row>
    <row r="865" spans="1:1" x14ac:dyDescent="0.15">
      <c r="A865" s="166"/>
    </row>
    <row r="866" spans="1:1" x14ac:dyDescent="0.15">
      <c r="A866" s="166"/>
    </row>
    <row r="867" spans="1:1" x14ac:dyDescent="0.15">
      <c r="A867" s="166"/>
    </row>
    <row r="868" spans="1:1" x14ac:dyDescent="0.15">
      <c r="A868" s="166"/>
    </row>
    <row r="869" spans="1:1" x14ac:dyDescent="0.15">
      <c r="A869" s="166"/>
    </row>
    <row r="870" spans="1:1" x14ac:dyDescent="0.15">
      <c r="A870" s="166"/>
    </row>
    <row r="871" spans="1:1" x14ac:dyDescent="0.15">
      <c r="A871" s="166"/>
    </row>
    <row r="872" spans="1:1" x14ac:dyDescent="0.15">
      <c r="A872" s="166"/>
    </row>
    <row r="873" spans="1:1" x14ac:dyDescent="0.15">
      <c r="A873" s="166"/>
    </row>
    <row r="874" spans="1:1" x14ac:dyDescent="0.15">
      <c r="A874" s="166"/>
    </row>
    <row r="875" spans="1:1" x14ac:dyDescent="0.15">
      <c r="A875" s="166"/>
    </row>
    <row r="876" spans="1:1" x14ac:dyDescent="0.15">
      <c r="A876" s="166"/>
    </row>
    <row r="877" spans="1:1" x14ac:dyDescent="0.15">
      <c r="A877" s="166"/>
    </row>
    <row r="878" spans="1:1" x14ac:dyDescent="0.15">
      <c r="A878" s="166"/>
    </row>
    <row r="879" spans="1:1" x14ac:dyDescent="0.15">
      <c r="A879" s="166"/>
    </row>
    <row r="880" spans="1:1" x14ac:dyDescent="0.15">
      <c r="A880" s="166"/>
    </row>
    <row r="881" spans="1:1" x14ac:dyDescent="0.15">
      <c r="A881" s="166"/>
    </row>
    <row r="882" spans="1:1" x14ac:dyDescent="0.15">
      <c r="A882" s="166"/>
    </row>
    <row r="883" spans="1:1" x14ac:dyDescent="0.15">
      <c r="A883" s="166"/>
    </row>
    <row r="884" spans="1:1" x14ac:dyDescent="0.15">
      <c r="A884" s="166"/>
    </row>
    <row r="885" spans="1:1" x14ac:dyDescent="0.15">
      <c r="A885" s="166"/>
    </row>
    <row r="886" spans="1:1" x14ac:dyDescent="0.15">
      <c r="A886" s="166"/>
    </row>
    <row r="887" spans="1:1" x14ac:dyDescent="0.15">
      <c r="A887" s="166"/>
    </row>
    <row r="888" spans="1:1" x14ac:dyDescent="0.15">
      <c r="A888" s="166"/>
    </row>
    <row r="889" spans="1:1" x14ac:dyDescent="0.15">
      <c r="A889" s="166"/>
    </row>
    <row r="890" spans="1:1" x14ac:dyDescent="0.15">
      <c r="A890" s="166"/>
    </row>
    <row r="891" spans="1:1" x14ac:dyDescent="0.15">
      <c r="A891" s="166"/>
    </row>
    <row r="892" spans="1:1" x14ac:dyDescent="0.15">
      <c r="A892" s="166"/>
    </row>
    <row r="893" spans="1:1" x14ac:dyDescent="0.15">
      <c r="A893" s="166"/>
    </row>
    <row r="894" spans="1:1" x14ac:dyDescent="0.15">
      <c r="A894" s="166"/>
    </row>
    <row r="895" spans="1:1" x14ac:dyDescent="0.15">
      <c r="A895" s="166"/>
    </row>
    <row r="896" spans="1:1" x14ac:dyDescent="0.15">
      <c r="A896" s="166"/>
    </row>
    <row r="897" spans="1:1" x14ac:dyDescent="0.15">
      <c r="A897" s="166"/>
    </row>
    <row r="898" spans="1:1" x14ac:dyDescent="0.15">
      <c r="A898" s="166"/>
    </row>
    <row r="899" spans="1:1" x14ac:dyDescent="0.15">
      <c r="A899" s="166"/>
    </row>
    <row r="900" spans="1:1" x14ac:dyDescent="0.15">
      <c r="A900" s="166"/>
    </row>
    <row r="901" spans="1:1" x14ac:dyDescent="0.15">
      <c r="A901" s="166"/>
    </row>
    <row r="902" spans="1:1" x14ac:dyDescent="0.15">
      <c r="A902" s="166"/>
    </row>
    <row r="903" spans="1:1" x14ac:dyDescent="0.15">
      <c r="A903" s="166"/>
    </row>
    <row r="904" spans="1:1" x14ac:dyDescent="0.15">
      <c r="A904" s="166"/>
    </row>
    <row r="905" spans="1:1" x14ac:dyDescent="0.15">
      <c r="A905" s="166"/>
    </row>
    <row r="906" spans="1:1" x14ac:dyDescent="0.15">
      <c r="A906" s="166"/>
    </row>
    <row r="907" spans="1:1" x14ac:dyDescent="0.15">
      <c r="A907" s="166"/>
    </row>
    <row r="908" spans="1:1" x14ac:dyDescent="0.15">
      <c r="A908" s="166"/>
    </row>
    <row r="909" spans="1:1" x14ac:dyDescent="0.15">
      <c r="A909" s="166"/>
    </row>
    <row r="910" spans="1:1" x14ac:dyDescent="0.15">
      <c r="A910" s="166"/>
    </row>
    <row r="911" spans="1:1" x14ac:dyDescent="0.15">
      <c r="A911" s="166"/>
    </row>
    <row r="912" spans="1:1" x14ac:dyDescent="0.15">
      <c r="A912" s="166"/>
    </row>
    <row r="913" spans="1:1" x14ac:dyDescent="0.15">
      <c r="A913" s="166"/>
    </row>
    <row r="914" spans="1:1" x14ac:dyDescent="0.15">
      <c r="A914" s="166"/>
    </row>
    <row r="915" spans="1:1" x14ac:dyDescent="0.15">
      <c r="A915" s="166"/>
    </row>
    <row r="916" spans="1:1" x14ac:dyDescent="0.15">
      <c r="A916" s="166"/>
    </row>
    <row r="917" spans="1:1" x14ac:dyDescent="0.15">
      <c r="A917" s="166"/>
    </row>
    <row r="918" spans="1:1" x14ac:dyDescent="0.15">
      <c r="A918" s="166"/>
    </row>
    <row r="919" spans="1:1" x14ac:dyDescent="0.15">
      <c r="A919" s="166"/>
    </row>
    <row r="920" spans="1:1" x14ac:dyDescent="0.15">
      <c r="A920" s="166"/>
    </row>
    <row r="921" spans="1:1" x14ac:dyDescent="0.15">
      <c r="A921" s="166"/>
    </row>
    <row r="922" spans="1:1" x14ac:dyDescent="0.15">
      <c r="A922" s="166"/>
    </row>
    <row r="923" spans="1:1" x14ac:dyDescent="0.15">
      <c r="A923" s="166"/>
    </row>
    <row r="924" spans="1:1" x14ac:dyDescent="0.15">
      <c r="A924" s="166"/>
    </row>
    <row r="925" spans="1:1" x14ac:dyDescent="0.15">
      <c r="A925" s="166"/>
    </row>
    <row r="926" spans="1:1" x14ac:dyDescent="0.15">
      <c r="A926" s="166"/>
    </row>
    <row r="927" spans="1:1" x14ac:dyDescent="0.15">
      <c r="A927" s="166"/>
    </row>
    <row r="928" spans="1:1" x14ac:dyDescent="0.15">
      <c r="A928" s="166"/>
    </row>
    <row r="929" spans="1:1" x14ac:dyDescent="0.15">
      <c r="A929" s="166"/>
    </row>
    <row r="930" spans="1:1" x14ac:dyDescent="0.15">
      <c r="A930" s="166"/>
    </row>
    <row r="931" spans="1:1" x14ac:dyDescent="0.15">
      <c r="A931" s="166"/>
    </row>
    <row r="932" spans="1:1" x14ac:dyDescent="0.15">
      <c r="A932" s="166"/>
    </row>
    <row r="933" spans="1:1" x14ac:dyDescent="0.15">
      <c r="A933" s="166"/>
    </row>
    <row r="934" spans="1:1" x14ac:dyDescent="0.15">
      <c r="A934" s="166"/>
    </row>
    <row r="935" spans="1:1" x14ac:dyDescent="0.15">
      <c r="A935" s="166"/>
    </row>
    <row r="936" spans="1:1" x14ac:dyDescent="0.15">
      <c r="A936" s="166"/>
    </row>
    <row r="937" spans="1:1" x14ac:dyDescent="0.15">
      <c r="A937" s="166"/>
    </row>
    <row r="938" spans="1:1" x14ac:dyDescent="0.15">
      <c r="A938" s="166"/>
    </row>
    <row r="939" spans="1:1" x14ac:dyDescent="0.15">
      <c r="A939" s="166"/>
    </row>
    <row r="940" spans="1:1" x14ac:dyDescent="0.15">
      <c r="A940" s="166"/>
    </row>
    <row r="941" spans="1:1" x14ac:dyDescent="0.15">
      <c r="A941" s="166"/>
    </row>
    <row r="942" spans="1:1" x14ac:dyDescent="0.15">
      <c r="A942" s="166"/>
    </row>
    <row r="943" spans="1:1" x14ac:dyDescent="0.15">
      <c r="A943" s="166"/>
    </row>
    <row r="944" spans="1:1" x14ac:dyDescent="0.15">
      <c r="A944" s="166"/>
    </row>
    <row r="945" spans="1:1" x14ac:dyDescent="0.15">
      <c r="A945" s="166"/>
    </row>
    <row r="946" spans="1:1" x14ac:dyDescent="0.15">
      <c r="A946" s="166"/>
    </row>
    <row r="947" spans="1:1" x14ac:dyDescent="0.15">
      <c r="A947" s="166"/>
    </row>
    <row r="948" spans="1:1" x14ac:dyDescent="0.15">
      <c r="A948" s="166"/>
    </row>
    <row r="949" spans="1:1" x14ac:dyDescent="0.15">
      <c r="A949" s="166"/>
    </row>
    <row r="950" spans="1:1" x14ac:dyDescent="0.15">
      <c r="A950" s="166"/>
    </row>
    <row r="951" spans="1:1" x14ac:dyDescent="0.15">
      <c r="A951" s="166"/>
    </row>
    <row r="952" spans="1:1" x14ac:dyDescent="0.15">
      <c r="A952" s="166"/>
    </row>
    <row r="953" spans="1:1" x14ac:dyDescent="0.15">
      <c r="A953" s="166"/>
    </row>
    <row r="954" spans="1:1" x14ac:dyDescent="0.15">
      <c r="A954" s="166"/>
    </row>
    <row r="955" spans="1:1" x14ac:dyDescent="0.15">
      <c r="A955" s="166"/>
    </row>
    <row r="956" spans="1:1" x14ac:dyDescent="0.15">
      <c r="A956" s="166"/>
    </row>
    <row r="957" spans="1:1" x14ac:dyDescent="0.15">
      <c r="A957" s="166"/>
    </row>
    <row r="958" spans="1:1" x14ac:dyDescent="0.15">
      <c r="A958" s="166"/>
    </row>
    <row r="959" spans="1:1" x14ac:dyDescent="0.15">
      <c r="A959" s="166"/>
    </row>
    <row r="960" spans="1:1" x14ac:dyDescent="0.15">
      <c r="A960" s="166"/>
    </row>
    <row r="961" spans="1:1" x14ac:dyDescent="0.15">
      <c r="A961" s="166"/>
    </row>
    <row r="962" spans="1:1" x14ac:dyDescent="0.15">
      <c r="A962" s="166"/>
    </row>
    <row r="963" spans="1:1" x14ac:dyDescent="0.15">
      <c r="A963" s="166"/>
    </row>
    <row r="964" spans="1:1" x14ac:dyDescent="0.15">
      <c r="A964" s="166"/>
    </row>
    <row r="965" spans="1:1" x14ac:dyDescent="0.15">
      <c r="A965" s="166"/>
    </row>
    <row r="966" spans="1:1" x14ac:dyDescent="0.15">
      <c r="A966" s="166"/>
    </row>
    <row r="967" spans="1:1" x14ac:dyDescent="0.15">
      <c r="A967" s="166"/>
    </row>
    <row r="968" spans="1:1" x14ac:dyDescent="0.15">
      <c r="A968" s="166"/>
    </row>
    <row r="969" spans="1:1" x14ac:dyDescent="0.15">
      <c r="A969" s="166"/>
    </row>
    <row r="970" spans="1:1" x14ac:dyDescent="0.15">
      <c r="A970" s="166"/>
    </row>
    <row r="971" spans="1:1" x14ac:dyDescent="0.15">
      <c r="A971" s="166"/>
    </row>
    <row r="972" spans="1:1" x14ac:dyDescent="0.15">
      <c r="A972" s="166"/>
    </row>
    <row r="973" spans="1:1" x14ac:dyDescent="0.15">
      <c r="A973" s="166"/>
    </row>
    <row r="974" spans="1:1" x14ac:dyDescent="0.15">
      <c r="A974" s="166"/>
    </row>
    <row r="975" spans="1:1" x14ac:dyDescent="0.15">
      <c r="A975" s="166"/>
    </row>
    <row r="976" spans="1:1" x14ac:dyDescent="0.15">
      <c r="A976" s="166"/>
    </row>
    <row r="977" spans="1:1" x14ac:dyDescent="0.15">
      <c r="A977" s="166"/>
    </row>
    <row r="978" spans="1:1" x14ac:dyDescent="0.15">
      <c r="A978" s="166"/>
    </row>
    <row r="979" spans="1:1" x14ac:dyDescent="0.15">
      <c r="A979" s="166"/>
    </row>
    <row r="980" spans="1:1" x14ac:dyDescent="0.15">
      <c r="A980" s="166"/>
    </row>
    <row r="981" spans="1:1" x14ac:dyDescent="0.15">
      <c r="A981" s="166"/>
    </row>
    <row r="982" spans="1:1" x14ac:dyDescent="0.15">
      <c r="A982" s="166"/>
    </row>
    <row r="983" spans="1:1" x14ac:dyDescent="0.15">
      <c r="A983" s="166"/>
    </row>
    <row r="984" spans="1:1" x14ac:dyDescent="0.15">
      <c r="A984" s="166"/>
    </row>
    <row r="985" spans="1:1" x14ac:dyDescent="0.15">
      <c r="A985" s="166"/>
    </row>
    <row r="986" spans="1:1" x14ac:dyDescent="0.15">
      <c r="A986" s="166"/>
    </row>
    <row r="987" spans="1:1" x14ac:dyDescent="0.15">
      <c r="A987" s="166"/>
    </row>
    <row r="988" spans="1:1" x14ac:dyDescent="0.15">
      <c r="A988" s="166"/>
    </row>
    <row r="989" spans="1:1" x14ac:dyDescent="0.15">
      <c r="A989" s="166"/>
    </row>
    <row r="990" spans="1:1" x14ac:dyDescent="0.15">
      <c r="A990" s="166"/>
    </row>
    <row r="991" spans="1:1" x14ac:dyDescent="0.15">
      <c r="A991" s="166"/>
    </row>
    <row r="992" spans="1:1" x14ac:dyDescent="0.15">
      <c r="A992" s="166"/>
    </row>
    <row r="993" spans="1:1" x14ac:dyDescent="0.15">
      <c r="A993" s="166"/>
    </row>
    <row r="994" spans="1:1" x14ac:dyDescent="0.15">
      <c r="A994" s="166"/>
    </row>
    <row r="995" spans="1:1" x14ac:dyDescent="0.15">
      <c r="A995" s="166"/>
    </row>
    <row r="996" spans="1:1" x14ac:dyDescent="0.15">
      <c r="A996" s="166"/>
    </row>
    <row r="997" spans="1:1" x14ac:dyDescent="0.15">
      <c r="A997" s="166"/>
    </row>
    <row r="998" spans="1:1" x14ac:dyDescent="0.15">
      <c r="A998" s="166"/>
    </row>
    <row r="999" spans="1:1" x14ac:dyDescent="0.15">
      <c r="A999" s="166"/>
    </row>
    <row r="1000" spans="1:1" x14ac:dyDescent="0.15">
      <c r="A1000" s="166"/>
    </row>
    <row r="1001" spans="1:1" x14ac:dyDescent="0.15">
      <c r="A1001" s="166"/>
    </row>
    <row r="1002" spans="1:1" x14ac:dyDescent="0.15">
      <c r="A1002" s="166"/>
    </row>
    <row r="1003" spans="1:1" x14ac:dyDescent="0.15">
      <c r="A1003" s="166"/>
    </row>
    <row r="1004" spans="1:1" x14ac:dyDescent="0.15">
      <c r="A1004" s="166"/>
    </row>
    <row r="1005" spans="1:1" x14ac:dyDescent="0.15">
      <c r="A1005" s="166"/>
    </row>
    <row r="1006" spans="1:1" x14ac:dyDescent="0.15">
      <c r="A1006" s="166"/>
    </row>
    <row r="1007" spans="1:1" x14ac:dyDescent="0.15">
      <c r="A1007" s="166"/>
    </row>
    <row r="1008" spans="1:1" x14ac:dyDescent="0.15">
      <c r="A1008" s="166"/>
    </row>
    <row r="1009" spans="1:1" x14ac:dyDescent="0.15">
      <c r="A1009" s="166"/>
    </row>
    <row r="1010" spans="1:1" x14ac:dyDescent="0.15">
      <c r="A1010" s="166"/>
    </row>
    <row r="1011" spans="1:1" x14ac:dyDescent="0.15">
      <c r="A1011" s="166"/>
    </row>
    <row r="1012" spans="1:1" x14ac:dyDescent="0.15">
      <c r="A1012" s="166"/>
    </row>
    <row r="1013" spans="1:1" x14ac:dyDescent="0.15">
      <c r="A1013" s="166"/>
    </row>
    <row r="1014" spans="1:1" x14ac:dyDescent="0.15">
      <c r="A1014" s="166"/>
    </row>
    <row r="1015" spans="1:1" x14ac:dyDescent="0.15">
      <c r="A1015" s="166"/>
    </row>
    <row r="1016" spans="1:1" x14ac:dyDescent="0.15">
      <c r="A1016" s="166"/>
    </row>
    <row r="1017" spans="1:1" x14ac:dyDescent="0.15">
      <c r="A1017" s="166"/>
    </row>
    <row r="1018" spans="1:1" x14ac:dyDescent="0.15">
      <c r="A1018" s="166"/>
    </row>
    <row r="1019" spans="1:1" x14ac:dyDescent="0.15">
      <c r="A1019" s="166"/>
    </row>
    <row r="1020" spans="1:1" x14ac:dyDescent="0.15">
      <c r="A1020" s="166"/>
    </row>
    <row r="1021" spans="1:1" x14ac:dyDescent="0.15">
      <c r="A1021" s="166"/>
    </row>
    <row r="1022" spans="1:1" x14ac:dyDescent="0.15">
      <c r="A1022" s="166"/>
    </row>
    <row r="1023" spans="1:1" x14ac:dyDescent="0.15">
      <c r="A1023" s="166"/>
    </row>
    <row r="1024" spans="1:1" x14ac:dyDescent="0.15">
      <c r="A1024" s="166"/>
    </row>
    <row r="1025" spans="1:1" x14ac:dyDescent="0.15">
      <c r="A1025" s="166"/>
    </row>
    <row r="1026" spans="1:1" x14ac:dyDescent="0.15">
      <c r="A1026" s="166"/>
    </row>
    <row r="1027" spans="1:1" x14ac:dyDescent="0.15">
      <c r="A1027" s="166"/>
    </row>
    <row r="1028" spans="1:1" x14ac:dyDescent="0.15">
      <c r="A1028" s="166"/>
    </row>
    <row r="1029" spans="1:1" x14ac:dyDescent="0.15">
      <c r="A1029" s="166"/>
    </row>
    <row r="1030" spans="1:1" x14ac:dyDescent="0.15">
      <c r="A1030" s="166"/>
    </row>
    <row r="1031" spans="1:1" x14ac:dyDescent="0.15">
      <c r="A1031" s="166"/>
    </row>
    <row r="1032" spans="1:1" x14ac:dyDescent="0.15">
      <c r="A1032" s="166"/>
    </row>
    <row r="1033" spans="1:1" x14ac:dyDescent="0.15">
      <c r="A1033" s="166"/>
    </row>
    <row r="1034" spans="1:1" x14ac:dyDescent="0.15">
      <c r="A1034" s="166"/>
    </row>
    <row r="1035" spans="1:1" x14ac:dyDescent="0.15">
      <c r="A1035" s="166"/>
    </row>
    <row r="1036" spans="1:1" x14ac:dyDescent="0.15">
      <c r="A1036" s="166"/>
    </row>
    <row r="1037" spans="1:1" x14ac:dyDescent="0.15">
      <c r="A1037" s="166"/>
    </row>
    <row r="1038" spans="1:1" x14ac:dyDescent="0.15">
      <c r="A1038" s="166"/>
    </row>
    <row r="1039" spans="1:1" x14ac:dyDescent="0.15">
      <c r="A1039" s="166"/>
    </row>
    <row r="1040" spans="1:1" x14ac:dyDescent="0.15">
      <c r="A1040" s="166"/>
    </row>
    <row r="1041" spans="1:1" x14ac:dyDescent="0.15">
      <c r="A1041" s="166"/>
    </row>
    <row r="1042" spans="1:1" x14ac:dyDescent="0.15">
      <c r="A1042" s="166"/>
    </row>
    <row r="1043" spans="1:1" x14ac:dyDescent="0.15">
      <c r="A1043" s="166"/>
    </row>
    <row r="1044" spans="1:1" x14ac:dyDescent="0.15">
      <c r="A1044" s="166"/>
    </row>
    <row r="1045" spans="1:1" x14ac:dyDescent="0.15">
      <c r="A1045" s="166"/>
    </row>
    <row r="1046" spans="1:1" x14ac:dyDescent="0.15">
      <c r="A1046" s="166"/>
    </row>
    <row r="1047" spans="1:1" x14ac:dyDescent="0.15">
      <c r="A1047" s="166"/>
    </row>
    <row r="1048" spans="1:1" x14ac:dyDescent="0.15">
      <c r="A1048" s="166"/>
    </row>
    <row r="1049" spans="1:1" x14ac:dyDescent="0.15">
      <c r="A1049" s="166"/>
    </row>
    <row r="1050" spans="1:1" x14ac:dyDescent="0.15">
      <c r="A1050" s="166"/>
    </row>
    <row r="1051" spans="1:1" x14ac:dyDescent="0.15">
      <c r="A1051" s="166"/>
    </row>
    <row r="1052" spans="1:1" x14ac:dyDescent="0.15">
      <c r="A1052" s="166"/>
    </row>
    <row r="1053" spans="1:1" x14ac:dyDescent="0.15">
      <c r="A1053" s="166"/>
    </row>
    <row r="1054" spans="1:1" x14ac:dyDescent="0.15">
      <c r="A1054" s="166"/>
    </row>
    <row r="1055" spans="1:1" x14ac:dyDescent="0.15">
      <c r="A1055" s="166"/>
    </row>
    <row r="1056" spans="1:1" x14ac:dyDescent="0.15">
      <c r="A1056" s="166"/>
    </row>
    <row r="1057" spans="1:1" x14ac:dyDescent="0.15">
      <c r="A1057" s="166"/>
    </row>
    <row r="1058" spans="1:1" x14ac:dyDescent="0.15">
      <c r="A1058" s="166"/>
    </row>
    <row r="1059" spans="1:1" x14ac:dyDescent="0.15">
      <c r="A1059" s="166"/>
    </row>
    <row r="1060" spans="1:1" x14ac:dyDescent="0.15">
      <c r="A1060" s="166"/>
    </row>
    <row r="1061" spans="1:1" x14ac:dyDescent="0.15">
      <c r="A1061" s="166"/>
    </row>
    <row r="1062" spans="1:1" x14ac:dyDescent="0.15">
      <c r="A1062" s="166"/>
    </row>
    <row r="1063" spans="1:1" x14ac:dyDescent="0.15">
      <c r="A1063" s="166"/>
    </row>
    <row r="1064" spans="1:1" x14ac:dyDescent="0.15">
      <c r="A1064" s="166"/>
    </row>
    <row r="1065" spans="1:1" x14ac:dyDescent="0.15">
      <c r="A1065" s="166"/>
    </row>
    <row r="1066" spans="1:1" x14ac:dyDescent="0.15">
      <c r="A1066" s="166"/>
    </row>
    <row r="1067" spans="1:1" x14ac:dyDescent="0.15">
      <c r="A1067" s="166"/>
    </row>
    <row r="1068" spans="1:1" x14ac:dyDescent="0.15">
      <c r="A1068" s="166"/>
    </row>
    <row r="1069" spans="1:1" x14ac:dyDescent="0.15">
      <c r="A1069" s="166"/>
    </row>
    <row r="1070" spans="1:1" x14ac:dyDescent="0.15">
      <c r="A1070" s="166"/>
    </row>
    <row r="1071" spans="1:1" x14ac:dyDescent="0.15">
      <c r="A1071" s="166"/>
    </row>
    <row r="1072" spans="1:1" x14ac:dyDescent="0.15">
      <c r="A1072" s="166"/>
    </row>
    <row r="1073" spans="1:1" x14ac:dyDescent="0.15">
      <c r="A1073" s="166"/>
    </row>
    <row r="1074" spans="1:1" x14ac:dyDescent="0.15">
      <c r="A1074" s="166"/>
    </row>
    <row r="1075" spans="1:1" x14ac:dyDescent="0.15">
      <c r="A1075" s="166"/>
    </row>
    <row r="1076" spans="1:1" x14ac:dyDescent="0.15">
      <c r="A1076" s="166"/>
    </row>
    <row r="1077" spans="1:1" x14ac:dyDescent="0.15">
      <c r="A1077" s="166"/>
    </row>
    <row r="1078" spans="1:1" x14ac:dyDescent="0.15">
      <c r="A1078" s="166"/>
    </row>
    <row r="1079" spans="1:1" x14ac:dyDescent="0.15">
      <c r="A1079" s="166"/>
    </row>
    <row r="1080" spans="1:1" x14ac:dyDescent="0.15">
      <c r="A1080" s="166"/>
    </row>
    <row r="1081" spans="1:1" x14ac:dyDescent="0.15">
      <c r="A1081" s="166"/>
    </row>
    <row r="1082" spans="1:1" x14ac:dyDescent="0.15">
      <c r="A1082" s="166"/>
    </row>
    <row r="1083" spans="1:1" x14ac:dyDescent="0.15">
      <c r="A1083" s="166"/>
    </row>
    <row r="1084" spans="1:1" x14ac:dyDescent="0.15">
      <c r="A1084" s="166"/>
    </row>
    <row r="1085" spans="1:1" x14ac:dyDescent="0.15">
      <c r="A1085" s="166"/>
    </row>
    <row r="1086" spans="1:1" x14ac:dyDescent="0.15">
      <c r="A1086" s="166"/>
    </row>
    <row r="1087" spans="1:1" x14ac:dyDescent="0.15">
      <c r="A1087" s="166"/>
    </row>
    <row r="1088" spans="1:1" x14ac:dyDescent="0.15">
      <c r="A1088" s="166"/>
    </row>
    <row r="1089" spans="1:1" x14ac:dyDescent="0.15">
      <c r="A1089" s="166"/>
    </row>
    <row r="1090" spans="1:1" x14ac:dyDescent="0.15">
      <c r="A1090" s="166"/>
    </row>
    <row r="1091" spans="1:1" x14ac:dyDescent="0.15">
      <c r="A1091" s="166"/>
    </row>
    <row r="1092" spans="1:1" x14ac:dyDescent="0.15">
      <c r="A1092" s="166"/>
    </row>
    <row r="1093" spans="1:1" x14ac:dyDescent="0.15">
      <c r="A1093" s="166"/>
    </row>
    <row r="1094" spans="1:1" x14ac:dyDescent="0.15">
      <c r="A1094" s="166"/>
    </row>
    <row r="1095" spans="1:1" x14ac:dyDescent="0.15">
      <c r="A1095" s="166"/>
    </row>
    <row r="1096" spans="1:1" x14ac:dyDescent="0.15">
      <c r="A1096" s="166"/>
    </row>
    <row r="1097" spans="1:1" x14ac:dyDescent="0.15">
      <c r="A1097" s="166"/>
    </row>
    <row r="1098" spans="1:1" x14ac:dyDescent="0.15">
      <c r="A1098" s="166"/>
    </row>
    <row r="1099" spans="1:1" x14ac:dyDescent="0.15">
      <c r="A1099" s="166"/>
    </row>
    <row r="1100" spans="1:1" x14ac:dyDescent="0.15">
      <c r="A1100" s="166"/>
    </row>
    <row r="1101" spans="1:1" x14ac:dyDescent="0.15">
      <c r="A1101" s="166"/>
    </row>
    <row r="1102" spans="1:1" x14ac:dyDescent="0.15">
      <c r="A1102" s="166"/>
    </row>
    <row r="1103" spans="1:1" x14ac:dyDescent="0.15">
      <c r="A1103" s="166"/>
    </row>
    <row r="1104" spans="1:1" x14ac:dyDescent="0.15">
      <c r="A1104" s="166"/>
    </row>
    <row r="1105" spans="1:1" x14ac:dyDescent="0.15">
      <c r="A1105" s="166"/>
    </row>
    <row r="1106" spans="1:1" x14ac:dyDescent="0.15">
      <c r="A1106" s="166"/>
    </row>
    <row r="1107" spans="1:1" x14ac:dyDescent="0.15">
      <c r="A1107" s="166"/>
    </row>
    <row r="1108" spans="1:1" x14ac:dyDescent="0.15">
      <c r="A1108" s="166"/>
    </row>
    <row r="1109" spans="1:1" x14ac:dyDescent="0.15">
      <c r="A1109" s="166"/>
    </row>
    <row r="1110" spans="1:1" x14ac:dyDescent="0.15">
      <c r="A1110" s="166"/>
    </row>
    <row r="1111" spans="1:1" x14ac:dyDescent="0.15">
      <c r="A1111" s="166"/>
    </row>
    <row r="1112" spans="1:1" x14ac:dyDescent="0.15">
      <c r="A1112" s="166"/>
    </row>
    <row r="1113" spans="1:1" x14ac:dyDescent="0.15">
      <c r="A1113" s="166"/>
    </row>
    <row r="1114" spans="1:1" x14ac:dyDescent="0.15">
      <c r="A1114" s="166"/>
    </row>
    <row r="1115" spans="1:1" x14ac:dyDescent="0.15">
      <c r="A1115" s="166"/>
    </row>
    <row r="1116" spans="1:1" x14ac:dyDescent="0.15">
      <c r="A1116" s="166"/>
    </row>
    <row r="1117" spans="1:1" x14ac:dyDescent="0.15">
      <c r="A1117" s="166"/>
    </row>
    <row r="1118" spans="1:1" x14ac:dyDescent="0.15">
      <c r="A1118" s="166"/>
    </row>
    <row r="1119" spans="1:1" x14ac:dyDescent="0.15">
      <c r="A1119" s="166"/>
    </row>
    <row r="1120" spans="1:1" x14ac:dyDescent="0.15">
      <c r="A1120" s="166"/>
    </row>
    <row r="1121" spans="1:1" x14ac:dyDescent="0.15">
      <c r="A1121" s="166"/>
    </row>
    <row r="1122" spans="1:1" x14ac:dyDescent="0.15">
      <c r="A1122" s="166"/>
    </row>
    <row r="1123" spans="1:1" x14ac:dyDescent="0.15">
      <c r="A1123" s="166"/>
    </row>
    <row r="1124" spans="1:1" x14ac:dyDescent="0.15">
      <c r="A1124" s="166"/>
    </row>
    <row r="1125" spans="1:1" x14ac:dyDescent="0.15">
      <c r="A1125" s="166"/>
    </row>
    <row r="1126" spans="1:1" x14ac:dyDescent="0.15">
      <c r="A1126" s="166"/>
    </row>
    <row r="1127" spans="1:1" x14ac:dyDescent="0.15">
      <c r="A1127" s="166"/>
    </row>
    <row r="1128" spans="1:1" x14ac:dyDescent="0.15">
      <c r="A1128" s="166"/>
    </row>
    <row r="1129" spans="1:1" x14ac:dyDescent="0.15">
      <c r="A1129" s="166"/>
    </row>
    <row r="1130" spans="1:1" x14ac:dyDescent="0.15">
      <c r="A1130" s="166"/>
    </row>
    <row r="1131" spans="1:1" x14ac:dyDescent="0.15">
      <c r="A1131" s="166"/>
    </row>
    <row r="1132" spans="1:1" x14ac:dyDescent="0.15">
      <c r="A1132" s="166"/>
    </row>
    <row r="1133" spans="1:1" x14ac:dyDescent="0.15">
      <c r="A1133" s="166"/>
    </row>
    <row r="1134" spans="1:1" x14ac:dyDescent="0.15">
      <c r="A1134" s="166"/>
    </row>
    <row r="1135" spans="1:1" x14ac:dyDescent="0.15">
      <c r="A1135" s="166"/>
    </row>
    <row r="1136" spans="1:1" x14ac:dyDescent="0.15">
      <c r="A1136" s="166"/>
    </row>
    <row r="1137" spans="1:1" x14ac:dyDescent="0.15">
      <c r="A1137" s="166"/>
    </row>
    <row r="1138" spans="1:1" x14ac:dyDescent="0.15">
      <c r="A1138" s="166"/>
    </row>
    <row r="1139" spans="1:1" x14ac:dyDescent="0.15">
      <c r="A1139" s="166"/>
    </row>
    <row r="1140" spans="1:1" x14ac:dyDescent="0.15">
      <c r="A1140" s="166"/>
    </row>
    <row r="1141" spans="1:1" x14ac:dyDescent="0.15">
      <c r="A1141" s="166"/>
    </row>
    <row r="1142" spans="1:1" x14ac:dyDescent="0.15">
      <c r="A1142" s="166"/>
    </row>
    <row r="1143" spans="1:1" x14ac:dyDescent="0.15">
      <c r="A1143" s="166"/>
    </row>
    <row r="1144" spans="1:1" x14ac:dyDescent="0.15">
      <c r="A1144" s="166"/>
    </row>
    <row r="1145" spans="1:1" x14ac:dyDescent="0.15">
      <c r="A1145" s="166"/>
    </row>
    <row r="1146" spans="1:1" x14ac:dyDescent="0.15">
      <c r="A1146" s="166"/>
    </row>
    <row r="1147" spans="1:1" x14ac:dyDescent="0.15">
      <c r="A1147" s="166"/>
    </row>
    <row r="1148" spans="1:1" x14ac:dyDescent="0.15">
      <c r="A1148" s="166"/>
    </row>
    <row r="1149" spans="1:1" x14ac:dyDescent="0.15">
      <c r="A1149" s="166"/>
    </row>
    <row r="1150" spans="1:1" x14ac:dyDescent="0.15">
      <c r="A1150" s="166"/>
    </row>
    <row r="1151" spans="1:1" x14ac:dyDescent="0.15">
      <c r="A1151" s="166"/>
    </row>
    <row r="1152" spans="1:1" x14ac:dyDescent="0.15">
      <c r="A1152" s="166"/>
    </row>
    <row r="1153" spans="1:1" x14ac:dyDescent="0.15">
      <c r="A1153" s="166"/>
    </row>
    <row r="1154" spans="1:1" x14ac:dyDescent="0.15">
      <c r="A1154" s="166"/>
    </row>
    <row r="1155" spans="1:1" x14ac:dyDescent="0.15">
      <c r="A1155" s="166"/>
    </row>
    <row r="1156" spans="1:1" x14ac:dyDescent="0.15">
      <c r="A1156" s="166"/>
    </row>
    <row r="1157" spans="1:1" x14ac:dyDescent="0.15">
      <c r="A1157" s="166"/>
    </row>
    <row r="1158" spans="1:1" x14ac:dyDescent="0.15">
      <c r="A1158" s="166"/>
    </row>
    <row r="1159" spans="1:1" x14ac:dyDescent="0.15">
      <c r="A1159" s="166"/>
    </row>
    <row r="1160" spans="1:1" x14ac:dyDescent="0.15">
      <c r="A1160" s="166"/>
    </row>
    <row r="1161" spans="1:1" x14ac:dyDescent="0.15">
      <c r="A1161" s="166"/>
    </row>
    <row r="1162" spans="1:1" x14ac:dyDescent="0.15">
      <c r="A1162" s="166"/>
    </row>
    <row r="1163" spans="1:1" x14ac:dyDescent="0.15">
      <c r="A1163" s="166"/>
    </row>
    <row r="1164" spans="1:1" x14ac:dyDescent="0.15">
      <c r="A1164" s="166"/>
    </row>
    <row r="1165" spans="1:1" x14ac:dyDescent="0.15">
      <c r="A1165" s="166"/>
    </row>
    <row r="1166" spans="1:1" x14ac:dyDescent="0.15">
      <c r="A1166" s="166"/>
    </row>
    <row r="1167" spans="1:1" x14ac:dyDescent="0.15">
      <c r="A1167" s="166"/>
    </row>
    <row r="1168" spans="1:1" x14ac:dyDescent="0.15">
      <c r="A1168" s="166"/>
    </row>
    <row r="1169" spans="1:1" x14ac:dyDescent="0.15">
      <c r="A1169" s="166"/>
    </row>
    <row r="1170" spans="1:1" x14ac:dyDescent="0.15">
      <c r="A1170" s="166"/>
    </row>
    <row r="1171" spans="1:1" x14ac:dyDescent="0.15">
      <c r="A1171" s="166"/>
    </row>
    <row r="1172" spans="1:1" x14ac:dyDescent="0.15">
      <c r="A1172" s="166"/>
    </row>
    <row r="1173" spans="1:1" x14ac:dyDescent="0.15">
      <c r="A1173" s="166"/>
    </row>
    <row r="1174" spans="1:1" x14ac:dyDescent="0.15">
      <c r="A1174" s="166"/>
    </row>
    <row r="1175" spans="1:1" x14ac:dyDescent="0.15">
      <c r="A1175" s="166"/>
    </row>
    <row r="1176" spans="1:1" x14ac:dyDescent="0.15">
      <c r="A1176" s="166"/>
    </row>
    <row r="1177" spans="1:1" x14ac:dyDescent="0.15">
      <c r="A1177" s="166"/>
    </row>
    <row r="1178" spans="1:1" x14ac:dyDescent="0.15">
      <c r="A1178" s="166"/>
    </row>
    <row r="1179" spans="1:1" x14ac:dyDescent="0.15">
      <c r="A1179" s="166"/>
    </row>
    <row r="1180" spans="1:1" x14ac:dyDescent="0.15">
      <c r="A1180" s="166"/>
    </row>
    <row r="1181" spans="1:1" x14ac:dyDescent="0.15">
      <c r="A1181" s="166"/>
    </row>
    <row r="1182" spans="1:1" x14ac:dyDescent="0.15">
      <c r="A1182" s="166"/>
    </row>
    <row r="1183" spans="1:1" x14ac:dyDescent="0.15">
      <c r="A1183" s="166"/>
    </row>
    <row r="1184" spans="1:1" x14ac:dyDescent="0.15">
      <c r="A1184" s="166"/>
    </row>
    <row r="1185" spans="1:1" x14ac:dyDescent="0.15">
      <c r="A1185" s="166"/>
    </row>
    <row r="1186" spans="1:1" x14ac:dyDescent="0.15">
      <c r="A1186" s="166"/>
    </row>
    <row r="1187" spans="1:1" x14ac:dyDescent="0.15">
      <c r="A1187" s="166"/>
    </row>
    <row r="1188" spans="1:1" x14ac:dyDescent="0.15">
      <c r="A1188" s="166"/>
    </row>
    <row r="1189" spans="1:1" x14ac:dyDescent="0.15">
      <c r="A1189" s="166"/>
    </row>
    <row r="1190" spans="1:1" x14ac:dyDescent="0.15">
      <c r="A1190" s="166"/>
    </row>
    <row r="1191" spans="1:1" x14ac:dyDescent="0.15">
      <c r="A1191" s="166"/>
    </row>
    <row r="1192" spans="1:1" x14ac:dyDescent="0.15">
      <c r="A1192" s="166"/>
    </row>
    <row r="1193" spans="1:1" x14ac:dyDescent="0.15">
      <c r="A1193" s="166"/>
    </row>
    <row r="1194" spans="1:1" x14ac:dyDescent="0.15">
      <c r="A1194" s="166"/>
    </row>
    <row r="1195" spans="1:1" x14ac:dyDescent="0.15">
      <c r="A1195" s="166"/>
    </row>
    <row r="1196" spans="1:1" x14ac:dyDescent="0.15">
      <c r="A1196" s="166"/>
    </row>
    <row r="1197" spans="1:1" x14ac:dyDescent="0.15">
      <c r="A1197" s="166"/>
    </row>
    <row r="1198" spans="1:1" x14ac:dyDescent="0.15">
      <c r="A1198" s="166"/>
    </row>
    <row r="1199" spans="1:1" x14ac:dyDescent="0.15">
      <c r="A1199" s="166"/>
    </row>
    <row r="1200" spans="1:1" x14ac:dyDescent="0.15">
      <c r="A1200" s="166"/>
    </row>
    <row r="1201" spans="1:1" x14ac:dyDescent="0.15">
      <c r="A1201" s="166"/>
    </row>
    <row r="1202" spans="1:1" x14ac:dyDescent="0.15">
      <c r="A1202" s="166"/>
    </row>
    <row r="1203" spans="1:1" x14ac:dyDescent="0.15">
      <c r="A1203" s="166"/>
    </row>
    <row r="1204" spans="1:1" x14ac:dyDescent="0.15">
      <c r="A1204" s="166"/>
    </row>
    <row r="1205" spans="1:1" x14ac:dyDescent="0.15">
      <c r="A1205" s="166"/>
    </row>
    <row r="1206" spans="1:1" x14ac:dyDescent="0.15">
      <c r="A1206" s="166"/>
    </row>
    <row r="1207" spans="1:1" x14ac:dyDescent="0.15">
      <c r="A1207" s="166"/>
    </row>
    <row r="1208" spans="1:1" x14ac:dyDescent="0.15">
      <c r="A1208" s="166"/>
    </row>
    <row r="1209" spans="1:1" x14ac:dyDescent="0.15">
      <c r="A1209" s="166"/>
    </row>
    <row r="1210" spans="1:1" x14ac:dyDescent="0.15">
      <c r="A1210" s="166"/>
    </row>
    <row r="1211" spans="1:1" x14ac:dyDescent="0.15">
      <c r="A1211" s="166"/>
    </row>
    <row r="1212" spans="1:1" x14ac:dyDescent="0.15">
      <c r="A1212" s="166"/>
    </row>
    <row r="1213" spans="1:1" x14ac:dyDescent="0.15">
      <c r="A1213" s="166"/>
    </row>
    <row r="1214" spans="1:1" x14ac:dyDescent="0.15">
      <c r="A1214" s="166"/>
    </row>
    <row r="1215" spans="1:1" x14ac:dyDescent="0.15">
      <c r="A1215" s="166"/>
    </row>
    <row r="1216" spans="1:1" x14ac:dyDescent="0.15">
      <c r="A1216" s="166"/>
    </row>
    <row r="1217" spans="1:1" x14ac:dyDescent="0.15">
      <c r="A1217" s="166"/>
    </row>
    <row r="1218" spans="1:1" x14ac:dyDescent="0.15">
      <c r="A1218" s="166"/>
    </row>
    <row r="1219" spans="1:1" x14ac:dyDescent="0.15">
      <c r="A1219" s="166"/>
    </row>
    <row r="1220" spans="1:1" x14ac:dyDescent="0.15">
      <c r="A1220" s="166"/>
    </row>
    <row r="1221" spans="1:1" x14ac:dyDescent="0.15">
      <c r="A1221" s="166"/>
    </row>
    <row r="1222" spans="1:1" x14ac:dyDescent="0.15">
      <c r="A1222" s="166"/>
    </row>
    <row r="1223" spans="1:1" x14ac:dyDescent="0.15">
      <c r="A1223" s="166"/>
    </row>
    <row r="1224" spans="1:1" x14ac:dyDescent="0.15">
      <c r="A1224" s="166"/>
    </row>
    <row r="1225" spans="1:1" x14ac:dyDescent="0.15">
      <c r="A1225" s="166"/>
    </row>
    <row r="1226" spans="1:1" x14ac:dyDescent="0.15">
      <c r="A1226" s="166"/>
    </row>
    <row r="1227" spans="1:1" x14ac:dyDescent="0.15">
      <c r="A1227" s="166"/>
    </row>
    <row r="1228" spans="1:1" x14ac:dyDescent="0.15">
      <c r="A1228" s="166"/>
    </row>
    <row r="1229" spans="1:1" x14ac:dyDescent="0.15">
      <c r="A1229" s="166"/>
    </row>
    <row r="1230" spans="1:1" x14ac:dyDescent="0.15">
      <c r="A1230" s="166"/>
    </row>
    <row r="1231" spans="1:1" x14ac:dyDescent="0.15">
      <c r="A1231" s="166"/>
    </row>
    <row r="1232" spans="1:1" x14ac:dyDescent="0.15">
      <c r="A1232" s="166"/>
    </row>
    <row r="1233" spans="1:1" x14ac:dyDescent="0.15">
      <c r="A1233" s="166"/>
    </row>
    <row r="1234" spans="1:1" x14ac:dyDescent="0.15">
      <c r="A1234" s="166"/>
    </row>
    <row r="1235" spans="1:1" x14ac:dyDescent="0.15">
      <c r="A1235" s="166"/>
    </row>
    <row r="1236" spans="1:1" x14ac:dyDescent="0.15">
      <c r="A1236" s="166"/>
    </row>
    <row r="1237" spans="1:1" x14ac:dyDescent="0.15">
      <c r="A1237" s="166"/>
    </row>
    <row r="1238" spans="1:1" x14ac:dyDescent="0.15">
      <c r="A1238" s="166"/>
    </row>
    <row r="1239" spans="1:1" x14ac:dyDescent="0.15">
      <c r="A1239" s="166"/>
    </row>
    <row r="1240" spans="1:1" x14ac:dyDescent="0.15">
      <c r="A1240" s="166"/>
    </row>
    <row r="1241" spans="1:1" x14ac:dyDescent="0.15">
      <c r="A1241" s="166"/>
    </row>
    <row r="1242" spans="1:1" x14ac:dyDescent="0.15">
      <c r="A1242" s="166"/>
    </row>
    <row r="1243" spans="1:1" x14ac:dyDescent="0.15">
      <c r="A1243" s="166"/>
    </row>
    <row r="1244" spans="1:1" x14ac:dyDescent="0.15">
      <c r="A1244" s="166"/>
    </row>
    <row r="1245" spans="1:1" x14ac:dyDescent="0.15">
      <c r="A1245" s="166"/>
    </row>
    <row r="1246" spans="1:1" x14ac:dyDescent="0.15">
      <c r="A1246" s="166"/>
    </row>
    <row r="1247" spans="1:1" x14ac:dyDescent="0.15">
      <c r="A1247" s="166"/>
    </row>
    <row r="1248" spans="1:1" x14ac:dyDescent="0.15">
      <c r="A1248" s="166"/>
    </row>
    <row r="1249" spans="1:1" x14ac:dyDescent="0.15">
      <c r="A1249" s="166"/>
    </row>
    <row r="1250" spans="1:1" x14ac:dyDescent="0.15">
      <c r="A1250" s="166"/>
    </row>
    <row r="1251" spans="1:1" x14ac:dyDescent="0.15">
      <c r="A1251" s="166"/>
    </row>
    <row r="1252" spans="1:1" x14ac:dyDescent="0.15">
      <c r="A1252" s="166"/>
    </row>
    <row r="1253" spans="1:1" x14ac:dyDescent="0.15">
      <c r="A1253" s="166"/>
    </row>
    <row r="1254" spans="1:1" x14ac:dyDescent="0.15">
      <c r="A1254" s="166"/>
    </row>
    <row r="1255" spans="1:1" x14ac:dyDescent="0.15">
      <c r="A1255" s="166"/>
    </row>
    <row r="1256" spans="1:1" x14ac:dyDescent="0.15">
      <c r="A1256" s="166"/>
    </row>
    <row r="1257" spans="1:1" x14ac:dyDescent="0.15">
      <c r="A1257" s="166"/>
    </row>
    <row r="1258" spans="1:1" x14ac:dyDescent="0.15">
      <c r="A1258" s="166"/>
    </row>
    <row r="1259" spans="1:1" x14ac:dyDescent="0.15">
      <c r="A1259" s="166"/>
    </row>
    <row r="1260" spans="1:1" x14ac:dyDescent="0.15">
      <c r="A1260" s="166"/>
    </row>
    <row r="1261" spans="1:1" x14ac:dyDescent="0.15">
      <c r="A1261" s="166"/>
    </row>
    <row r="1262" spans="1:1" x14ac:dyDescent="0.15">
      <c r="A1262" s="166"/>
    </row>
    <row r="1263" spans="1:1" x14ac:dyDescent="0.15">
      <c r="A1263" s="166"/>
    </row>
    <row r="1264" spans="1:1" x14ac:dyDescent="0.15">
      <c r="A1264" s="166"/>
    </row>
    <row r="1265" spans="1:1" x14ac:dyDescent="0.15">
      <c r="A1265" s="166"/>
    </row>
    <row r="1266" spans="1:1" x14ac:dyDescent="0.15">
      <c r="A1266" s="166"/>
    </row>
    <row r="1267" spans="1:1" x14ac:dyDescent="0.15">
      <c r="A1267" s="166"/>
    </row>
    <row r="1268" spans="1:1" x14ac:dyDescent="0.15">
      <c r="A1268" s="166"/>
    </row>
    <row r="1269" spans="1:1" x14ac:dyDescent="0.15">
      <c r="A1269" s="166"/>
    </row>
    <row r="1270" spans="1:1" x14ac:dyDescent="0.15">
      <c r="A1270" s="166"/>
    </row>
    <row r="1271" spans="1:1" x14ac:dyDescent="0.15">
      <c r="A1271" s="166"/>
    </row>
    <row r="1272" spans="1:1" x14ac:dyDescent="0.15">
      <c r="A1272" s="166"/>
    </row>
    <row r="1273" spans="1:1" x14ac:dyDescent="0.15">
      <c r="A1273" s="166"/>
    </row>
    <row r="1274" spans="1:1" x14ac:dyDescent="0.15">
      <c r="A1274" s="166"/>
    </row>
    <row r="1275" spans="1:1" x14ac:dyDescent="0.15">
      <c r="A1275" s="166"/>
    </row>
    <row r="1276" spans="1:1" x14ac:dyDescent="0.15">
      <c r="A1276" s="166"/>
    </row>
    <row r="1277" spans="1:1" x14ac:dyDescent="0.15">
      <c r="A1277" s="166"/>
    </row>
    <row r="1278" spans="1:1" x14ac:dyDescent="0.15">
      <c r="A1278" s="166"/>
    </row>
    <row r="1279" spans="1:1" x14ac:dyDescent="0.15">
      <c r="A1279" s="166"/>
    </row>
    <row r="1280" spans="1:1" x14ac:dyDescent="0.15">
      <c r="A1280" s="166"/>
    </row>
    <row r="1281" spans="1:1" x14ac:dyDescent="0.15">
      <c r="A1281" s="166"/>
    </row>
    <row r="1282" spans="1:1" x14ac:dyDescent="0.15">
      <c r="A1282" s="166"/>
    </row>
    <row r="1283" spans="1:1" x14ac:dyDescent="0.15">
      <c r="A1283" s="166"/>
    </row>
    <row r="1284" spans="1:1" x14ac:dyDescent="0.15">
      <c r="A1284" s="166"/>
    </row>
    <row r="1285" spans="1:1" x14ac:dyDescent="0.15">
      <c r="A1285" s="166"/>
    </row>
    <row r="1286" spans="1:1" x14ac:dyDescent="0.15">
      <c r="A1286" s="166"/>
    </row>
    <row r="1287" spans="1:1" x14ac:dyDescent="0.15">
      <c r="A1287" s="166"/>
    </row>
    <row r="1288" spans="1:1" x14ac:dyDescent="0.15">
      <c r="A1288" s="166"/>
    </row>
    <row r="1289" spans="1:1" x14ac:dyDescent="0.15">
      <c r="A1289" s="166"/>
    </row>
    <row r="1290" spans="1:1" x14ac:dyDescent="0.15">
      <c r="A1290" s="166"/>
    </row>
    <row r="1291" spans="1:1" x14ac:dyDescent="0.15">
      <c r="A1291" s="166"/>
    </row>
    <row r="1292" spans="1:1" x14ac:dyDescent="0.15">
      <c r="A1292" s="166"/>
    </row>
    <row r="1293" spans="1:1" x14ac:dyDescent="0.15">
      <c r="A1293" s="166"/>
    </row>
    <row r="1294" spans="1:1" x14ac:dyDescent="0.15">
      <c r="A1294" s="166"/>
    </row>
    <row r="1295" spans="1:1" x14ac:dyDescent="0.15">
      <c r="A1295" s="166"/>
    </row>
    <row r="1296" spans="1:1" x14ac:dyDescent="0.15">
      <c r="A1296" s="166"/>
    </row>
    <row r="1297" spans="1:1" x14ac:dyDescent="0.15">
      <c r="A1297" s="166"/>
    </row>
    <row r="1298" spans="1:1" x14ac:dyDescent="0.15">
      <c r="A1298" s="166"/>
    </row>
    <row r="1299" spans="1:1" x14ac:dyDescent="0.15">
      <c r="A1299" s="166"/>
    </row>
    <row r="1300" spans="1:1" x14ac:dyDescent="0.15">
      <c r="A1300" s="166"/>
    </row>
    <row r="1301" spans="1:1" x14ac:dyDescent="0.15">
      <c r="A1301" s="166"/>
    </row>
    <row r="1302" spans="1:1" x14ac:dyDescent="0.15">
      <c r="A1302" s="166"/>
    </row>
    <row r="1303" spans="1:1" x14ac:dyDescent="0.15">
      <c r="A1303" s="166"/>
    </row>
    <row r="1304" spans="1:1" x14ac:dyDescent="0.15">
      <c r="A1304" s="166"/>
    </row>
    <row r="1305" spans="1:1" x14ac:dyDescent="0.15">
      <c r="A1305" s="166"/>
    </row>
    <row r="1306" spans="1:1" x14ac:dyDescent="0.15">
      <c r="A1306" s="166"/>
    </row>
    <row r="1307" spans="1:1" x14ac:dyDescent="0.15">
      <c r="A1307" s="166"/>
    </row>
    <row r="1308" spans="1:1" x14ac:dyDescent="0.15">
      <c r="A1308" s="166"/>
    </row>
    <row r="1309" spans="1:1" x14ac:dyDescent="0.15">
      <c r="A1309" s="166"/>
    </row>
    <row r="1310" spans="1:1" x14ac:dyDescent="0.15">
      <c r="A1310" s="166"/>
    </row>
    <row r="1311" spans="1:1" x14ac:dyDescent="0.15">
      <c r="A1311" s="166"/>
    </row>
    <row r="1312" spans="1:1" x14ac:dyDescent="0.15">
      <c r="A1312" s="166"/>
    </row>
    <row r="1313" spans="1:1" x14ac:dyDescent="0.15">
      <c r="A1313" s="166"/>
    </row>
    <row r="1314" spans="1:1" x14ac:dyDescent="0.15">
      <c r="A1314" s="166"/>
    </row>
    <row r="1315" spans="1:1" x14ac:dyDescent="0.15">
      <c r="A1315" s="166"/>
    </row>
    <row r="1316" spans="1:1" x14ac:dyDescent="0.15">
      <c r="A1316" s="166"/>
    </row>
    <row r="1317" spans="1:1" x14ac:dyDescent="0.15">
      <c r="A1317" s="166"/>
    </row>
    <row r="1318" spans="1:1" x14ac:dyDescent="0.15">
      <c r="A1318" s="166"/>
    </row>
    <row r="1319" spans="1:1" x14ac:dyDescent="0.15">
      <c r="A1319" s="166"/>
    </row>
    <row r="1320" spans="1:1" x14ac:dyDescent="0.15">
      <c r="A1320" s="166"/>
    </row>
    <row r="1321" spans="1:1" x14ac:dyDescent="0.15">
      <c r="A1321" s="166"/>
    </row>
    <row r="1322" spans="1:1" x14ac:dyDescent="0.15">
      <c r="A1322" s="166"/>
    </row>
    <row r="1323" spans="1:1" x14ac:dyDescent="0.15">
      <c r="A1323" s="166"/>
    </row>
    <row r="1324" spans="1:1" x14ac:dyDescent="0.15">
      <c r="A1324" s="166"/>
    </row>
    <row r="1325" spans="1:1" x14ac:dyDescent="0.15">
      <c r="A1325" s="166"/>
    </row>
    <row r="1326" spans="1:1" x14ac:dyDescent="0.15">
      <c r="A1326" s="166"/>
    </row>
    <row r="1327" spans="1:1" x14ac:dyDescent="0.15">
      <c r="A1327" s="166"/>
    </row>
    <row r="1328" spans="1:1" x14ac:dyDescent="0.15">
      <c r="A1328" s="166"/>
    </row>
    <row r="1329" spans="1:1" x14ac:dyDescent="0.15">
      <c r="A1329" s="166"/>
    </row>
    <row r="1330" spans="1:1" x14ac:dyDescent="0.15">
      <c r="A1330" s="166"/>
    </row>
    <row r="1331" spans="1:1" x14ac:dyDescent="0.15">
      <c r="A1331" s="166"/>
    </row>
    <row r="1332" spans="1:1" x14ac:dyDescent="0.15">
      <c r="A1332" s="166"/>
    </row>
    <row r="1333" spans="1:1" x14ac:dyDescent="0.15">
      <c r="A1333" s="166"/>
    </row>
    <row r="1334" spans="1:1" x14ac:dyDescent="0.15">
      <c r="A1334" s="166"/>
    </row>
    <row r="1335" spans="1:1" x14ac:dyDescent="0.15">
      <c r="A1335" s="166"/>
    </row>
    <row r="1336" spans="1:1" x14ac:dyDescent="0.15">
      <c r="A1336" s="166"/>
    </row>
    <row r="1337" spans="1:1" x14ac:dyDescent="0.15">
      <c r="A1337" s="166"/>
    </row>
    <row r="1338" spans="1:1" x14ac:dyDescent="0.15">
      <c r="A1338" s="166"/>
    </row>
    <row r="1339" spans="1:1" x14ac:dyDescent="0.15">
      <c r="A1339" s="166"/>
    </row>
    <row r="1340" spans="1:1" x14ac:dyDescent="0.15">
      <c r="A1340" s="166"/>
    </row>
    <row r="1341" spans="1:1" x14ac:dyDescent="0.15">
      <c r="A1341" s="166"/>
    </row>
    <row r="1342" spans="1:1" x14ac:dyDescent="0.15">
      <c r="A1342" s="166"/>
    </row>
    <row r="1343" spans="1:1" x14ac:dyDescent="0.15">
      <c r="A1343" s="166"/>
    </row>
    <row r="1344" spans="1:1" x14ac:dyDescent="0.15">
      <c r="A1344" s="166"/>
    </row>
    <row r="1345" spans="1:1" x14ac:dyDescent="0.15">
      <c r="A1345" s="166"/>
    </row>
    <row r="1346" spans="1:1" x14ac:dyDescent="0.15">
      <c r="A1346" s="166"/>
    </row>
    <row r="1347" spans="1:1" x14ac:dyDescent="0.15">
      <c r="A1347" s="166"/>
    </row>
    <row r="1348" spans="1:1" x14ac:dyDescent="0.15">
      <c r="A1348" s="166"/>
    </row>
    <row r="1349" spans="1:1" x14ac:dyDescent="0.15">
      <c r="A1349" s="166"/>
    </row>
    <row r="1350" spans="1:1" x14ac:dyDescent="0.15">
      <c r="A1350" s="166"/>
    </row>
    <row r="1351" spans="1:1" x14ac:dyDescent="0.15">
      <c r="A1351" s="166"/>
    </row>
    <row r="1352" spans="1:1" x14ac:dyDescent="0.15">
      <c r="A1352" s="166"/>
    </row>
    <row r="1353" spans="1:1" x14ac:dyDescent="0.15">
      <c r="A1353" s="166"/>
    </row>
    <row r="1354" spans="1:1" x14ac:dyDescent="0.15">
      <c r="A1354" s="166"/>
    </row>
    <row r="1355" spans="1:1" x14ac:dyDescent="0.15">
      <c r="A1355" s="166"/>
    </row>
    <row r="1356" spans="1:1" x14ac:dyDescent="0.15">
      <c r="A1356" s="166"/>
    </row>
    <row r="1357" spans="1:1" x14ac:dyDescent="0.15">
      <c r="A1357" s="166"/>
    </row>
    <row r="1358" spans="1:1" x14ac:dyDescent="0.15">
      <c r="A1358" s="166"/>
    </row>
    <row r="1359" spans="1:1" x14ac:dyDescent="0.15">
      <c r="A1359" s="166"/>
    </row>
    <row r="1360" spans="1:1" x14ac:dyDescent="0.15">
      <c r="A1360" s="166"/>
    </row>
    <row r="1361" spans="1:1" x14ac:dyDescent="0.15">
      <c r="A1361" s="166"/>
    </row>
    <row r="1362" spans="1:1" x14ac:dyDescent="0.15">
      <c r="A1362" s="166"/>
    </row>
    <row r="1363" spans="1:1" x14ac:dyDescent="0.15">
      <c r="A1363" s="166"/>
    </row>
    <row r="1364" spans="1:1" x14ac:dyDescent="0.15">
      <c r="A1364" s="166"/>
    </row>
    <row r="1365" spans="1:1" x14ac:dyDescent="0.15">
      <c r="A1365" s="166"/>
    </row>
    <row r="1366" spans="1:1" x14ac:dyDescent="0.15">
      <c r="A1366" s="166"/>
    </row>
    <row r="1367" spans="1:1" x14ac:dyDescent="0.15">
      <c r="A1367" s="166"/>
    </row>
    <row r="1368" spans="1:1" x14ac:dyDescent="0.15">
      <c r="A1368" s="166"/>
    </row>
    <row r="1369" spans="1:1" x14ac:dyDescent="0.15">
      <c r="A1369" s="166"/>
    </row>
    <row r="1370" spans="1:1" x14ac:dyDescent="0.15">
      <c r="A1370" s="166"/>
    </row>
    <row r="1371" spans="1:1" x14ac:dyDescent="0.15">
      <c r="A1371" s="166"/>
    </row>
    <row r="1372" spans="1:1" x14ac:dyDescent="0.15">
      <c r="A1372" s="166"/>
    </row>
    <row r="1373" spans="1:1" x14ac:dyDescent="0.15">
      <c r="A1373" s="166"/>
    </row>
    <row r="1374" spans="1:1" x14ac:dyDescent="0.15">
      <c r="A1374" s="166"/>
    </row>
    <row r="1375" spans="1:1" x14ac:dyDescent="0.15">
      <c r="A1375" s="166"/>
    </row>
    <row r="1376" spans="1:1" x14ac:dyDescent="0.15">
      <c r="A1376" s="166"/>
    </row>
    <row r="1377" spans="1:1" x14ac:dyDescent="0.15">
      <c r="A1377" s="166"/>
    </row>
    <row r="1378" spans="1:1" x14ac:dyDescent="0.15">
      <c r="A1378" s="166"/>
    </row>
    <row r="1379" spans="1:1" x14ac:dyDescent="0.15">
      <c r="A1379" s="166"/>
    </row>
    <row r="1380" spans="1:1" x14ac:dyDescent="0.15">
      <c r="A1380" s="166"/>
    </row>
    <row r="1381" spans="1:1" x14ac:dyDescent="0.15">
      <c r="A1381" s="166"/>
    </row>
    <row r="1382" spans="1:1" x14ac:dyDescent="0.15">
      <c r="A1382" s="166"/>
    </row>
    <row r="1383" spans="1:1" x14ac:dyDescent="0.15">
      <c r="A1383" s="166"/>
    </row>
    <row r="1384" spans="1:1" x14ac:dyDescent="0.15">
      <c r="A1384" s="166"/>
    </row>
    <row r="1385" spans="1:1" x14ac:dyDescent="0.15">
      <c r="A1385" s="166"/>
    </row>
    <row r="1386" spans="1:1" x14ac:dyDescent="0.15">
      <c r="A1386" s="166"/>
    </row>
    <row r="1387" spans="1:1" x14ac:dyDescent="0.15">
      <c r="A1387" s="166"/>
    </row>
    <row r="1388" spans="1:1" x14ac:dyDescent="0.15">
      <c r="A1388" s="166"/>
    </row>
    <row r="1389" spans="1:1" x14ac:dyDescent="0.15">
      <c r="A1389" s="166"/>
    </row>
    <row r="1390" spans="1:1" x14ac:dyDescent="0.15">
      <c r="A1390" s="166"/>
    </row>
    <row r="1391" spans="1:1" x14ac:dyDescent="0.15">
      <c r="A1391" s="166"/>
    </row>
    <row r="1392" spans="1:1" x14ac:dyDescent="0.15">
      <c r="A1392" s="166"/>
    </row>
    <row r="1393" spans="1:1" x14ac:dyDescent="0.15">
      <c r="A1393" s="166"/>
    </row>
    <row r="1394" spans="1:1" x14ac:dyDescent="0.15">
      <c r="A1394" s="166"/>
    </row>
    <row r="1395" spans="1:1" x14ac:dyDescent="0.15">
      <c r="A1395" s="166"/>
    </row>
    <row r="1396" spans="1:1" x14ac:dyDescent="0.15">
      <c r="A1396" s="166"/>
    </row>
    <row r="1397" spans="1:1" x14ac:dyDescent="0.15">
      <c r="A1397" s="166"/>
    </row>
    <row r="1398" spans="1:1" x14ac:dyDescent="0.15">
      <c r="A1398" s="166"/>
    </row>
    <row r="1399" spans="1:1" x14ac:dyDescent="0.15">
      <c r="A1399" s="166"/>
    </row>
    <row r="1400" spans="1:1" x14ac:dyDescent="0.15">
      <c r="A1400" s="166"/>
    </row>
    <row r="1401" spans="1:1" x14ac:dyDescent="0.15">
      <c r="A1401" s="166"/>
    </row>
    <row r="1402" spans="1:1" x14ac:dyDescent="0.15">
      <c r="A1402" s="166"/>
    </row>
    <row r="1403" spans="1:1" x14ac:dyDescent="0.15">
      <c r="A1403" s="166"/>
    </row>
    <row r="1404" spans="1:1" x14ac:dyDescent="0.15">
      <c r="A1404" s="166"/>
    </row>
    <row r="1405" spans="1:1" x14ac:dyDescent="0.15">
      <c r="A1405" s="166"/>
    </row>
    <row r="1406" spans="1:1" x14ac:dyDescent="0.15">
      <c r="A1406" s="166"/>
    </row>
    <row r="1407" spans="1:1" x14ac:dyDescent="0.15">
      <c r="A1407" s="166"/>
    </row>
    <row r="1408" spans="1:1" x14ac:dyDescent="0.15">
      <c r="A1408" s="166"/>
    </row>
    <row r="1409" spans="1:1" x14ac:dyDescent="0.15">
      <c r="A1409" s="166"/>
    </row>
    <row r="1410" spans="1:1" x14ac:dyDescent="0.15">
      <c r="A1410" s="166"/>
    </row>
    <row r="1411" spans="1:1" x14ac:dyDescent="0.15">
      <c r="A1411" s="166"/>
    </row>
    <row r="1412" spans="1:1" x14ac:dyDescent="0.15">
      <c r="A1412" s="166"/>
    </row>
    <row r="1413" spans="1:1" x14ac:dyDescent="0.15">
      <c r="A1413" s="166"/>
    </row>
    <row r="1414" spans="1:1" x14ac:dyDescent="0.15">
      <c r="A1414" s="166"/>
    </row>
    <row r="1415" spans="1:1" x14ac:dyDescent="0.15">
      <c r="A1415" s="166"/>
    </row>
    <row r="1416" spans="1:1" x14ac:dyDescent="0.15">
      <c r="A1416" s="166"/>
    </row>
    <row r="1417" spans="1:1" x14ac:dyDescent="0.15">
      <c r="A1417" s="166"/>
    </row>
    <row r="1418" spans="1:1" x14ac:dyDescent="0.15">
      <c r="A1418" s="166"/>
    </row>
    <row r="1419" spans="1:1" x14ac:dyDescent="0.15">
      <c r="A1419" s="166"/>
    </row>
    <row r="1420" spans="1:1" x14ac:dyDescent="0.15">
      <c r="A1420" s="166"/>
    </row>
    <row r="1421" spans="1:1" x14ac:dyDescent="0.15">
      <c r="A1421" s="166"/>
    </row>
    <row r="1422" spans="1:1" x14ac:dyDescent="0.15">
      <c r="A1422" s="166"/>
    </row>
    <row r="1423" spans="1:1" x14ac:dyDescent="0.15">
      <c r="A1423" s="166"/>
    </row>
    <row r="1424" spans="1:1" x14ac:dyDescent="0.15">
      <c r="A1424" s="166"/>
    </row>
    <row r="1425" spans="1:1" x14ac:dyDescent="0.15">
      <c r="A1425" s="166"/>
    </row>
    <row r="1426" spans="1:1" x14ac:dyDescent="0.15">
      <c r="A1426" s="166"/>
    </row>
    <row r="1427" spans="1:1" x14ac:dyDescent="0.15">
      <c r="A1427" s="166"/>
    </row>
    <row r="1428" spans="1:1" x14ac:dyDescent="0.15">
      <c r="A1428" s="166"/>
    </row>
    <row r="1429" spans="1:1" x14ac:dyDescent="0.15">
      <c r="A1429" s="166"/>
    </row>
    <row r="1430" spans="1:1" x14ac:dyDescent="0.15">
      <c r="A1430" s="166"/>
    </row>
    <row r="1431" spans="1:1" x14ac:dyDescent="0.15">
      <c r="A1431" s="166"/>
    </row>
    <row r="1432" spans="1:1" x14ac:dyDescent="0.15">
      <c r="A1432" s="166"/>
    </row>
    <row r="1433" spans="1:1" x14ac:dyDescent="0.15">
      <c r="A1433" s="166"/>
    </row>
    <row r="1434" spans="1:1" x14ac:dyDescent="0.15">
      <c r="A1434" s="166"/>
    </row>
    <row r="1435" spans="1:1" x14ac:dyDescent="0.15">
      <c r="A1435" s="166"/>
    </row>
    <row r="1436" spans="1:1" x14ac:dyDescent="0.15">
      <c r="A1436" s="166"/>
    </row>
    <row r="1437" spans="1:1" x14ac:dyDescent="0.15">
      <c r="A1437" s="166"/>
    </row>
    <row r="1438" spans="1:1" x14ac:dyDescent="0.15">
      <c r="A1438" s="166"/>
    </row>
    <row r="1439" spans="1:1" x14ac:dyDescent="0.15">
      <c r="A1439" s="166"/>
    </row>
    <row r="1440" spans="1:1" x14ac:dyDescent="0.15">
      <c r="A1440" s="166"/>
    </row>
    <row r="1441" spans="1:1" x14ac:dyDescent="0.15">
      <c r="A1441" s="166"/>
    </row>
    <row r="1442" spans="1:1" x14ac:dyDescent="0.15">
      <c r="A1442" s="166"/>
    </row>
    <row r="1443" spans="1:1" x14ac:dyDescent="0.15">
      <c r="A1443" s="166"/>
    </row>
    <row r="1444" spans="1:1" x14ac:dyDescent="0.15">
      <c r="A1444" s="166"/>
    </row>
    <row r="1445" spans="1:1" x14ac:dyDescent="0.15">
      <c r="A1445" s="166"/>
    </row>
    <row r="1446" spans="1:1" x14ac:dyDescent="0.15">
      <c r="A1446" s="166"/>
    </row>
    <row r="1447" spans="1:1" x14ac:dyDescent="0.15">
      <c r="A1447" s="166"/>
    </row>
    <row r="1448" spans="1:1" x14ac:dyDescent="0.15">
      <c r="A1448" s="166"/>
    </row>
    <row r="1449" spans="1:1" x14ac:dyDescent="0.15">
      <c r="A1449" s="166"/>
    </row>
    <row r="1450" spans="1:1" x14ac:dyDescent="0.15">
      <c r="A1450" s="166"/>
    </row>
    <row r="1451" spans="1:1" x14ac:dyDescent="0.15">
      <c r="A1451" s="166"/>
    </row>
    <row r="1452" spans="1:1" x14ac:dyDescent="0.15">
      <c r="A1452" s="166"/>
    </row>
    <row r="1453" spans="1:1" x14ac:dyDescent="0.15">
      <c r="A1453" s="166"/>
    </row>
    <row r="1454" spans="1:1" x14ac:dyDescent="0.15">
      <c r="A1454" s="166"/>
    </row>
    <row r="1455" spans="1:1" x14ac:dyDescent="0.15">
      <c r="A1455" s="166"/>
    </row>
    <row r="1456" spans="1:1" x14ac:dyDescent="0.15">
      <c r="A1456" s="166"/>
    </row>
    <row r="1457" spans="1:1" x14ac:dyDescent="0.15">
      <c r="A1457" s="166"/>
    </row>
    <row r="1458" spans="1:1" x14ac:dyDescent="0.15">
      <c r="A1458" s="166"/>
    </row>
    <row r="1459" spans="1:1" x14ac:dyDescent="0.15">
      <c r="A1459" s="166"/>
    </row>
    <row r="1460" spans="1:1" x14ac:dyDescent="0.15">
      <c r="A1460" s="166"/>
    </row>
    <row r="1461" spans="1:1" x14ac:dyDescent="0.15">
      <c r="A1461" s="166"/>
    </row>
    <row r="1462" spans="1:1" x14ac:dyDescent="0.15">
      <c r="A1462" s="166"/>
    </row>
    <row r="1463" spans="1:1" x14ac:dyDescent="0.15">
      <c r="A1463" s="166"/>
    </row>
    <row r="1464" spans="1:1" x14ac:dyDescent="0.15">
      <c r="A1464" s="166"/>
    </row>
    <row r="1465" spans="1:1" x14ac:dyDescent="0.15">
      <c r="A1465" s="166"/>
    </row>
    <row r="1466" spans="1:1" x14ac:dyDescent="0.15">
      <c r="A1466" s="166"/>
    </row>
    <row r="1467" spans="1:1" x14ac:dyDescent="0.15">
      <c r="A1467" s="166"/>
    </row>
    <row r="1468" spans="1:1" x14ac:dyDescent="0.15">
      <c r="A1468" s="166"/>
    </row>
    <row r="1469" spans="1:1" x14ac:dyDescent="0.15">
      <c r="A1469" s="166"/>
    </row>
    <row r="1470" spans="1:1" x14ac:dyDescent="0.15">
      <c r="A1470" s="166"/>
    </row>
    <row r="1471" spans="1:1" x14ac:dyDescent="0.15">
      <c r="A1471" s="166"/>
    </row>
    <row r="1472" spans="1:1" x14ac:dyDescent="0.15">
      <c r="A1472" s="166"/>
    </row>
    <row r="1473" spans="1:1" x14ac:dyDescent="0.15">
      <c r="A1473" s="166"/>
    </row>
    <row r="1474" spans="1:1" x14ac:dyDescent="0.15">
      <c r="A1474" s="166"/>
    </row>
    <row r="1475" spans="1:1" x14ac:dyDescent="0.15">
      <c r="A1475" s="166"/>
    </row>
    <row r="1476" spans="1:1" x14ac:dyDescent="0.15">
      <c r="A1476" s="166"/>
    </row>
    <row r="1477" spans="1:1" x14ac:dyDescent="0.15">
      <c r="A1477" s="166"/>
    </row>
    <row r="1478" spans="1:1" x14ac:dyDescent="0.15">
      <c r="A1478" s="166"/>
    </row>
    <row r="1479" spans="1:1" x14ac:dyDescent="0.15">
      <c r="A1479" s="166"/>
    </row>
    <row r="1480" spans="1:1" x14ac:dyDescent="0.15">
      <c r="A1480" s="166"/>
    </row>
    <row r="1481" spans="1:1" x14ac:dyDescent="0.15">
      <c r="A1481" s="166"/>
    </row>
    <row r="1482" spans="1:1" x14ac:dyDescent="0.15">
      <c r="A1482" s="166"/>
    </row>
    <row r="1483" spans="1:1" x14ac:dyDescent="0.15">
      <c r="A1483" s="166"/>
    </row>
    <row r="1484" spans="1:1" x14ac:dyDescent="0.15">
      <c r="A1484" s="166"/>
    </row>
    <row r="1485" spans="1:1" x14ac:dyDescent="0.15">
      <c r="A1485" s="166"/>
    </row>
    <row r="1486" spans="1:1" x14ac:dyDescent="0.15">
      <c r="A1486" s="166"/>
    </row>
    <row r="1487" spans="1:1" x14ac:dyDescent="0.15">
      <c r="A1487" s="166"/>
    </row>
    <row r="1488" spans="1:1" x14ac:dyDescent="0.15">
      <c r="A1488" s="166"/>
    </row>
    <row r="1489" spans="1:1" x14ac:dyDescent="0.15">
      <c r="A1489" s="166"/>
    </row>
    <row r="1490" spans="1:1" x14ac:dyDescent="0.15">
      <c r="A1490" s="166"/>
    </row>
    <row r="1491" spans="1:1" x14ac:dyDescent="0.15">
      <c r="A1491" s="166"/>
    </row>
    <row r="1492" spans="1:1" x14ac:dyDescent="0.15">
      <c r="A1492" s="166"/>
    </row>
    <row r="1493" spans="1:1" x14ac:dyDescent="0.15">
      <c r="A1493" s="166"/>
    </row>
    <row r="1494" spans="1:1" x14ac:dyDescent="0.15">
      <c r="A1494" s="166"/>
    </row>
    <row r="1495" spans="1:1" x14ac:dyDescent="0.15">
      <c r="A1495" s="166"/>
    </row>
    <row r="1496" spans="1:1" x14ac:dyDescent="0.15">
      <c r="A1496" s="166"/>
    </row>
    <row r="1497" spans="1:1" x14ac:dyDescent="0.15">
      <c r="A1497" s="166"/>
    </row>
    <row r="1498" spans="1:1" x14ac:dyDescent="0.15">
      <c r="A1498" s="166"/>
    </row>
    <row r="1499" spans="1:1" x14ac:dyDescent="0.15">
      <c r="A1499" s="166"/>
    </row>
    <row r="1500" spans="1:1" x14ac:dyDescent="0.15">
      <c r="A1500" s="166"/>
    </row>
    <row r="1501" spans="1:1" x14ac:dyDescent="0.15">
      <c r="A1501" s="166"/>
    </row>
    <row r="1502" spans="1:1" x14ac:dyDescent="0.15">
      <c r="A1502" s="166"/>
    </row>
    <row r="1503" spans="1:1" x14ac:dyDescent="0.15">
      <c r="A1503" s="166"/>
    </row>
    <row r="1504" spans="1:1" x14ac:dyDescent="0.15">
      <c r="A1504" s="166"/>
    </row>
    <row r="1505" spans="1:1" x14ac:dyDescent="0.15">
      <c r="A1505" s="166"/>
    </row>
    <row r="1506" spans="1:1" x14ac:dyDescent="0.15">
      <c r="A1506" s="166"/>
    </row>
    <row r="1507" spans="1:1" x14ac:dyDescent="0.15">
      <c r="A1507" s="166"/>
    </row>
    <row r="1508" spans="1:1" x14ac:dyDescent="0.15">
      <c r="A1508" s="166"/>
    </row>
    <row r="1509" spans="1:1" x14ac:dyDescent="0.15">
      <c r="A1509" s="166"/>
    </row>
    <row r="1510" spans="1:1" x14ac:dyDescent="0.15">
      <c r="A1510" s="166"/>
    </row>
    <row r="1511" spans="1:1" x14ac:dyDescent="0.15">
      <c r="A1511" s="166"/>
    </row>
    <row r="1512" spans="1:1" x14ac:dyDescent="0.15">
      <c r="A1512" s="166"/>
    </row>
    <row r="1513" spans="1:1" x14ac:dyDescent="0.15">
      <c r="A1513" s="166"/>
    </row>
    <row r="1514" spans="1:1" x14ac:dyDescent="0.15">
      <c r="A1514" s="166"/>
    </row>
    <row r="1515" spans="1:1" x14ac:dyDescent="0.15">
      <c r="A1515" s="166"/>
    </row>
    <row r="1516" spans="1:1" x14ac:dyDescent="0.15">
      <c r="A1516" s="166"/>
    </row>
    <row r="1517" spans="1:1" x14ac:dyDescent="0.15">
      <c r="A1517" s="166"/>
    </row>
    <row r="1518" spans="1:1" x14ac:dyDescent="0.15">
      <c r="A1518" s="166"/>
    </row>
  </sheetData>
  <mergeCells count="13">
    <mergeCell ref="B32:D32"/>
    <mergeCell ref="E32:F32"/>
    <mergeCell ref="H32:J32"/>
    <mergeCell ref="A72:J73"/>
    <mergeCell ref="B74:D74"/>
    <mergeCell ref="E74:F74"/>
    <mergeCell ref="H74:J74"/>
    <mergeCell ref="A30:J31"/>
    <mergeCell ref="A1:J1"/>
    <mergeCell ref="A2:J3"/>
    <mergeCell ref="B4:D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2570f71-645b-41be-b316-af6cb6d3d1b1" xsi:nil="true"/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2CF11-73D0-4536-8273-E7E3550DAC41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customXml/itemProps2.xml><?xml version="1.0" encoding="utf-8"?>
<ds:datastoreItem xmlns:ds="http://schemas.openxmlformats.org/officeDocument/2006/customXml" ds:itemID="{6B79DF0F-5C3B-489F-9E92-686891978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8ECF2-D239-4302-B9A0-8995760C4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b04df0-0638-45be-a44d-fdbaa4a599cb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Ndana, Doughlas</dc:creator>
  <cp:lastModifiedBy>Clint Pick</cp:lastModifiedBy>
  <dcterms:created xsi:type="dcterms:W3CDTF">2022-10-27T11:09:16Z</dcterms:created>
  <dcterms:modified xsi:type="dcterms:W3CDTF">2023-01-03T06:34:01Z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0x0101005A5C19C3C43D934B93D2A323AFC1241B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