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thumbnail" Target="docProps/thumbnail.wmf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extended-properties" Target="docProps/app.xml"/><Relationship Id="rId4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4/Aug/"/>
    </mc:Choice>
  </mc:AlternateContent>
  <xr:revisionPtr revIDLastSave="242" documentId="6_{305129E2-762D-46E3-A707-30CAEFC7CC8C}" xr6:coauthVersionLast="47" xr6:coauthVersionMax="47" xr10:uidLastSave="{643177DE-5D8F-4023-BDB4-1E57FBD4BD6C}"/>
  <bookViews>
    <workbookView xWindow="-120" yWindow="-120" windowWidth="20730" windowHeight="11040" xr2:uid="{00000000-000D-0000-FFFF-FFFF00000000}"/>
  </bookViews>
  <sheets>
    <sheet name="Liquidity Position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17" i="1" l="1"/>
  <c r="E417" i="1" s="1"/>
  <c r="F417" i="1" s="1"/>
  <c r="D417" i="1"/>
  <c r="F98" i="1"/>
  <c r="E88" i="1"/>
  <c r="E86" i="1"/>
  <c r="E43" i="1"/>
  <c r="E41" i="1"/>
  <c r="E40" i="1"/>
  <c r="E38" i="1"/>
  <c r="E19" i="1"/>
  <c r="E17" i="1"/>
  <c r="C417" i="1" l="1"/>
  <c r="H417" i="1" l="1"/>
</calcChain>
</file>

<file path=xl/sharedStrings.xml><?xml version="1.0" encoding="utf-8"?>
<sst xmlns="http://schemas.openxmlformats.org/spreadsheetml/2006/main" count="14" uniqueCount="12">
  <si>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</si>
  <si>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</si>
  <si>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</si>
  <si>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>Date</t>
  </si>
  <si>
    <t xml:space="preserve">Position in  Namibia </t>
  </si>
  <si>
    <t>Position in SA</t>
  </si>
  <si>
    <t>Overall liquidity position</t>
  </si>
  <si>
    <t xml:space="preserve">Day-day change </t>
  </si>
  <si>
    <t>Repos</t>
  </si>
  <si>
    <t>BoN Bills</t>
  </si>
  <si>
    <t>Intraday average liquid assets ratio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</si>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</sst>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0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2" fillId="2" borderId="4" xfId="0" applyFont="1" applyFill="1" applyBorder="1"/>
    <xf numFmtId="0" fontId="0" fillId="2" borderId="5" xfId="0" applyFill="1" applyBorder="1"/>
    <xf numFmtId="0" fontId="3" fillId="0" borderId="0" xfId="0" applyFont="1"/>
    <xf numFmtId="0" fontId="3" fillId="0" borderId="6" xfId="0" applyFont="1" applyBorder="1"/>
    <xf numFmtId="3" fontId="3" fillId="0" borderId="7" xfId="0" applyNumberFormat="1" applyFont="1" applyBorder="1"/>
    <xf numFmtId="0" fontId="3" fillId="0" borderId="7" xfId="0" applyFont="1" applyBorder="1"/>
    <xf numFmtId="0" fontId="0" fillId="0" borderId="7" xfId="0" applyBorder="1"/>
    <xf numFmtId="0" fontId="3" fillId="0" borderId="8" xfId="0" applyFont="1" applyBorder="1"/>
    <xf numFmtId="0" fontId="0" fillId="0" borderId="1" xfId="0" applyBorder="1"/>
    <xf numFmtId="3" fontId="0" fillId="0" borderId="2" xfId="0" applyNumberFormat="1" applyBorder="1"/>
    <xf numFmtId="0" fontId="0" fillId="0" borderId="2" xfId="0" applyBorder="1"/>
    <xf numFmtId="0" fontId="0" fillId="0" borderId="3" xfId="0" applyBorder="1"/>
    <xf numFmtId="0" fontId="0" fillId="0" borderId="9" xfId="0" applyBorder="1"/>
    <xf numFmtId="3" fontId="0" fillId="0" borderId="10" xfId="0" applyNumberFormat="1" applyBorder="1"/>
    <xf numFmtId="0" fontId="0" fillId="0" borderId="10" xfId="0" applyBorder="1"/>
    <xf numFmtId="0" fontId="0" fillId="0" borderId="11" xfId="0" applyBorder="1"/>
    <xf numFmtId="0" fontId="4" fillId="0" borderId="4" xfId="0" applyFont="1" applyBorder="1"/>
    <xf numFmtId="3" fontId="0" fillId="0" borderId="0" xfId="0" applyNumberFormat="1"/>
    <xf numFmtId="0" fontId="0" fillId="0" borderId="5" xfId="0" applyBorder="1"/>
    <xf numFmtId="3" fontId="0" fillId="0" borderId="5" xfId="0" applyNumberFormat="1" applyBorder="1"/>
    <xf numFmtId="15" fontId="0" fillId="0" borderId="22" xfId="0" applyNumberFormat="1" applyBorder="1"/>
    <xf numFmtId="3" fontId="0" fillId="0" borderId="23" xfId="0" applyNumberFormat="1" applyBorder="1"/>
    <xf numFmtId="164" fontId="0" fillId="0" borderId="23" xfId="0" applyNumberFormat="1" applyBorder="1"/>
    <xf numFmtId="10" fontId="0" fillId="0" borderId="5" xfId="2" applyNumberFormat="1" applyFont="1" applyBorder="1"/>
    <xf numFmtId="15" fontId="0" fillId="0" borderId="0" xfId="0" applyNumberFormat="1"/>
    <xf numFmtId="15" fontId="0" fillId="0" borderId="4" xfId="0" applyNumberFormat="1" applyBorder="1"/>
    <xf numFmtId="3" fontId="0" fillId="0" borderId="24" xfId="0" applyNumberFormat="1" applyBorder="1"/>
    <xf numFmtId="164" fontId="0" fillId="0" borderId="24" xfId="0" applyNumberFormat="1" applyBorder="1"/>
    <xf numFmtId="10" fontId="0" fillId="0" borderId="25" xfId="2" applyNumberFormat="1" applyFont="1" applyBorder="1"/>
    <xf numFmtId="164" fontId="0" fillId="0" borderId="0" xfId="0" applyNumberFormat="1"/>
    <xf numFmtId="43" fontId="0" fillId="0" borderId="0" xfId="0" applyNumberFormat="1"/>
    <xf numFmtId="15" fontId="0" fillId="0" borderId="12" xfId="0" applyNumberFormat="1" applyBorder="1"/>
    <xf numFmtId="3" fontId="0" fillId="0" borderId="14" xfId="0" applyNumberFormat="1" applyBorder="1"/>
    <xf numFmtId="164" fontId="0" fillId="0" borderId="13" xfId="0" applyNumberFormat="1" applyBorder="1"/>
    <xf numFmtId="3" fontId="0" fillId="0" borderId="13" xfId="0" applyNumberFormat="1" applyBorder="1"/>
    <xf numFmtId="10" fontId="0" fillId="0" borderId="3" xfId="2" applyNumberFormat="1" applyFont="1" applyBorder="1"/>
    <xf numFmtId="43" fontId="0" fillId="0" borderId="0" xfId="1" applyFont="1"/>
    <xf numFmtId="15" fontId="5" fillId="0" borderId="12" xfId="0" applyNumberFormat="1" applyFont="1" applyBorder="1"/>
    <xf numFmtId="3" fontId="5" fillId="0" borderId="14" xfId="0" applyNumberFormat="1" applyFont="1" applyBorder="1"/>
    <xf numFmtId="164" fontId="5" fillId="0" borderId="13" xfId="0" applyNumberFormat="1" applyFont="1" applyBorder="1"/>
    <xf numFmtId="3" fontId="5" fillId="0" borderId="13" xfId="0" applyNumberFormat="1" applyFont="1" applyBorder="1"/>
    <xf numFmtId="10" fontId="5" fillId="0" borderId="3" xfId="2" applyNumberFormat="1" applyFont="1" applyBorder="1"/>
    <xf numFmtId="15" fontId="5" fillId="0" borderId="22" xfId="0" applyNumberFormat="1" applyFont="1" applyBorder="1"/>
    <xf numFmtId="3" fontId="5" fillId="0" borderId="23" xfId="0" applyNumberFormat="1" applyFont="1" applyBorder="1"/>
    <xf numFmtId="164" fontId="5" fillId="0" borderId="24" xfId="0" applyNumberFormat="1" applyFont="1" applyBorder="1"/>
    <xf numFmtId="3" fontId="5" fillId="0" borderId="24" xfId="0" applyNumberFormat="1" applyFont="1" applyBorder="1"/>
    <xf numFmtId="10" fontId="5" fillId="0" borderId="5" xfId="2" applyNumberFormat="1" applyFont="1" applyBorder="1"/>
    <xf numFmtId="164" fontId="0" fillId="0" borderId="0" xfId="1" applyNumberFormat="1" applyFont="1"/>
    <xf numFmtId="15" fontId="5" fillId="0" borderId="17" xfId="0" applyNumberFormat="1" applyFont="1" applyBorder="1"/>
    <xf numFmtId="3" fontId="5" fillId="0" borderId="19" xfId="0" applyNumberFormat="1" applyFont="1" applyBorder="1"/>
    <xf numFmtId="3" fontId="5" fillId="0" borderId="18" xfId="0" applyNumberFormat="1" applyFont="1" applyBorder="1"/>
    <xf numFmtId="164" fontId="5" fillId="0" borderId="18" xfId="0" applyNumberFormat="1" applyFont="1" applyBorder="1"/>
    <xf numFmtId="0" fontId="0" fillId="0" borderId="26" xfId="0" applyBorder="1"/>
    <xf numFmtId="0" fontId="0" fillId="0" borderId="23" xfId="0" applyBorder="1"/>
    <xf numFmtId="0" fontId="0" fillId="0" borderId="27" xfId="0" applyBorder="1"/>
    <xf numFmtId="3" fontId="0" fillId="0" borderId="28" xfId="0" applyNumberFormat="1" applyBorder="1"/>
    <xf numFmtId="0" fontId="0" fillId="0" borderId="28" xfId="0" applyBorder="1"/>
    <xf numFmtId="0" fontId="0" fillId="0" borderId="29" xfId="0" applyBorder="1"/>
    <xf numFmtId="0" fontId="2" fillId="2" borderId="0" xfId="0" applyFont="1" applyFill="1"/>
    <xf numFmtId="0" fontId="3" fillId="2" borderId="0" xfId="0" applyFont="1" applyFill="1"/>
    <xf numFmtId="0" fontId="0" fillId="2" borderId="0" xfId="0" applyFill="1"/>
    <xf numFmtId="3" fontId="4" fillId="0" borderId="0" xfId="0" applyNumberFormat="1" applyFont="1"/>
    <xf numFmtId="10" fontId="5" fillId="0" borderId="11" xfId="2" applyNumberFormat="1" applyFont="1" applyBorder="1"/>
    <xf numFmtId="0" fontId="4" fillId="0" borderId="16" xfId="0" applyFont="1" applyBorder="1" applyAlignment="1">
      <alignment horizontal="center" wrapText="1"/>
    </xf>
    <xf numFmtId="0" fontId="4" fillId="0" borderId="21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12" xfId="0" applyFont="1" applyBorder="1" applyAlignment="1">
      <alignment horizontal="center" wrapText="1"/>
    </xf>
    <xf numFmtId="0" fontId="4" fillId="0" borderId="17" xfId="0" applyFont="1" applyBorder="1" applyAlignment="1">
      <alignment horizontal="center" wrapText="1"/>
    </xf>
    <xf numFmtId="3" fontId="4" fillId="0" borderId="13" xfId="0" applyNumberFormat="1" applyFont="1" applyBorder="1" applyAlignment="1">
      <alignment horizontal="center" wrapText="1"/>
    </xf>
    <xf numFmtId="3" fontId="4" fillId="0" borderId="18" xfId="0" applyNumberFormat="1" applyFont="1" applyBorder="1" applyAlignment="1">
      <alignment horizontal="center" wrapText="1"/>
    </xf>
    <xf numFmtId="0" fontId="4" fillId="0" borderId="14" xfId="0" applyFont="1" applyBorder="1" applyAlignment="1">
      <alignment horizontal="center" wrapText="1"/>
    </xf>
    <xf numFmtId="0" fontId="4" fillId="0" borderId="19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20" xfId="0" applyFont="1" applyBorder="1" applyAlignment="1">
      <alignment horizont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591B25FE-0D55-404B-BA4E-E0F83474CB3E}"/>
            </a:ext>
          </a:extLst>
        </xdr:cNvPr>
        <xdr:cNvSpPr>
          <a:spLocks noChangeArrowheads="1"/>
        </xdr:cNvSpPr>
      </xdr:nvSpPr>
      <xdr:spPr bwMode="auto">
        <a:xfrm>
          <a:off x="432089" y="213013"/>
          <a:ext cx="4093672" cy="41009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169135</xdr:colOff>
      <xdr:row>3</xdr:row>
      <xdr:rowOff>25942</xdr:rowOff>
    </xdr:to>
    <xdr:pic>
      <xdr:nvPicPr>
        <xdr:cNvPr id="3" name="Picture 2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3D38C569-CC3A-48AF-A38E-C2C519AC5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114300"/>
          <a:ext cx="1102585" cy="4831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131445</xdr:colOff>
      <xdr:row>3</xdr:row>
      <xdr:rowOff>131445</xdr:rowOff>
    </xdr:to>
    <xdr:pic>
      <xdr:nvPicPr>
        <xdr:cNvPr id="4" name="Pictur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6EB41CB-9B72-4258-84E1-A03F66EA0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581025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131445</xdr:colOff>
      <xdr:row>6</xdr:row>
      <xdr:rowOff>131445</xdr:rowOff>
    </xdr:to>
    <xdr:pic>
      <xdr:nvPicPr>
        <xdr:cNvPr id="5" name="Picture 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2228F71-B76A-4BCA-8BBE-45DA3CE97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181100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131445</xdr:colOff>
      <xdr:row>7</xdr:row>
      <xdr:rowOff>106394</xdr:rowOff>
    </xdr:to>
    <xdr:pic>
      <xdr:nvPicPr>
        <xdr:cNvPr id="6" name="Picture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80D6C2B-CF9A-4A90-9BFF-0EE742E8E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333500"/>
          <a:ext cx="131445" cy="1444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131445</xdr:colOff>
      <xdr:row>8</xdr:row>
      <xdr:rowOff>55246</xdr:rowOff>
    </xdr:to>
    <xdr:pic>
      <xdr:nvPicPr>
        <xdr:cNvPr id="7" name="Picture 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605E246-07E2-4595-829A-17C4D8BE4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495425"/>
          <a:ext cx="131445" cy="1314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Queen\Bank%20of%20Namibia\FMD%20-%20General\Front%20Office\A%20MONEY%20&amp;%20CAPITAL%20MARKET\Liquidity%20Management\commercial%20banks%20-%20liquidity%20situation\Money%20Market%20Shortage.xlsx" TargetMode="External"/><Relationship Id="rId1" Type="http://schemas.openxmlformats.org/officeDocument/2006/relationships/externalLinkPath" Target="file:///C:\Users\Queen\Bank%20of%20Namibia\FMD%20-%20General\Front%20Office\A%20MONEY%20&amp;%20CAPITAL%20MARKET\Liquidity%20Management\commercial%20banks%20-%20liquidity%20situation\Money%20Market%20Shortag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ey market shortage"/>
      <sheetName val="Manual"/>
      <sheetName val="Sheet2"/>
      <sheetName val="Repos"/>
      <sheetName val="NISS"/>
      <sheetName val="BoN Position"/>
      <sheetName val="FNB"/>
      <sheetName val="STB"/>
      <sheetName val="NBK"/>
      <sheetName val="BWK"/>
      <sheetName val="SA Posistion"/>
      <sheetName val="Total Position"/>
      <sheetName val="% of Total Position"/>
      <sheetName val="BON Bills Breakdown"/>
      <sheetName val="BoN Bills Totals"/>
      <sheetName val="Liquid Asset Ratio"/>
      <sheetName val="Summary"/>
      <sheetName val="Graphs"/>
      <sheetName val="Sheet4"/>
      <sheetName val="Sheet1"/>
      <sheetName val="Daily Liquidity Req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5115">
          <cell r="L5115">
            <v>1893706789.76</v>
          </cell>
          <cell r="M5115">
            <v>4618099970.6400003</v>
          </cell>
          <cell r="N5115">
            <v>6511806760.4000006</v>
          </cell>
        </row>
      </sheetData>
      <sheetData sheetId="12" refreshError="1"/>
      <sheetData sheetId="13" refreshError="1"/>
      <sheetData sheetId="14" refreshError="1">
        <row r="2796">
          <cell r="A2796">
            <v>45372</v>
          </cell>
          <cell r="B2796">
            <v>0</v>
          </cell>
          <cell r="C2796">
            <v>100000000</v>
          </cell>
          <cell r="D2796">
            <v>0</v>
          </cell>
          <cell r="E2796">
            <v>0</v>
          </cell>
          <cell r="F2796">
            <v>0</v>
          </cell>
          <cell r="L2796">
            <v>100000000</v>
          </cell>
        </row>
        <row r="2797">
          <cell r="A2797">
            <v>45373</v>
          </cell>
          <cell r="B2797">
            <v>0</v>
          </cell>
          <cell r="C2797">
            <v>100000000</v>
          </cell>
          <cell r="D2797">
            <v>0</v>
          </cell>
          <cell r="E2797">
            <v>0</v>
          </cell>
          <cell r="F2797">
            <v>0</v>
          </cell>
          <cell r="L2797">
            <v>100000000</v>
          </cell>
        </row>
        <row r="2798">
          <cell r="A2798">
            <v>45374</v>
          </cell>
          <cell r="B2798">
            <v>0</v>
          </cell>
          <cell r="C2798">
            <v>100000000</v>
          </cell>
          <cell r="D2798">
            <v>0</v>
          </cell>
          <cell r="E2798">
            <v>0</v>
          </cell>
          <cell r="F2798">
            <v>0</v>
          </cell>
          <cell r="L2798">
            <v>100000000</v>
          </cell>
        </row>
        <row r="2799">
          <cell r="A2799">
            <v>45375</v>
          </cell>
          <cell r="B2799">
            <v>0</v>
          </cell>
          <cell r="C2799">
            <v>100000000</v>
          </cell>
          <cell r="D2799">
            <v>0</v>
          </cell>
          <cell r="E2799">
            <v>0</v>
          </cell>
          <cell r="F2799">
            <v>0</v>
          </cell>
          <cell r="L2799">
            <v>100000000</v>
          </cell>
        </row>
        <row r="2800">
          <cell r="A2800">
            <v>45376</v>
          </cell>
          <cell r="B2800">
            <v>0</v>
          </cell>
          <cell r="C2800">
            <v>100000000</v>
          </cell>
          <cell r="D2800">
            <v>0</v>
          </cell>
          <cell r="E2800">
            <v>0</v>
          </cell>
          <cell r="F2800">
            <v>0</v>
          </cell>
          <cell r="L2800">
            <v>100000000</v>
          </cell>
        </row>
        <row r="2801">
          <cell r="A2801">
            <v>45377</v>
          </cell>
          <cell r="B2801">
            <v>0</v>
          </cell>
          <cell r="C2801">
            <v>100000000</v>
          </cell>
          <cell r="D2801">
            <v>0</v>
          </cell>
          <cell r="E2801">
            <v>0</v>
          </cell>
          <cell r="F2801">
            <v>0</v>
          </cell>
          <cell r="L2801">
            <v>100000000</v>
          </cell>
        </row>
        <row r="2802">
          <cell r="A2802">
            <v>45378</v>
          </cell>
          <cell r="B2802">
            <v>0</v>
          </cell>
          <cell r="C2802">
            <v>100000000</v>
          </cell>
          <cell r="D2802">
            <v>0</v>
          </cell>
          <cell r="E2802">
            <v>0</v>
          </cell>
          <cell r="F2802">
            <v>0</v>
          </cell>
          <cell r="L2802">
            <v>100000000</v>
          </cell>
        </row>
        <row r="2803">
          <cell r="A2803">
            <v>45379</v>
          </cell>
          <cell r="B2803">
            <v>0</v>
          </cell>
          <cell r="C2803">
            <v>100000000</v>
          </cell>
          <cell r="D2803">
            <v>0</v>
          </cell>
          <cell r="E2803">
            <v>0</v>
          </cell>
          <cell r="F2803">
            <v>0</v>
          </cell>
          <cell r="L2803">
            <v>100000000</v>
          </cell>
        </row>
        <row r="2804">
          <cell r="A2804">
            <v>45380</v>
          </cell>
          <cell r="B2804">
            <v>0</v>
          </cell>
          <cell r="C2804">
            <v>100000000</v>
          </cell>
          <cell r="D2804">
            <v>0</v>
          </cell>
          <cell r="E2804">
            <v>0</v>
          </cell>
          <cell r="F2804">
            <v>0</v>
          </cell>
          <cell r="L2804">
            <v>100000000</v>
          </cell>
        </row>
        <row r="2805">
          <cell r="A2805">
            <v>45381</v>
          </cell>
          <cell r="B2805">
            <v>0</v>
          </cell>
          <cell r="C2805">
            <v>100000000</v>
          </cell>
          <cell r="D2805">
            <v>0</v>
          </cell>
          <cell r="E2805">
            <v>0</v>
          </cell>
          <cell r="F2805">
            <v>0</v>
          </cell>
          <cell r="L2805">
            <v>100000000</v>
          </cell>
        </row>
        <row r="2806">
          <cell r="A2806">
            <v>45382</v>
          </cell>
          <cell r="B2806">
            <v>0</v>
          </cell>
          <cell r="C2806">
            <v>100000000</v>
          </cell>
          <cell r="D2806">
            <v>0</v>
          </cell>
          <cell r="E2806">
            <v>0</v>
          </cell>
          <cell r="F2806">
            <v>0</v>
          </cell>
          <cell r="L2806">
            <v>100000000</v>
          </cell>
        </row>
        <row r="2807">
          <cell r="A2807">
            <v>45383</v>
          </cell>
          <cell r="B2807">
            <v>0</v>
          </cell>
          <cell r="C2807">
            <v>100000000</v>
          </cell>
          <cell r="D2807">
            <v>0</v>
          </cell>
          <cell r="E2807">
            <v>0</v>
          </cell>
          <cell r="F2807">
            <v>0</v>
          </cell>
          <cell r="L2807">
            <v>100000000</v>
          </cell>
        </row>
        <row r="2808">
          <cell r="A2808">
            <v>45384</v>
          </cell>
          <cell r="B2808">
            <v>0</v>
          </cell>
          <cell r="C2808">
            <v>0</v>
          </cell>
          <cell r="D2808">
            <v>0</v>
          </cell>
          <cell r="E2808">
            <v>450000000</v>
          </cell>
          <cell r="F2808">
            <v>0</v>
          </cell>
          <cell r="L2808">
            <v>450000000</v>
          </cell>
        </row>
        <row r="2809">
          <cell r="A2809">
            <v>45385</v>
          </cell>
          <cell r="B2809">
            <v>0</v>
          </cell>
          <cell r="C2809">
            <v>0</v>
          </cell>
          <cell r="D2809">
            <v>0</v>
          </cell>
          <cell r="E2809">
            <v>450000000</v>
          </cell>
          <cell r="F2809">
            <v>0</v>
          </cell>
          <cell r="L2809">
            <v>450000000</v>
          </cell>
        </row>
        <row r="2810">
          <cell r="A2810">
            <v>45386</v>
          </cell>
          <cell r="B2810">
            <v>0</v>
          </cell>
          <cell r="C2810">
            <v>0</v>
          </cell>
          <cell r="D2810">
            <v>0</v>
          </cell>
          <cell r="E2810">
            <v>450000000</v>
          </cell>
          <cell r="F2810">
            <v>0</v>
          </cell>
          <cell r="L2810">
            <v>450000000</v>
          </cell>
        </row>
        <row r="2811">
          <cell r="A2811">
            <v>45387</v>
          </cell>
          <cell r="B2811">
            <v>0</v>
          </cell>
          <cell r="C2811">
            <v>0</v>
          </cell>
          <cell r="D2811">
            <v>0</v>
          </cell>
          <cell r="E2811">
            <v>450000000</v>
          </cell>
          <cell r="F2811">
            <v>0</v>
          </cell>
          <cell r="L2811">
            <v>450000000</v>
          </cell>
        </row>
        <row r="2812">
          <cell r="A2812">
            <v>45388</v>
          </cell>
          <cell r="B2812">
            <v>0</v>
          </cell>
          <cell r="C2812">
            <v>0</v>
          </cell>
          <cell r="D2812">
            <v>0</v>
          </cell>
          <cell r="E2812">
            <v>450000000</v>
          </cell>
          <cell r="F2812">
            <v>0</v>
          </cell>
          <cell r="L2812">
            <v>450000000</v>
          </cell>
        </row>
        <row r="2813">
          <cell r="A2813">
            <v>45389</v>
          </cell>
          <cell r="B2813">
            <v>0</v>
          </cell>
          <cell r="C2813">
            <v>0</v>
          </cell>
          <cell r="D2813">
            <v>0</v>
          </cell>
          <cell r="E2813">
            <v>450000000</v>
          </cell>
          <cell r="F2813">
            <v>0</v>
          </cell>
          <cell r="L2813">
            <v>450000000</v>
          </cell>
        </row>
        <row r="2814">
          <cell r="A2814">
            <v>45390</v>
          </cell>
          <cell r="B2814">
            <v>0</v>
          </cell>
          <cell r="C2814">
            <v>0</v>
          </cell>
          <cell r="D2814">
            <v>0</v>
          </cell>
          <cell r="E2814">
            <v>450000000</v>
          </cell>
          <cell r="F2814">
            <v>0</v>
          </cell>
          <cell r="L2814">
            <v>450000000</v>
          </cell>
        </row>
        <row r="2815">
          <cell r="A2815">
            <v>45391</v>
          </cell>
          <cell r="B2815">
            <v>0</v>
          </cell>
          <cell r="C2815">
            <v>0</v>
          </cell>
          <cell r="D2815">
            <v>0</v>
          </cell>
          <cell r="E2815">
            <v>450000000</v>
          </cell>
          <cell r="F2815">
            <v>0</v>
          </cell>
          <cell r="L2815">
            <v>450000000</v>
          </cell>
        </row>
        <row r="2816">
          <cell r="A2816">
            <v>45392</v>
          </cell>
          <cell r="B2816">
            <v>0</v>
          </cell>
          <cell r="C2816">
            <v>0</v>
          </cell>
          <cell r="D2816">
            <v>0</v>
          </cell>
          <cell r="E2816">
            <v>450000000</v>
          </cell>
          <cell r="F2816">
            <v>0</v>
          </cell>
          <cell r="L2816">
            <v>450000000</v>
          </cell>
        </row>
        <row r="2817">
          <cell r="A2817">
            <v>45393</v>
          </cell>
          <cell r="B2817">
            <v>0</v>
          </cell>
          <cell r="C2817">
            <v>0</v>
          </cell>
          <cell r="D2817">
            <v>0</v>
          </cell>
          <cell r="E2817">
            <v>450000000</v>
          </cell>
          <cell r="F2817">
            <v>0</v>
          </cell>
          <cell r="L2817">
            <v>450000000</v>
          </cell>
        </row>
        <row r="2818">
          <cell r="A2818">
            <v>45394</v>
          </cell>
          <cell r="B2818">
            <v>0</v>
          </cell>
          <cell r="C2818">
            <v>0</v>
          </cell>
          <cell r="D2818">
            <v>0</v>
          </cell>
          <cell r="E2818">
            <v>450000000</v>
          </cell>
          <cell r="F2818">
            <v>0</v>
          </cell>
          <cell r="L2818">
            <v>450000000</v>
          </cell>
        </row>
        <row r="2819">
          <cell r="A2819">
            <v>45395</v>
          </cell>
          <cell r="B2819">
            <v>0</v>
          </cell>
          <cell r="C2819">
            <v>0</v>
          </cell>
          <cell r="D2819">
            <v>0</v>
          </cell>
          <cell r="E2819">
            <v>450000000</v>
          </cell>
          <cell r="F2819">
            <v>0</v>
          </cell>
          <cell r="L2819">
            <v>450000000</v>
          </cell>
        </row>
        <row r="2820">
          <cell r="A2820">
            <v>45396</v>
          </cell>
          <cell r="B2820">
            <v>0</v>
          </cell>
          <cell r="C2820">
            <v>0</v>
          </cell>
          <cell r="D2820">
            <v>0</v>
          </cell>
          <cell r="E2820">
            <v>450000000</v>
          </cell>
          <cell r="F2820">
            <v>0</v>
          </cell>
          <cell r="L2820">
            <v>450000000</v>
          </cell>
        </row>
        <row r="2821">
          <cell r="A2821">
            <v>45397</v>
          </cell>
          <cell r="B2821">
            <v>0</v>
          </cell>
          <cell r="C2821">
            <v>0</v>
          </cell>
          <cell r="D2821">
            <v>0</v>
          </cell>
          <cell r="E2821">
            <v>150000000</v>
          </cell>
          <cell r="F2821">
            <v>0</v>
          </cell>
          <cell r="L2821">
            <v>150000000</v>
          </cell>
        </row>
        <row r="2822">
          <cell r="A2822">
            <v>45398</v>
          </cell>
          <cell r="B2822">
            <v>0</v>
          </cell>
          <cell r="C2822">
            <v>0</v>
          </cell>
          <cell r="D2822">
            <v>0</v>
          </cell>
          <cell r="E2822">
            <v>150000000</v>
          </cell>
          <cell r="F2822">
            <v>0</v>
          </cell>
          <cell r="L2822">
            <v>150000000</v>
          </cell>
        </row>
        <row r="2823">
          <cell r="A2823">
            <v>45399</v>
          </cell>
          <cell r="B2823">
            <v>0</v>
          </cell>
          <cell r="C2823">
            <v>0</v>
          </cell>
          <cell r="D2823">
            <v>0</v>
          </cell>
          <cell r="E2823">
            <v>150000000</v>
          </cell>
          <cell r="F2823">
            <v>0</v>
          </cell>
          <cell r="L2823">
            <v>150000000</v>
          </cell>
        </row>
        <row r="2824">
          <cell r="A2824">
            <v>45400</v>
          </cell>
          <cell r="B2824">
            <v>0</v>
          </cell>
          <cell r="C2824">
            <v>0</v>
          </cell>
          <cell r="D2824">
            <v>0</v>
          </cell>
          <cell r="E2824">
            <v>150000000</v>
          </cell>
          <cell r="F2824">
            <v>0</v>
          </cell>
          <cell r="L2824">
            <v>150000000</v>
          </cell>
        </row>
        <row r="2825">
          <cell r="A2825">
            <v>45401</v>
          </cell>
          <cell r="B2825">
            <v>0</v>
          </cell>
          <cell r="C2825">
            <v>0</v>
          </cell>
          <cell r="D2825">
            <v>0</v>
          </cell>
          <cell r="E2825">
            <v>150000000</v>
          </cell>
          <cell r="F2825">
            <v>0</v>
          </cell>
          <cell r="L2825">
            <v>150000000</v>
          </cell>
        </row>
        <row r="2826">
          <cell r="A2826">
            <v>45402</v>
          </cell>
          <cell r="B2826">
            <v>0</v>
          </cell>
          <cell r="C2826">
            <v>0</v>
          </cell>
          <cell r="D2826">
            <v>0</v>
          </cell>
          <cell r="E2826">
            <v>150000000</v>
          </cell>
          <cell r="F2826">
            <v>0</v>
          </cell>
          <cell r="L2826">
            <v>150000000</v>
          </cell>
        </row>
        <row r="2827">
          <cell r="A2827">
            <v>45403</v>
          </cell>
          <cell r="B2827">
            <v>0</v>
          </cell>
          <cell r="C2827">
            <v>0</v>
          </cell>
          <cell r="D2827">
            <v>0</v>
          </cell>
          <cell r="E2827">
            <v>150000000</v>
          </cell>
          <cell r="F2827">
            <v>0</v>
          </cell>
          <cell r="L2827">
            <v>150000000</v>
          </cell>
        </row>
        <row r="2828">
          <cell r="A2828">
            <v>45404</v>
          </cell>
          <cell r="B2828">
            <v>0</v>
          </cell>
          <cell r="C2828">
            <v>0</v>
          </cell>
          <cell r="D2828">
            <v>0</v>
          </cell>
          <cell r="E2828">
            <v>400000000</v>
          </cell>
          <cell r="L2828">
            <v>400000000</v>
          </cell>
        </row>
        <row r="2829">
          <cell r="A2829">
            <v>45405</v>
          </cell>
          <cell r="B2829">
            <v>0</v>
          </cell>
          <cell r="C2829">
            <v>0</v>
          </cell>
          <cell r="D2829">
            <v>0</v>
          </cell>
          <cell r="E2829">
            <v>400000000</v>
          </cell>
          <cell r="L2829">
            <v>400000000</v>
          </cell>
        </row>
        <row r="2830">
          <cell r="A2830">
            <v>45406</v>
          </cell>
          <cell r="B2830">
            <v>0</v>
          </cell>
          <cell r="C2830">
            <v>0</v>
          </cell>
          <cell r="D2830">
            <v>0</v>
          </cell>
          <cell r="E2830">
            <v>400000000</v>
          </cell>
          <cell r="L2830">
            <v>400000000</v>
          </cell>
        </row>
        <row r="2831">
          <cell r="A2831">
            <v>45407</v>
          </cell>
          <cell r="B2831">
            <v>0</v>
          </cell>
          <cell r="C2831">
            <v>0</v>
          </cell>
          <cell r="D2831">
            <v>0</v>
          </cell>
          <cell r="E2831">
            <v>400000000</v>
          </cell>
          <cell r="L2831">
            <v>400000000</v>
          </cell>
        </row>
        <row r="2832">
          <cell r="A2832">
            <v>45408</v>
          </cell>
          <cell r="B2832">
            <v>0</v>
          </cell>
          <cell r="C2832">
            <v>0</v>
          </cell>
          <cell r="D2832">
            <v>0</v>
          </cell>
          <cell r="E2832">
            <v>400000000</v>
          </cell>
          <cell r="L2832">
            <v>400000000</v>
          </cell>
        </row>
        <row r="2833">
          <cell r="A2833">
            <v>45409</v>
          </cell>
          <cell r="B2833">
            <v>0</v>
          </cell>
          <cell r="C2833">
            <v>0</v>
          </cell>
          <cell r="D2833">
            <v>0</v>
          </cell>
          <cell r="E2833">
            <v>400000000</v>
          </cell>
          <cell r="L2833">
            <v>400000000</v>
          </cell>
        </row>
        <row r="2834">
          <cell r="A2834">
            <v>45410</v>
          </cell>
          <cell r="B2834">
            <v>0</v>
          </cell>
          <cell r="C2834">
            <v>0</v>
          </cell>
          <cell r="D2834">
            <v>0</v>
          </cell>
          <cell r="E2834">
            <v>400000000</v>
          </cell>
          <cell r="L2834">
            <v>400000000</v>
          </cell>
        </row>
        <row r="2835">
          <cell r="A2835">
            <v>45411</v>
          </cell>
          <cell r="B2835">
            <v>0</v>
          </cell>
          <cell r="C2835">
            <v>0</v>
          </cell>
          <cell r="D2835">
            <v>0</v>
          </cell>
          <cell r="E2835">
            <v>200000000</v>
          </cell>
          <cell r="L2835">
            <v>200000000</v>
          </cell>
        </row>
        <row r="2836">
          <cell r="A2836">
            <v>45412</v>
          </cell>
          <cell r="B2836">
            <v>0</v>
          </cell>
          <cell r="C2836">
            <v>0</v>
          </cell>
          <cell r="D2836">
            <v>0</v>
          </cell>
          <cell r="E2836">
            <v>200000000</v>
          </cell>
          <cell r="L2836">
            <v>200000000</v>
          </cell>
        </row>
        <row r="2837">
          <cell r="A2837">
            <v>45413</v>
          </cell>
          <cell r="B2837">
            <v>0</v>
          </cell>
          <cell r="C2837">
            <v>0</v>
          </cell>
          <cell r="D2837">
            <v>0</v>
          </cell>
          <cell r="E2837">
            <v>200000000</v>
          </cell>
          <cell r="L2837">
            <v>200000000</v>
          </cell>
        </row>
        <row r="2838">
          <cell r="A2838">
            <v>45414</v>
          </cell>
          <cell r="B2838">
            <v>0</v>
          </cell>
          <cell r="C2838">
            <v>0</v>
          </cell>
          <cell r="D2838">
            <v>0</v>
          </cell>
          <cell r="E2838">
            <v>200000000</v>
          </cell>
          <cell r="L2838">
            <v>200000000</v>
          </cell>
        </row>
        <row r="2839">
          <cell r="A2839">
            <v>45415</v>
          </cell>
          <cell r="B2839">
            <v>0</v>
          </cell>
          <cell r="C2839">
            <v>0</v>
          </cell>
          <cell r="D2839">
            <v>0</v>
          </cell>
          <cell r="E2839">
            <v>200000000</v>
          </cell>
          <cell r="L2839">
            <v>200000000</v>
          </cell>
        </row>
        <row r="2840">
          <cell r="A2840">
            <v>45416</v>
          </cell>
          <cell r="B2840">
            <v>0</v>
          </cell>
          <cell r="C2840">
            <v>0</v>
          </cell>
          <cell r="D2840">
            <v>0</v>
          </cell>
          <cell r="E2840">
            <v>200000000</v>
          </cell>
          <cell r="L2840">
            <v>200000000</v>
          </cell>
        </row>
        <row r="2841">
          <cell r="A2841">
            <v>45417</v>
          </cell>
          <cell r="B2841">
            <v>0</v>
          </cell>
          <cell r="C2841">
            <v>0</v>
          </cell>
          <cell r="D2841">
            <v>0</v>
          </cell>
          <cell r="E2841">
            <v>200000000</v>
          </cell>
          <cell r="L2841">
            <v>200000000</v>
          </cell>
        </row>
        <row r="2842">
          <cell r="A2842">
            <v>45418</v>
          </cell>
          <cell r="B2842">
            <v>300000000</v>
          </cell>
          <cell r="C2842">
            <v>0</v>
          </cell>
          <cell r="D2842">
            <v>0</v>
          </cell>
          <cell r="E2842">
            <v>0</v>
          </cell>
          <cell r="L2842">
            <v>300000000</v>
          </cell>
        </row>
        <row r="2843">
          <cell r="A2843">
            <v>45419</v>
          </cell>
          <cell r="B2843">
            <v>300000000</v>
          </cell>
          <cell r="C2843">
            <v>0</v>
          </cell>
          <cell r="D2843">
            <v>0</v>
          </cell>
          <cell r="E2843">
            <v>0</v>
          </cell>
          <cell r="L2843">
            <v>300000000</v>
          </cell>
        </row>
        <row r="2844">
          <cell r="A2844">
            <v>45420</v>
          </cell>
          <cell r="B2844">
            <v>300000000</v>
          </cell>
          <cell r="C2844">
            <v>0</v>
          </cell>
          <cell r="D2844">
            <v>0</v>
          </cell>
          <cell r="E2844">
            <v>0</v>
          </cell>
          <cell r="L2844">
            <v>300000000</v>
          </cell>
        </row>
        <row r="2845">
          <cell r="A2845">
            <v>45421</v>
          </cell>
          <cell r="B2845">
            <v>300000000</v>
          </cell>
          <cell r="C2845">
            <v>0</v>
          </cell>
          <cell r="D2845">
            <v>0</v>
          </cell>
          <cell r="E2845">
            <v>0</v>
          </cell>
          <cell r="L2845">
            <v>300000000</v>
          </cell>
        </row>
        <row r="2846">
          <cell r="A2846">
            <v>45422</v>
          </cell>
          <cell r="B2846">
            <v>300000000</v>
          </cell>
          <cell r="C2846">
            <v>0</v>
          </cell>
          <cell r="D2846">
            <v>0</v>
          </cell>
          <cell r="E2846">
            <v>0</v>
          </cell>
          <cell r="L2846">
            <v>300000000</v>
          </cell>
        </row>
        <row r="2847">
          <cell r="A2847">
            <v>45423</v>
          </cell>
          <cell r="B2847">
            <v>300000000</v>
          </cell>
          <cell r="C2847">
            <v>0</v>
          </cell>
          <cell r="D2847">
            <v>0</v>
          </cell>
          <cell r="E2847">
            <v>0</v>
          </cell>
          <cell r="L2847">
            <v>300000000</v>
          </cell>
        </row>
        <row r="2848">
          <cell r="A2848">
            <v>45424</v>
          </cell>
          <cell r="B2848">
            <v>300000000</v>
          </cell>
          <cell r="C2848">
            <v>0</v>
          </cell>
          <cell r="D2848">
            <v>0</v>
          </cell>
          <cell r="E2848">
            <v>0</v>
          </cell>
          <cell r="L2848">
            <v>300000000</v>
          </cell>
        </row>
        <row r="2849">
          <cell r="A2849">
            <v>45425</v>
          </cell>
          <cell r="B2849">
            <v>300000000</v>
          </cell>
          <cell r="C2849">
            <v>0</v>
          </cell>
          <cell r="D2849">
            <v>0</v>
          </cell>
          <cell r="E2849">
            <v>0</v>
          </cell>
          <cell r="L2849">
            <v>300000000</v>
          </cell>
        </row>
        <row r="2850">
          <cell r="A2850">
            <v>45426</v>
          </cell>
          <cell r="B2850">
            <v>300000000</v>
          </cell>
          <cell r="C2850">
            <v>0</v>
          </cell>
          <cell r="D2850">
            <v>0</v>
          </cell>
          <cell r="E2850">
            <v>0</v>
          </cell>
          <cell r="L2850">
            <v>300000000</v>
          </cell>
        </row>
        <row r="2851">
          <cell r="A2851">
            <v>45427</v>
          </cell>
          <cell r="B2851">
            <v>300000000</v>
          </cell>
          <cell r="C2851">
            <v>0</v>
          </cell>
          <cell r="D2851">
            <v>0</v>
          </cell>
          <cell r="E2851">
            <v>0</v>
          </cell>
          <cell r="L2851">
            <v>300000000</v>
          </cell>
        </row>
        <row r="2852">
          <cell r="A2852">
            <v>45428</v>
          </cell>
          <cell r="B2852">
            <v>300000000</v>
          </cell>
          <cell r="C2852">
            <v>0</v>
          </cell>
          <cell r="D2852">
            <v>0</v>
          </cell>
          <cell r="E2852">
            <v>0</v>
          </cell>
          <cell r="L2852">
            <v>300000000</v>
          </cell>
        </row>
        <row r="2853">
          <cell r="A2853">
            <v>45429</v>
          </cell>
          <cell r="B2853">
            <v>300000000</v>
          </cell>
          <cell r="C2853">
            <v>0</v>
          </cell>
          <cell r="D2853">
            <v>0</v>
          </cell>
          <cell r="E2853">
            <v>0</v>
          </cell>
          <cell r="L2853">
            <v>300000000</v>
          </cell>
        </row>
        <row r="2854">
          <cell r="A2854">
            <v>45430</v>
          </cell>
          <cell r="B2854">
            <v>300000000</v>
          </cell>
          <cell r="C2854">
            <v>0</v>
          </cell>
          <cell r="D2854">
            <v>0</v>
          </cell>
          <cell r="E2854">
            <v>0</v>
          </cell>
          <cell r="L2854">
            <v>300000000</v>
          </cell>
        </row>
        <row r="2855">
          <cell r="A2855">
            <v>45431</v>
          </cell>
          <cell r="B2855">
            <v>300000000</v>
          </cell>
          <cell r="C2855">
            <v>0</v>
          </cell>
          <cell r="D2855">
            <v>0</v>
          </cell>
          <cell r="E2855">
            <v>0</v>
          </cell>
          <cell r="L2855">
            <v>300000000</v>
          </cell>
        </row>
        <row r="2856">
          <cell r="A2856">
            <v>45432</v>
          </cell>
          <cell r="B2856">
            <v>600000000</v>
          </cell>
          <cell r="C2856">
            <v>0</v>
          </cell>
          <cell r="D2856">
            <v>0</v>
          </cell>
          <cell r="E2856">
            <v>400000000</v>
          </cell>
          <cell r="L2856">
            <v>1000000000</v>
          </cell>
        </row>
        <row r="2857">
          <cell r="A2857">
            <v>45433</v>
          </cell>
          <cell r="B2857">
            <v>600000000</v>
          </cell>
          <cell r="C2857">
            <v>0</v>
          </cell>
          <cell r="D2857">
            <v>0</v>
          </cell>
          <cell r="E2857">
            <v>400000000</v>
          </cell>
          <cell r="L2857">
            <v>1000000000</v>
          </cell>
        </row>
        <row r="2858">
          <cell r="A2858">
            <v>45434</v>
          </cell>
          <cell r="B2858">
            <v>600000000</v>
          </cell>
          <cell r="C2858">
            <v>0</v>
          </cell>
          <cell r="D2858">
            <v>0</v>
          </cell>
          <cell r="E2858">
            <v>400000000</v>
          </cell>
          <cell r="L2858">
            <v>1000000000</v>
          </cell>
        </row>
        <row r="2859">
          <cell r="A2859">
            <v>45435</v>
          </cell>
          <cell r="B2859">
            <v>600000000</v>
          </cell>
          <cell r="C2859">
            <v>0</v>
          </cell>
          <cell r="D2859">
            <v>0</v>
          </cell>
          <cell r="E2859">
            <v>400000000</v>
          </cell>
          <cell r="L2859">
            <v>1000000000</v>
          </cell>
        </row>
        <row r="2860">
          <cell r="A2860">
            <v>45436</v>
          </cell>
          <cell r="B2860">
            <v>600000000</v>
          </cell>
          <cell r="C2860">
            <v>0</v>
          </cell>
          <cell r="D2860">
            <v>0</v>
          </cell>
          <cell r="E2860">
            <v>400000000</v>
          </cell>
          <cell r="L2860">
            <v>1000000000</v>
          </cell>
        </row>
        <row r="2861">
          <cell r="A2861">
            <v>45437</v>
          </cell>
          <cell r="B2861">
            <v>600000000</v>
          </cell>
          <cell r="C2861">
            <v>0</v>
          </cell>
          <cell r="D2861">
            <v>0</v>
          </cell>
          <cell r="E2861">
            <v>400000000</v>
          </cell>
          <cell r="L2861">
            <v>1000000000</v>
          </cell>
        </row>
        <row r="2862">
          <cell r="A2862">
            <v>45438</v>
          </cell>
          <cell r="B2862">
            <v>600000000</v>
          </cell>
          <cell r="C2862">
            <v>0</v>
          </cell>
          <cell r="D2862">
            <v>0</v>
          </cell>
          <cell r="E2862">
            <v>400000000</v>
          </cell>
          <cell r="L2862">
            <v>1000000000</v>
          </cell>
        </row>
        <row r="2863">
          <cell r="A2863">
            <v>45439</v>
          </cell>
          <cell r="B2863">
            <v>300000000</v>
          </cell>
          <cell r="C2863">
            <v>0</v>
          </cell>
          <cell r="D2863">
            <v>0</v>
          </cell>
          <cell r="E2863">
            <v>400000000</v>
          </cell>
          <cell r="L2863">
            <v>700000000</v>
          </cell>
        </row>
        <row r="2864">
          <cell r="A2864">
            <v>45440</v>
          </cell>
          <cell r="B2864">
            <v>300000000</v>
          </cell>
          <cell r="C2864">
            <v>0</v>
          </cell>
          <cell r="D2864">
            <v>0</v>
          </cell>
          <cell r="E2864">
            <v>400000000</v>
          </cell>
          <cell r="L2864">
            <v>700000000</v>
          </cell>
        </row>
        <row r="2865">
          <cell r="A2865">
            <v>45441</v>
          </cell>
          <cell r="B2865">
            <v>300000000</v>
          </cell>
          <cell r="C2865">
            <v>0</v>
          </cell>
          <cell r="D2865">
            <v>0</v>
          </cell>
          <cell r="E2865">
            <v>400000000</v>
          </cell>
          <cell r="L2865">
            <v>700000000</v>
          </cell>
        </row>
        <row r="2866">
          <cell r="A2866">
            <v>45442</v>
          </cell>
          <cell r="B2866">
            <v>300000000</v>
          </cell>
          <cell r="C2866">
            <v>0</v>
          </cell>
          <cell r="D2866">
            <v>0</v>
          </cell>
          <cell r="E2866">
            <v>400000000</v>
          </cell>
          <cell r="L2866">
            <v>700000000</v>
          </cell>
        </row>
        <row r="2867">
          <cell r="A2867">
            <v>45443</v>
          </cell>
          <cell r="B2867">
            <v>300000000</v>
          </cell>
          <cell r="C2867">
            <v>0</v>
          </cell>
          <cell r="D2867">
            <v>0</v>
          </cell>
          <cell r="E2867">
            <v>400000000</v>
          </cell>
          <cell r="L2867">
            <v>700000000</v>
          </cell>
        </row>
        <row r="2868">
          <cell r="A2868">
            <v>45444</v>
          </cell>
          <cell r="B2868">
            <v>300000000</v>
          </cell>
          <cell r="C2868">
            <v>0</v>
          </cell>
          <cell r="D2868">
            <v>0</v>
          </cell>
          <cell r="E2868">
            <v>400000000</v>
          </cell>
          <cell r="L2868">
            <v>700000000</v>
          </cell>
        </row>
        <row r="2869">
          <cell r="A2869">
            <v>45445</v>
          </cell>
          <cell r="B2869">
            <v>300000000</v>
          </cell>
          <cell r="C2869">
            <v>0</v>
          </cell>
          <cell r="D2869">
            <v>0</v>
          </cell>
          <cell r="E2869">
            <v>400000000</v>
          </cell>
          <cell r="L2869">
            <v>700000000</v>
          </cell>
        </row>
        <row r="2870">
          <cell r="A2870">
            <v>45446</v>
          </cell>
          <cell r="B2870">
            <v>1250000000</v>
          </cell>
          <cell r="C2870">
            <v>0</v>
          </cell>
          <cell r="D2870">
            <v>0</v>
          </cell>
          <cell r="E2870">
            <v>600000000</v>
          </cell>
          <cell r="L2870">
            <v>1850000000</v>
          </cell>
        </row>
        <row r="2871">
          <cell r="A2871">
            <v>45447</v>
          </cell>
          <cell r="B2871">
            <v>1250000000</v>
          </cell>
          <cell r="C2871">
            <v>0</v>
          </cell>
          <cell r="D2871">
            <v>0</v>
          </cell>
          <cell r="E2871">
            <v>600000000</v>
          </cell>
          <cell r="L2871">
            <v>1850000000</v>
          </cell>
        </row>
        <row r="2872">
          <cell r="A2872">
            <v>45448</v>
          </cell>
          <cell r="B2872">
            <v>1250000000</v>
          </cell>
          <cell r="C2872">
            <v>0</v>
          </cell>
          <cell r="D2872">
            <v>0</v>
          </cell>
          <cell r="E2872">
            <v>600000000</v>
          </cell>
          <cell r="L2872">
            <v>1850000000</v>
          </cell>
        </row>
        <row r="2873">
          <cell r="A2873">
            <v>45449</v>
          </cell>
          <cell r="B2873">
            <v>1250000000</v>
          </cell>
          <cell r="C2873">
            <v>0</v>
          </cell>
          <cell r="D2873">
            <v>0</v>
          </cell>
          <cell r="E2873">
            <v>600000000</v>
          </cell>
          <cell r="L2873">
            <v>1850000000</v>
          </cell>
        </row>
        <row r="2874">
          <cell r="A2874">
            <v>45450</v>
          </cell>
          <cell r="B2874">
            <v>1250000000</v>
          </cell>
          <cell r="C2874">
            <v>0</v>
          </cell>
          <cell r="D2874">
            <v>0</v>
          </cell>
          <cell r="E2874">
            <v>600000000</v>
          </cell>
          <cell r="L2874">
            <v>1850000000</v>
          </cell>
        </row>
        <row r="2875">
          <cell r="A2875">
            <v>45451</v>
          </cell>
          <cell r="B2875">
            <v>1250000000</v>
          </cell>
          <cell r="C2875">
            <v>0</v>
          </cell>
          <cell r="D2875">
            <v>0</v>
          </cell>
          <cell r="E2875">
            <v>600000000</v>
          </cell>
          <cell r="L2875">
            <v>1850000000</v>
          </cell>
        </row>
        <row r="2876">
          <cell r="A2876">
            <v>45452</v>
          </cell>
          <cell r="B2876">
            <v>1250000000</v>
          </cell>
          <cell r="C2876">
            <v>0</v>
          </cell>
          <cell r="D2876">
            <v>0</v>
          </cell>
          <cell r="E2876">
            <v>600000000</v>
          </cell>
          <cell r="L2876">
            <v>1850000000</v>
          </cell>
        </row>
        <row r="2877">
          <cell r="A2877">
            <v>45453</v>
          </cell>
          <cell r="B2877">
            <v>750000000</v>
          </cell>
          <cell r="C2877">
            <v>0</v>
          </cell>
          <cell r="D2877">
            <v>0</v>
          </cell>
          <cell r="E2877">
            <v>200000000</v>
          </cell>
          <cell r="L2877">
            <v>950000000</v>
          </cell>
        </row>
        <row r="2878">
          <cell r="A2878">
            <v>45454</v>
          </cell>
          <cell r="B2878">
            <v>750000000</v>
          </cell>
          <cell r="C2878">
            <v>0</v>
          </cell>
          <cell r="D2878">
            <v>0</v>
          </cell>
          <cell r="E2878">
            <v>200000000</v>
          </cell>
          <cell r="L2878">
            <v>950000000</v>
          </cell>
        </row>
        <row r="2879">
          <cell r="A2879">
            <v>45455</v>
          </cell>
          <cell r="B2879">
            <v>750000000</v>
          </cell>
          <cell r="C2879">
            <v>0</v>
          </cell>
          <cell r="D2879">
            <v>0</v>
          </cell>
          <cell r="E2879">
            <v>200000000</v>
          </cell>
          <cell r="L2879">
            <v>950000000</v>
          </cell>
        </row>
        <row r="2880">
          <cell r="A2880">
            <v>45456</v>
          </cell>
          <cell r="B2880">
            <v>750000000</v>
          </cell>
          <cell r="C2880">
            <v>0</v>
          </cell>
          <cell r="D2880">
            <v>0</v>
          </cell>
          <cell r="E2880">
            <v>200000000</v>
          </cell>
          <cell r="L2880">
            <v>950000000</v>
          </cell>
        </row>
        <row r="2881">
          <cell r="A2881">
            <v>45457</v>
          </cell>
          <cell r="B2881">
            <v>750000000</v>
          </cell>
          <cell r="C2881">
            <v>0</v>
          </cell>
          <cell r="D2881">
            <v>0</v>
          </cell>
          <cell r="E2881">
            <v>200000000</v>
          </cell>
          <cell r="L2881">
            <v>950000000</v>
          </cell>
        </row>
        <row r="2882">
          <cell r="A2882">
            <v>45458</v>
          </cell>
          <cell r="B2882">
            <v>750000000</v>
          </cell>
          <cell r="C2882">
            <v>0</v>
          </cell>
          <cell r="D2882">
            <v>0</v>
          </cell>
          <cell r="E2882">
            <v>200000000</v>
          </cell>
          <cell r="L2882">
            <v>950000000</v>
          </cell>
        </row>
        <row r="2883">
          <cell r="A2883">
            <v>45459</v>
          </cell>
          <cell r="B2883">
            <v>750000000</v>
          </cell>
          <cell r="C2883">
            <v>0</v>
          </cell>
          <cell r="D2883">
            <v>0</v>
          </cell>
          <cell r="E2883">
            <v>200000000</v>
          </cell>
          <cell r="L2883">
            <v>950000000</v>
          </cell>
        </row>
        <row r="2884">
          <cell r="A2884">
            <v>45460</v>
          </cell>
          <cell r="B2884">
            <v>650000000</v>
          </cell>
          <cell r="C2884">
            <v>0</v>
          </cell>
          <cell r="D2884">
            <v>0</v>
          </cell>
          <cell r="E2884">
            <v>150000000</v>
          </cell>
          <cell r="L2884">
            <v>800000000</v>
          </cell>
        </row>
        <row r="2885">
          <cell r="A2885">
            <v>45461</v>
          </cell>
          <cell r="B2885">
            <v>650000000</v>
          </cell>
          <cell r="C2885">
            <v>0</v>
          </cell>
          <cell r="D2885">
            <v>0</v>
          </cell>
          <cell r="E2885">
            <v>150000000</v>
          </cell>
          <cell r="L2885">
            <v>800000000</v>
          </cell>
        </row>
        <row r="2886">
          <cell r="A2886">
            <v>45462</v>
          </cell>
          <cell r="B2886">
            <v>650000000</v>
          </cell>
          <cell r="C2886">
            <v>0</v>
          </cell>
          <cell r="D2886">
            <v>0</v>
          </cell>
          <cell r="E2886">
            <v>150000000</v>
          </cell>
          <cell r="L2886">
            <v>800000000</v>
          </cell>
        </row>
        <row r="2887">
          <cell r="A2887">
            <v>45463</v>
          </cell>
          <cell r="B2887">
            <v>650000000</v>
          </cell>
          <cell r="C2887">
            <v>0</v>
          </cell>
          <cell r="D2887">
            <v>0</v>
          </cell>
          <cell r="E2887">
            <v>150000000</v>
          </cell>
          <cell r="L2887">
            <v>800000000</v>
          </cell>
        </row>
        <row r="2888">
          <cell r="A2888">
            <v>45464</v>
          </cell>
          <cell r="B2888">
            <v>650000000</v>
          </cell>
          <cell r="C2888">
            <v>0</v>
          </cell>
          <cell r="D2888">
            <v>0</v>
          </cell>
          <cell r="E2888">
            <v>150000000</v>
          </cell>
          <cell r="L2888">
            <v>800000000</v>
          </cell>
        </row>
        <row r="2889">
          <cell r="A2889">
            <v>45465</v>
          </cell>
          <cell r="B2889">
            <v>650000000</v>
          </cell>
          <cell r="C2889">
            <v>0</v>
          </cell>
          <cell r="D2889">
            <v>0</v>
          </cell>
          <cell r="E2889">
            <v>150000000</v>
          </cell>
          <cell r="L2889">
            <v>800000000</v>
          </cell>
        </row>
        <row r="2890">
          <cell r="A2890">
            <v>45466</v>
          </cell>
          <cell r="B2890">
            <v>650000000</v>
          </cell>
          <cell r="C2890">
            <v>0</v>
          </cell>
          <cell r="D2890">
            <v>0</v>
          </cell>
          <cell r="E2890">
            <v>150000000</v>
          </cell>
          <cell r="L2890">
            <v>800000000</v>
          </cell>
        </row>
        <row r="2891">
          <cell r="A2891">
            <v>45467</v>
          </cell>
          <cell r="B2891">
            <v>0</v>
          </cell>
          <cell r="C2891">
            <v>0</v>
          </cell>
          <cell r="D2891">
            <v>0</v>
          </cell>
          <cell r="E2891">
            <v>350000000</v>
          </cell>
          <cell r="L2891">
            <v>350000000</v>
          </cell>
        </row>
        <row r="2892">
          <cell r="A2892">
            <v>45468</v>
          </cell>
          <cell r="B2892">
            <v>0</v>
          </cell>
          <cell r="C2892">
            <v>0</v>
          </cell>
          <cell r="D2892">
            <v>0</v>
          </cell>
          <cell r="E2892">
            <v>350000000</v>
          </cell>
          <cell r="L2892">
            <v>350000000</v>
          </cell>
        </row>
        <row r="2893">
          <cell r="A2893">
            <v>45469</v>
          </cell>
          <cell r="B2893">
            <v>0</v>
          </cell>
          <cell r="C2893">
            <v>0</v>
          </cell>
          <cell r="D2893">
            <v>0</v>
          </cell>
          <cell r="E2893">
            <v>350000000</v>
          </cell>
          <cell r="L2893">
            <v>350000000</v>
          </cell>
        </row>
        <row r="2894">
          <cell r="A2894">
            <v>45470</v>
          </cell>
          <cell r="B2894">
            <v>0</v>
          </cell>
          <cell r="C2894">
            <v>0</v>
          </cell>
          <cell r="D2894">
            <v>0</v>
          </cell>
          <cell r="E2894">
            <v>350000000</v>
          </cell>
          <cell r="L2894">
            <v>350000000</v>
          </cell>
        </row>
        <row r="2895">
          <cell r="A2895">
            <v>45471</v>
          </cell>
          <cell r="B2895">
            <v>0</v>
          </cell>
          <cell r="C2895">
            <v>0</v>
          </cell>
          <cell r="D2895">
            <v>0</v>
          </cell>
          <cell r="E2895">
            <v>350000000</v>
          </cell>
          <cell r="L2895">
            <v>350000000</v>
          </cell>
        </row>
        <row r="2896">
          <cell r="A2896">
            <v>45472</v>
          </cell>
          <cell r="B2896">
            <v>0</v>
          </cell>
          <cell r="C2896">
            <v>0</v>
          </cell>
          <cell r="D2896">
            <v>0</v>
          </cell>
          <cell r="E2896">
            <v>350000000</v>
          </cell>
          <cell r="L2896">
            <v>350000000</v>
          </cell>
        </row>
        <row r="2897">
          <cell r="A2897">
            <v>45473</v>
          </cell>
          <cell r="B2897">
            <v>0</v>
          </cell>
          <cell r="C2897">
            <v>0</v>
          </cell>
          <cell r="D2897">
            <v>0</v>
          </cell>
          <cell r="E2897">
            <v>350000000</v>
          </cell>
          <cell r="L2897">
            <v>350000000</v>
          </cell>
        </row>
        <row r="2898">
          <cell r="A2898">
            <v>45474</v>
          </cell>
          <cell r="B2898">
            <v>350000000</v>
          </cell>
          <cell r="C2898">
            <v>0</v>
          </cell>
          <cell r="D2898">
            <v>0</v>
          </cell>
          <cell r="E2898">
            <v>200000000</v>
          </cell>
          <cell r="L2898">
            <v>550000000</v>
          </cell>
        </row>
        <row r="2899">
          <cell r="A2899">
            <v>45475</v>
          </cell>
          <cell r="B2899">
            <v>350000000</v>
          </cell>
          <cell r="C2899">
            <v>0</v>
          </cell>
          <cell r="D2899">
            <v>0</v>
          </cell>
          <cell r="E2899">
            <v>200000000</v>
          </cell>
          <cell r="L2899">
            <v>550000000</v>
          </cell>
        </row>
        <row r="2900">
          <cell r="A2900">
            <v>45476</v>
          </cell>
          <cell r="B2900">
            <v>350000000</v>
          </cell>
          <cell r="C2900">
            <v>0</v>
          </cell>
          <cell r="D2900">
            <v>0</v>
          </cell>
          <cell r="E2900">
            <v>0</v>
          </cell>
          <cell r="L2900">
            <v>350000000</v>
          </cell>
        </row>
        <row r="2901">
          <cell r="A2901">
            <v>45477</v>
          </cell>
          <cell r="B2901">
            <v>350000000</v>
          </cell>
          <cell r="C2901">
            <v>0</v>
          </cell>
          <cell r="D2901">
            <v>0</v>
          </cell>
          <cell r="E2901">
            <v>0</v>
          </cell>
          <cell r="L2901">
            <v>350000000</v>
          </cell>
        </row>
        <row r="2902">
          <cell r="A2902">
            <v>45478</v>
          </cell>
          <cell r="B2902">
            <v>350000000</v>
          </cell>
          <cell r="C2902">
            <v>0</v>
          </cell>
          <cell r="D2902">
            <v>0</v>
          </cell>
          <cell r="E2902">
            <v>0</v>
          </cell>
          <cell r="L2902">
            <v>350000000</v>
          </cell>
        </row>
        <row r="2903">
          <cell r="A2903">
            <v>45479</v>
          </cell>
          <cell r="B2903">
            <v>350000000</v>
          </cell>
          <cell r="C2903">
            <v>0</v>
          </cell>
          <cell r="D2903">
            <v>0</v>
          </cell>
          <cell r="E2903">
            <v>0</v>
          </cell>
          <cell r="L2903">
            <v>350000000</v>
          </cell>
        </row>
        <row r="2904">
          <cell r="A2904">
            <v>45480</v>
          </cell>
          <cell r="B2904">
            <v>350000000</v>
          </cell>
          <cell r="C2904">
            <v>0</v>
          </cell>
          <cell r="D2904">
            <v>0</v>
          </cell>
          <cell r="E2904">
            <v>0</v>
          </cell>
          <cell r="L2904">
            <v>350000000</v>
          </cell>
        </row>
        <row r="2905">
          <cell r="A2905">
            <v>45481</v>
          </cell>
          <cell r="B2905">
            <v>350000000</v>
          </cell>
          <cell r="C2905">
            <v>0</v>
          </cell>
          <cell r="D2905">
            <v>0</v>
          </cell>
          <cell r="E2905">
            <v>0</v>
          </cell>
          <cell r="L2905">
            <v>350000000</v>
          </cell>
        </row>
        <row r="2906">
          <cell r="A2906">
            <v>45482</v>
          </cell>
          <cell r="B2906">
            <v>350000000</v>
          </cell>
          <cell r="C2906">
            <v>0</v>
          </cell>
          <cell r="D2906">
            <v>0</v>
          </cell>
          <cell r="E2906">
            <v>0</v>
          </cell>
          <cell r="L2906">
            <v>350000000</v>
          </cell>
        </row>
        <row r="2907">
          <cell r="A2907">
            <v>45483</v>
          </cell>
          <cell r="B2907">
            <v>350000000</v>
          </cell>
          <cell r="C2907">
            <v>0</v>
          </cell>
          <cell r="D2907">
            <v>0</v>
          </cell>
          <cell r="E2907">
            <v>0</v>
          </cell>
          <cell r="L2907">
            <v>350000000</v>
          </cell>
        </row>
        <row r="2908">
          <cell r="A2908">
            <v>45484</v>
          </cell>
          <cell r="B2908">
            <v>350000000</v>
          </cell>
          <cell r="C2908">
            <v>0</v>
          </cell>
          <cell r="D2908">
            <v>0</v>
          </cell>
          <cell r="E2908">
            <v>0</v>
          </cell>
          <cell r="L2908">
            <v>350000000</v>
          </cell>
        </row>
        <row r="2909">
          <cell r="A2909">
            <v>45485</v>
          </cell>
          <cell r="B2909">
            <v>350000000</v>
          </cell>
          <cell r="C2909">
            <v>0</v>
          </cell>
          <cell r="D2909">
            <v>0</v>
          </cell>
          <cell r="E2909">
            <v>0</v>
          </cell>
          <cell r="L2909">
            <v>350000000</v>
          </cell>
        </row>
        <row r="2910">
          <cell r="A2910">
            <v>45486</v>
          </cell>
          <cell r="B2910">
            <v>350000000</v>
          </cell>
          <cell r="C2910">
            <v>0</v>
          </cell>
          <cell r="D2910">
            <v>0</v>
          </cell>
          <cell r="E2910">
            <v>0</v>
          </cell>
          <cell r="L2910">
            <v>350000000</v>
          </cell>
        </row>
        <row r="2911">
          <cell r="A2911">
            <v>45487</v>
          </cell>
          <cell r="B2911">
            <v>350000000</v>
          </cell>
          <cell r="C2911">
            <v>0</v>
          </cell>
          <cell r="D2911">
            <v>0</v>
          </cell>
          <cell r="E2911">
            <v>0</v>
          </cell>
          <cell r="L2911">
            <v>350000000</v>
          </cell>
        </row>
        <row r="2912">
          <cell r="A2912">
            <v>45488</v>
          </cell>
          <cell r="B2912">
            <v>200000000</v>
          </cell>
          <cell r="C2912">
            <v>0</v>
          </cell>
          <cell r="D2912">
            <v>0</v>
          </cell>
          <cell r="E2912">
            <v>0</v>
          </cell>
          <cell r="L2912">
            <v>200000000</v>
          </cell>
        </row>
        <row r="2913">
          <cell r="A2913">
            <v>45489</v>
          </cell>
          <cell r="B2913">
            <v>200000000</v>
          </cell>
          <cell r="C2913">
            <v>0</v>
          </cell>
          <cell r="D2913">
            <v>0</v>
          </cell>
          <cell r="E2913">
            <v>0</v>
          </cell>
          <cell r="L2913">
            <v>200000000</v>
          </cell>
        </row>
        <row r="2914">
          <cell r="A2914">
            <v>45490</v>
          </cell>
          <cell r="B2914">
            <v>200000000</v>
          </cell>
          <cell r="C2914">
            <v>0</v>
          </cell>
          <cell r="D2914">
            <v>0</v>
          </cell>
          <cell r="E2914">
            <v>0</v>
          </cell>
          <cell r="L2914">
            <v>200000000</v>
          </cell>
        </row>
        <row r="2915">
          <cell r="A2915">
            <v>45491</v>
          </cell>
          <cell r="B2915">
            <v>200000000</v>
          </cell>
          <cell r="C2915">
            <v>0</v>
          </cell>
          <cell r="D2915">
            <v>0</v>
          </cell>
          <cell r="E2915">
            <v>0</v>
          </cell>
          <cell r="L2915">
            <v>200000000</v>
          </cell>
        </row>
        <row r="2916">
          <cell r="A2916">
            <v>45492</v>
          </cell>
          <cell r="B2916">
            <v>200000000</v>
          </cell>
          <cell r="C2916">
            <v>0</v>
          </cell>
          <cell r="D2916">
            <v>0</v>
          </cell>
          <cell r="E2916">
            <v>0</v>
          </cell>
          <cell r="L2916">
            <v>200000000</v>
          </cell>
        </row>
        <row r="2917">
          <cell r="A2917">
            <v>45493</v>
          </cell>
          <cell r="B2917">
            <v>200000000</v>
          </cell>
          <cell r="C2917">
            <v>0</v>
          </cell>
          <cell r="D2917">
            <v>0</v>
          </cell>
          <cell r="E2917">
            <v>0</v>
          </cell>
          <cell r="L2917">
            <v>200000000</v>
          </cell>
        </row>
        <row r="2918">
          <cell r="A2918">
            <v>45494</v>
          </cell>
          <cell r="B2918">
            <v>200000000</v>
          </cell>
          <cell r="C2918">
            <v>0</v>
          </cell>
          <cell r="D2918">
            <v>0</v>
          </cell>
          <cell r="E2918">
            <v>0</v>
          </cell>
          <cell r="L2918">
            <v>200000000</v>
          </cell>
        </row>
        <row r="2919">
          <cell r="A2919">
            <v>45495</v>
          </cell>
          <cell r="B2919">
            <v>0</v>
          </cell>
          <cell r="C2919">
            <v>0</v>
          </cell>
          <cell r="D2919">
            <v>0</v>
          </cell>
          <cell r="E2919">
            <v>0</v>
          </cell>
          <cell r="L2919">
            <v>0</v>
          </cell>
        </row>
        <row r="2920">
          <cell r="A2920">
            <v>45496</v>
          </cell>
          <cell r="B2920">
            <v>0</v>
          </cell>
          <cell r="C2920">
            <v>0</v>
          </cell>
          <cell r="D2920">
            <v>0</v>
          </cell>
          <cell r="E2920">
            <v>0</v>
          </cell>
          <cell r="L2920">
            <v>0</v>
          </cell>
        </row>
        <row r="2921">
          <cell r="A2921">
            <v>45497</v>
          </cell>
          <cell r="B2921">
            <v>0</v>
          </cell>
          <cell r="C2921">
            <v>0</v>
          </cell>
          <cell r="D2921">
            <v>0</v>
          </cell>
          <cell r="E2921">
            <v>0</v>
          </cell>
          <cell r="L2921">
            <v>0</v>
          </cell>
        </row>
        <row r="2922">
          <cell r="A2922">
            <v>45498</v>
          </cell>
          <cell r="B2922">
            <v>0</v>
          </cell>
          <cell r="C2922">
            <v>0</v>
          </cell>
          <cell r="D2922">
            <v>0</v>
          </cell>
          <cell r="E2922">
            <v>0</v>
          </cell>
          <cell r="L2922">
            <v>0</v>
          </cell>
        </row>
        <row r="2923">
          <cell r="A2923">
            <v>45499</v>
          </cell>
          <cell r="B2923">
            <v>0</v>
          </cell>
          <cell r="C2923">
            <v>0</v>
          </cell>
          <cell r="D2923">
            <v>0</v>
          </cell>
          <cell r="E2923">
            <v>0</v>
          </cell>
          <cell r="L2923">
            <v>0</v>
          </cell>
        </row>
        <row r="2924">
          <cell r="A2924">
            <v>45500</v>
          </cell>
          <cell r="B2924">
            <v>0</v>
          </cell>
          <cell r="C2924">
            <v>0</v>
          </cell>
          <cell r="D2924">
            <v>0</v>
          </cell>
          <cell r="E2924">
            <v>0</v>
          </cell>
          <cell r="L2924">
            <v>0</v>
          </cell>
        </row>
        <row r="2925">
          <cell r="A2925">
            <v>45501</v>
          </cell>
          <cell r="B2925">
            <v>0</v>
          </cell>
          <cell r="C2925">
            <v>0</v>
          </cell>
          <cell r="D2925">
            <v>0</v>
          </cell>
          <cell r="E2925">
            <v>0</v>
          </cell>
          <cell r="L2925">
            <v>0</v>
          </cell>
        </row>
        <row r="2926">
          <cell r="A2926">
            <v>45502</v>
          </cell>
          <cell r="B2926">
            <v>0</v>
          </cell>
          <cell r="C2926">
            <v>0</v>
          </cell>
          <cell r="D2926">
            <v>0</v>
          </cell>
          <cell r="E2926">
            <v>0</v>
          </cell>
          <cell r="L2926">
            <v>0</v>
          </cell>
        </row>
        <row r="2927">
          <cell r="A2927">
            <v>45503</v>
          </cell>
          <cell r="B2927">
            <v>0</v>
          </cell>
          <cell r="C2927">
            <v>0</v>
          </cell>
          <cell r="D2927">
            <v>0</v>
          </cell>
          <cell r="E2927">
            <v>0</v>
          </cell>
          <cell r="L2927">
            <v>0</v>
          </cell>
        </row>
        <row r="2928">
          <cell r="A2928">
            <v>45504</v>
          </cell>
          <cell r="B2928">
            <v>0</v>
          </cell>
          <cell r="C2928">
            <v>0</v>
          </cell>
          <cell r="D2928">
            <v>0</v>
          </cell>
          <cell r="E2928">
            <v>0</v>
          </cell>
          <cell r="L2928">
            <v>0</v>
          </cell>
        </row>
        <row r="2929">
          <cell r="A2929">
            <v>45505</v>
          </cell>
          <cell r="B2929">
            <v>0</v>
          </cell>
          <cell r="C2929">
            <v>0</v>
          </cell>
          <cell r="D2929">
            <v>0</v>
          </cell>
          <cell r="E2929">
            <v>0</v>
          </cell>
          <cell r="L2929">
            <v>0</v>
          </cell>
        </row>
        <row r="2930">
          <cell r="A2930">
            <v>45506</v>
          </cell>
          <cell r="B2930">
            <v>0</v>
          </cell>
          <cell r="C2930">
            <v>0</v>
          </cell>
          <cell r="D2930">
            <v>0</v>
          </cell>
          <cell r="E2930">
            <v>0</v>
          </cell>
          <cell r="L2930">
            <v>0</v>
          </cell>
        </row>
        <row r="2931">
          <cell r="A2931">
            <v>45507</v>
          </cell>
          <cell r="D2931">
            <v>0</v>
          </cell>
          <cell r="E2931">
            <v>0</v>
          </cell>
          <cell r="L2931">
            <v>0</v>
          </cell>
        </row>
        <row r="2932">
          <cell r="A2932">
            <v>45508</v>
          </cell>
          <cell r="D2932">
            <v>0</v>
          </cell>
          <cell r="E2932">
            <v>0</v>
          </cell>
          <cell r="L2932">
            <v>0</v>
          </cell>
        </row>
        <row r="2933">
          <cell r="A2933">
            <v>45509</v>
          </cell>
          <cell r="D2933">
            <v>0</v>
          </cell>
          <cell r="E2933">
            <v>200000000</v>
          </cell>
          <cell r="L2933">
            <v>200000000</v>
          </cell>
        </row>
        <row r="2934">
          <cell r="A2934">
            <v>45510</v>
          </cell>
          <cell r="D2934">
            <v>0</v>
          </cell>
          <cell r="E2934">
            <v>200000000</v>
          </cell>
          <cell r="L2934">
            <v>200000000</v>
          </cell>
        </row>
        <row r="2935">
          <cell r="A2935">
            <v>45511</v>
          </cell>
          <cell r="D2935">
            <v>0</v>
          </cell>
          <cell r="E2935">
            <v>200000000</v>
          </cell>
          <cell r="L2935">
            <v>200000000</v>
          </cell>
        </row>
        <row r="2936">
          <cell r="A2936">
            <v>45512</v>
          </cell>
          <cell r="D2936">
            <v>0</v>
          </cell>
          <cell r="E2936">
            <v>200000000</v>
          </cell>
          <cell r="L2936">
            <v>200000000</v>
          </cell>
        </row>
        <row r="2937">
          <cell r="A2937">
            <v>45513</v>
          </cell>
          <cell r="D2937">
            <v>0</v>
          </cell>
          <cell r="E2937">
            <v>200000000</v>
          </cell>
          <cell r="L2937">
            <v>200000000</v>
          </cell>
        </row>
      </sheetData>
      <sheetData sheetId="15" refreshError="1"/>
      <sheetData sheetId="16" refreshError="1">
        <row r="5084">
          <cell r="D5084">
            <v>6614332.7202899996</v>
          </cell>
        </row>
        <row r="5085">
          <cell r="A5085">
            <v>45513</v>
          </cell>
        </row>
      </sheetData>
      <sheetData sheetId="17" refreshError="1"/>
      <sheetData sheetId="18" refreshError="1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713"/>
  <sheetViews>
    <sheetView tabSelected="1" topLeftCell="B403" workbookViewId="0">
      <selection activeCell="K409" sqref="K409"/>
    </sheetView>
  </sheetViews>
  <sheetFormatPr defaultColWidth="9.140625" defaultRowHeight="15" x14ac:dyDescent="0.25"/>
  <cols>
    <col min="1" max="1" width="1.42578125" hidden="1" customWidth="1"/>
    <col min="2" max="2" width="11.7109375" customWidth="1"/>
    <col min="3" max="3" width="21" style="22" customWidth="1"/>
    <col min="4" max="4" width="14.7109375" style="22" customWidth="1"/>
    <col min="5" max="5" width="23.42578125" customWidth="1"/>
    <col min="6" max="6" width="19.140625" customWidth="1"/>
    <col min="7" max="7" width="17.85546875" bestFit="1" customWidth="1"/>
    <col min="8" max="8" width="14.140625" customWidth="1"/>
    <col min="9" max="9" width="34.42578125" style="58" customWidth="1"/>
    <col min="11" max="11" width="19.42578125" customWidth="1"/>
    <col min="12" max="12" width="17.85546875" bestFit="1" customWidth="1"/>
    <col min="13" max="13" width="17.7109375" customWidth="1"/>
  </cols>
  <sheetData>
    <row r="1" spans="2:60" x14ac:dyDescent="0.25">
      <c r="B1" s="1"/>
      <c r="C1" s="2"/>
      <c r="D1" s="2"/>
      <c r="E1" s="2"/>
      <c r="F1" s="3"/>
      <c r="G1" s="3"/>
      <c r="H1" s="3"/>
      <c r="I1" s="4"/>
    </row>
    <row r="2" spans="2:60" ht="15.75" x14ac:dyDescent="0.25">
      <c r="B2" s="5"/>
      <c r="C2" s="63"/>
      <c r="D2" s="63"/>
      <c r="E2" s="63"/>
      <c r="F2" s="64"/>
      <c r="G2" s="64"/>
      <c r="H2" s="65"/>
      <c r="I2" s="6"/>
    </row>
    <row r="3" spans="2:60" x14ac:dyDescent="0.25">
      <c r="B3" s="5"/>
      <c r="C3" s="63"/>
      <c r="D3" s="63"/>
      <c r="E3" s="63"/>
      <c r="F3" s="65"/>
      <c r="G3" s="65"/>
      <c r="H3" s="65"/>
      <c r="I3" s="6"/>
    </row>
    <row r="4" spans="2:60" ht="15.75" x14ac:dyDescent="0.25">
      <c r="B4" s="5"/>
      <c r="C4" s="63"/>
      <c r="D4" s="63"/>
      <c r="E4" s="63"/>
      <c r="F4" s="65"/>
      <c r="G4" s="65"/>
      <c r="H4" s="65"/>
      <c r="I4" s="6"/>
      <c r="BH4" s="7"/>
    </row>
    <row r="5" spans="2:60" s="7" customFormat="1" ht="16.5" thickBot="1" x14ac:dyDescent="0.3">
      <c r="B5" s="8"/>
      <c r="C5" s="9"/>
      <c r="D5" s="9"/>
      <c r="E5" s="10"/>
      <c r="F5" s="10"/>
      <c r="G5" s="11"/>
      <c r="H5" s="10"/>
      <c r="I5" s="12"/>
      <c r="BH5"/>
    </row>
    <row r="6" spans="2:60" x14ac:dyDescent="0.25">
      <c r="B6" s="13"/>
      <c r="C6" s="14"/>
      <c r="D6" s="14"/>
      <c r="E6" s="15"/>
      <c r="F6" s="15"/>
      <c r="G6" s="15"/>
      <c r="H6" s="15"/>
      <c r="I6" s="16"/>
    </row>
    <row r="7" spans="2:60" ht="15.75" thickBot="1" x14ac:dyDescent="0.3">
      <c r="B7" s="17"/>
      <c r="C7" s="18"/>
      <c r="D7" s="18"/>
      <c r="E7" s="19"/>
      <c r="F7" s="19"/>
      <c r="G7" s="19"/>
      <c r="H7" s="19"/>
      <c r="I7" s="20"/>
    </row>
    <row r="8" spans="2:60" x14ac:dyDescent="0.25">
      <c r="B8" s="21" t="s">
        <v>0</v>
      </c>
      <c r="I8" s="23"/>
    </row>
    <row r="9" spans="2:60" x14ac:dyDescent="0.25">
      <c r="B9" s="21" t="s">
        <v>1</v>
      </c>
      <c r="C9" s="66"/>
      <c r="D9" s="66"/>
      <c r="I9" s="23"/>
    </row>
    <row r="10" spans="2:60" x14ac:dyDescent="0.25">
      <c r="B10" s="21" t="s">
        <v>2</v>
      </c>
      <c r="C10" s="66"/>
      <c r="D10" s="66"/>
      <c r="I10" s="23"/>
    </row>
    <row r="11" spans="2:60" x14ac:dyDescent="0.25">
      <c r="B11" s="21"/>
      <c r="C11" s="66"/>
      <c r="D11" s="66"/>
      <c r="I11" s="23"/>
    </row>
    <row r="12" spans="2:60" x14ac:dyDescent="0.25">
      <c r="B12" s="21"/>
      <c r="C12" s="66"/>
      <c r="D12" s="66"/>
      <c r="I12" s="23"/>
    </row>
    <row r="13" spans="2:60" ht="15.75" thickBot="1" x14ac:dyDescent="0.3">
      <c r="B13" s="21"/>
      <c r="C13" s="66"/>
      <c r="D13" s="66"/>
      <c r="I13" s="24"/>
    </row>
    <row r="14" spans="2:60" x14ac:dyDescent="0.25">
      <c r="B14" s="72" t="s">
        <v>3</v>
      </c>
      <c r="C14" s="74" t="s">
        <v>4</v>
      </c>
      <c r="D14" s="74" t="s">
        <v>5</v>
      </c>
      <c r="E14" s="74" t="s">
        <v>6</v>
      </c>
      <c r="F14" s="76" t="s">
        <v>7</v>
      </c>
      <c r="G14" s="78" t="s">
        <v>8</v>
      </c>
      <c r="H14" s="68" t="s">
        <v>9</v>
      </c>
      <c r="I14" s="70" t="s">
        <v>10</v>
      </c>
    </row>
    <row r="15" spans="2:60" ht="18.75" customHeight="1" thickBot="1" x14ac:dyDescent="0.3">
      <c r="B15" s="73"/>
      <c r="C15" s="75"/>
      <c r="D15" s="75"/>
      <c r="E15" s="75"/>
      <c r="F15" s="77"/>
      <c r="G15" s="79"/>
      <c r="H15" s="69"/>
      <c r="I15" s="71"/>
    </row>
    <row r="16" spans="2:60" hidden="1" x14ac:dyDescent="0.25">
      <c r="B16" s="25">
        <v>44929</v>
      </c>
      <c r="C16" s="26">
        <v>2288531.6037099999</v>
      </c>
      <c r="D16" s="26">
        <v>2637354.4891204201</v>
      </c>
      <c r="E16" s="26">
        <v>4925886.0928304195</v>
      </c>
      <c r="F16" s="26">
        <v>-596681.59709594958</v>
      </c>
      <c r="G16" s="27">
        <v>0</v>
      </c>
      <c r="H16" s="27">
        <v>0</v>
      </c>
      <c r="I16" s="28">
        <v>0.20389485864086832</v>
      </c>
    </row>
    <row r="17" spans="2:9" hidden="1" x14ac:dyDescent="0.25">
      <c r="B17" s="25">
        <v>44930</v>
      </c>
      <c r="C17" s="26">
        <v>2351196.7162700002</v>
      </c>
      <c r="D17" s="26">
        <v>2349589.0204556701</v>
      </c>
      <c r="E17" s="26">
        <f>$D17+$C17</f>
        <v>4700785.7367256703</v>
      </c>
      <c r="F17" s="26">
        <v>-225100.35610474925</v>
      </c>
      <c r="G17" s="27">
        <v>0</v>
      </c>
      <c r="H17" s="27">
        <v>0</v>
      </c>
      <c r="I17" s="28">
        <v>0.19623216674654695</v>
      </c>
    </row>
    <row r="18" spans="2:9" hidden="1" x14ac:dyDescent="0.25">
      <c r="B18" s="25">
        <v>44931</v>
      </c>
      <c r="C18" s="26">
        <v>2433441.1625499995</v>
      </c>
      <c r="D18" s="26">
        <v>2569043.6734300004</v>
      </c>
      <c r="E18" s="26">
        <v>5002484.83598</v>
      </c>
      <c r="F18" s="26">
        <v>301699.09925432969</v>
      </c>
      <c r="G18" s="27">
        <v>0</v>
      </c>
      <c r="H18" s="27">
        <v>0</v>
      </c>
      <c r="I18" s="28">
        <v>0.19723382581770008</v>
      </c>
    </row>
    <row r="19" spans="2:9" hidden="1" x14ac:dyDescent="0.25">
      <c r="B19" s="25">
        <v>44932</v>
      </c>
      <c r="C19" s="26">
        <v>2642328.4690099997</v>
      </c>
      <c r="D19" s="26">
        <v>2624573.7908096998</v>
      </c>
      <c r="E19" s="26">
        <f>$D19+$C19</f>
        <v>5266902.2598196995</v>
      </c>
      <c r="F19" s="26">
        <v>264417.42383969948</v>
      </c>
      <c r="G19" s="27">
        <v>0</v>
      </c>
      <c r="H19" s="27">
        <v>0</v>
      </c>
      <c r="I19" s="28">
        <v>0.19472252343216617</v>
      </c>
    </row>
    <row r="20" spans="2:9" hidden="1" x14ac:dyDescent="0.25">
      <c r="B20" s="25">
        <v>44935</v>
      </c>
      <c r="C20" s="26">
        <v>2550968.4916699999</v>
      </c>
      <c r="D20" s="26">
        <v>2698895.5460318998</v>
      </c>
      <c r="E20" s="26">
        <v>5249864.0377019001</v>
      </c>
      <c r="F20" s="26">
        <v>-17038.222117800266</v>
      </c>
      <c r="G20" s="27">
        <v>0</v>
      </c>
      <c r="H20" s="27">
        <v>0</v>
      </c>
      <c r="I20" s="28">
        <v>0.19666860391326368</v>
      </c>
    </row>
    <row r="21" spans="2:9" hidden="1" x14ac:dyDescent="0.25">
      <c r="B21" s="25">
        <v>44936</v>
      </c>
      <c r="C21" s="26">
        <v>2388963.59302</v>
      </c>
      <c r="D21" s="26">
        <v>2424819.8680104502</v>
      </c>
      <c r="E21" s="26">
        <v>4813783.4610304497</v>
      </c>
      <c r="F21" s="26">
        <v>-436080.57667144947</v>
      </c>
      <c r="G21" s="27">
        <v>0</v>
      </c>
      <c r="H21" s="27">
        <v>0</v>
      </c>
      <c r="I21" s="28">
        <v>0.19474398755511946</v>
      </c>
    </row>
    <row r="22" spans="2:9" hidden="1" x14ac:dyDescent="0.25">
      <c r="B22" s="25">
        <v>44937</v>
      </c>
      <c r="C22" s="26">
        <v>2229244.0367799997</v>
      </c>
      <c r="D22" s="26">
        <v>3018547.4434484998</v>
      </c>
      <c r="E22" s="26">
        <v>5247791.4802284995</v>
      </c>
      <c r="F22" s="26">
        <v>434008.01919804979</v>
      </c>
      <c r="G22" s="27">
        <v>0</v>
      </c>
      <c r="H22" s="27">
        <v>0</v>
      </c>
      <c r="I22" s="28">
        <v>0.19335597427080728</v>
      </c>
    </row>
    <row r="23" spans="2:9" hidden="1" x14ac:dyDescent="0.25">
      <c r="B23" s="25">
        <v>44938</v>
      </c>
      <c r="C23" s="26">
        <v>2150578.3793199998</v>
      </c>
      <c r="D23" s="26">
        <v>3034652.8244590503</v>
      </c>
      <c r="E23" s="26">
        <v>5185231.2037790501</v>
      </c>
      <c r="F23" s="26">
        <v>-62560.27644944936</v>
      </c>
      <c r="G23" s="27">
        <v>0</v>
      </c>
      <c r="H23" s="27">
        <v>0</v>
      </c>
      <c r="I23" s="28">
        <v>0.19315564245657665</v>
      </c>
    </row>
    <row r="24" spans="2:9" hidden="1" x14ac:dyDescent="0.25">
      <c r="B24" s="25">
        <v>44939</v>
      </c>
      <c r="C24" s="26">
        <v>2069350.23486</v>
      </c>
      <c r="D24" s="26">
        <v>2912446.36375377</v>
      </c>
      <c r="E24" s="26">
        <v>4981796.5986137697</v>
      </c>
      <c r="F24" s="26">
        <v>-203434.6051652804</v>
      </c>
      <c r="G24" s="27">
        <v>0</v>
      </c>
      <c r="H24" s="27">
        <v>0</v>
      </c>
      <c r="I24" s="28">
        <v>0.18955682450807654</v>
      </c>
    </row>
    <row r="25" spans="2:9" hidden="1" x14ac:dyDescent="0.25">
      <c r="B25" s="25">
        <v>44942</v>
      </c>
      <c r="C25" s="26">
        <v>2550667.6783699999</v>
      </c>
      <c r="D25" s="26">
        <v>2579150.2580625499</v>
      </c>
      <c r="E25" s="26">
        <v>5129817.9364325497</v>
      </c>
      <c r="F25" s="26">
        <v>148021.33781877998</v>
      </c>
      <c r="G25" s="27">
        <v>0</v>
      </c>
      <c r="H25" s="27">
        <v>0</v>
      </c>
      <c r="I25" s="28">
        <v>0.1957714502405942</v>
      </c>
    </row>
    <row r="26" spans="2:9" hidden="1" x14ac:dyDescent="0.25">
      <c r="B26" s="25">
        <v>44943</v>
      </c>
      <c r="C26" s="26">
        <v>2413885.25153</v>
      </c>
      <c r="D26" s="26">
        <v>2583922.5723379203</v>
      </c>
      <c r="E26" s="26">
        <v>4997807.8238679208</v>
      </c>
      <c r="F26" s="26">
        <v>-132010.11256462894</v>
      </c>
      <c r="G26" s="27">
        <v>0</v>
      </c>
      <c r="H26" s="27">
        <v>0</v>
      </c>
      <c r="I26" s="28">
        <v>0.19204991734415128</v>
      </c>
    </row>
    <row r="27" spans="2:9" hidden="1" x14ac:dyDescent="0.25">
      <c r="B27" s="25">
        <v>44944</v>
      </c>
      <c r="C27" s="26">
        <v>2096786.5851199999</v>
      </c>
      <c r="D27" s="26">
        <v>3400433.1085374001</v>
      </c>
      <c r="E27" s="26">
        <v>5497219.6936574001</v>
      </c>
      <c r="F27" s="26">
        <v>499411.8697894793</v>
      </c>
      <c r="G27" s="27">
        <v>0</v>
      </c>
      <c r="H27" s="27">
        <v>0</v>
      </c>
      <c r="I27" s="28">
        <v>0.19375712296214029</v>
      </c>
    </row>
    <row r="28" spans="2:9" hidden="1" x14ac:dyDescent="0.25">
      <c r="B28" s="25">
        <v>44945</v>
      </c>
      <c r="C28" s="26">
        <v>1861254.5314100001</v>
      </c>
      <c r="D28" s="26">
        <v>2866310.7782022199</v>
      </c>
      <c r="E28" s="26">
        <v>4727565.3096122202</v>
      </c>
      <c r="F28" s="26">
        <v>-769654.38404517993</v>
      </c>
      <c r="G28" s="27">
        <v>0</v>
      </c>
      <c r="H28" s="27">
        <v>0</v>
      </c>
      <c r="I28" s="28">
        <v>0.19021413557083258</v>
      </c>
    </row>
    <row r="29" spans="2:9" hidden="1" x14ac:dyDescent="0.25">
      <c r="B29" s="25">
        <v>44946</v>
      </c>
      <c r="C29" s="26">
        <v>1693343.9790099999</v>
      </c>
      <c r="D29" s="26">
        <v>2980095.1505683698</v>
      </c>
      <c r="E29" s="26">
        <v>4673439.1295783697</v>
      </c>
      <c r="F29" s="26">
        <v>-54126.180033850484</v>
      </c>
      <c r="G29" s="27">
        <v>0</v>
      </c>
      <c r="H29" s="27">
        <v>0</v>
      </c>
      <c r="I29" s="28">
        <v>0.18805691340918956</v>
      </c>
    </row>
    <row r="30" spans="2:9" hidden="1" x14ac:dyDescent="0.25">
      <c r="B30" s="25">
        <v>44949</v>
      </c>
      <c r="C30" s="26">
        <v>1428722.7981199999</v>
      </c>
      <c r="D30" s="26">
        <v>3828006.8115500002</v>
      </c>
      <c r="E30" s="26">
        <v>5256729.6096700002</v>
      </c>
      <c r="F30" s="26">
        <v>583290.48009163048</v>
      </c>
      <c r="G30" s="27">
        <v>0</v>
      </c>
      <c r="H30" s="27">
        <v>0</v>
      </c>
      <c r="I30" s="28">
        <v>0.18552110590129797</v>
      </c>
    </row>
    <row r="31" spans="2:9" hidden="1" x14ac:dyDescent="0.25">
      <c r="B31" s="25">
        <v>44950</v>
      </c>
      <c r="C31" s="26">
        <v>1836838.8013299997</v>
      </c>
      <c r="D31" s="26">
        <v>3406977.14494055</v>
      </c>
      <c r="E31" s="26">
        <v>5243815.9462705497</v>
      </c>
      <c r="F31" s="26">
        <v>-12913.663399450481</v>
      </c>
      <c r="G31" s="27">
        <v>0</v>
      </c>
      <c r="H31" s="27">
        <v>0</v>
      </c>
      <c r="I31" s="28">
        <v>0.18315673326717932</v>
      </c>
    </row>
    <row r="32" spans="2:9" hidden="1" x14ac:dyDescent="0.25">
      <c r="B32" s="25">
        <v>44951</v>
      </c>
      <c r="C32" s="26">
        <v>1200416.60286</v>
      </c>
      <c r="D32" s="26">
        <v>3808798.6434541196</v>
      </c>
      <c r="E32" s="26">
        <v>5009215.2463141195</v>
      </c>
      <c r="F32" s="26">
        <v>-234600.69995643012</v>
      </c>
      <c r="G32" s="27">
        <v>380000</v>
      </c>
      <c r="H32" s="27">
        <v>0</v>
      </c>
      <c r="I32" s="28">
        <v>0.18690687113096269</v>
      </c>
    </row>
    <row r="33" spans="2:9" hidden="1" x14ac:dyDescent="0.25">
      <c r="B33" s="25">
        <v>44952</v>
      </c>
      <c r="C33" s="26">
        <v>1014708.2855100003</v>
      </c>
      <c r="D33" s="26">
        <v>4868792.4846662208</v>
      </c>
      <c r="E33" s="26">
        <v>5883500.7701762207</v>
      </c>
      <c r="F33" s="26">
        <v>874285.52386210114</v>
      </c>
      <c r="G33" s="27">
        <v>380000</v>
      </c>
      <c r="H33" s="27">
        <v>0</v>
      </c>
      <c r="I33" s="28">
        <v>0.18239956257468209</v>
      </c>
    </row>
    <row r="34" spans="2:9" hidden="1" x14ac:dyDescent="0.25">
      <c r="B34" s="25">
        <v>44953</v>
      </c>
      <c r="C34" s="26">
        <v>1018790.47374</v>
      </c>
      <c r="D34" s="26">
        <v>4781413.7613405213</v>
      </c>
      <c r="E34" s="26">
        <v>5800204.2350805216</v>
      </c>
      <c r="F34" s="26">
        <v>-463296.53509569913</v>
      </c>
      <c r="G34" s="27">
        <v>393193.4546</v>
      </c>
      <c r="H34" s="27">
        <v>0</v>
      </c>
      <c r="I34" s="28">
        <v>0.18296386903418474</v>
      </c>
    </row>
    <row r="35" spans="2:9" hidden="1" x14ac:dyDescent="0.25">
      <c r="B35" s="25">
        <v>44956</v>
      </c>
      <c r="C35" s="26">
        <v>801061.52276000008</v>
      </c>
      <c r="D35" s="26">
        <v>5211798.7627284508</v>
      </c>
      <c r="E35" s="26">
        <v>6012860.2854884509</v>
      </c>
      <c r="F35" s="26">
        <v>212656.05040792935</v>
      </c>
      <c r="G35" s="27">
        <v>387688.39308000001</v>
      </c>
      <c r="H35" s="27">
        <v>0</v>
      </c>
      <c r="I35" s="28">
        <v>0.18323530758432524</v>
      </c>
    </row>
    <row r="36" spans="2:9" hidden="1" x14ac:dyDescent="0.25">
      <c r="B36" s="25">
        <v>44957</v>
      </c>
      <c r="C36" s="26">
        <v>1354513.9580300001</v>
      </c>
      <c r="D36" s="26">
        <v>4569288.2437710194</v>
      </c>
      <c r="E36" s="26">
        <v>5923802.2018010197</v>
      </c>
      <c r="F36" s="26">
        <v>-89058.083687431179</v>
      </c>
      <c r="G36" s="27">
        <v>380000</v>
      </c>
      <c r="H36" s="27">
        <v>0</v>
      </c>
      <c r="I36" s="28">
        <v>0.18064949823824986</v>
      </c>
    </row>
    <row r="37" spans="2:9" hidden="1" x14ac:dyDescent="0.25">
      <c r="B37" s="25">
        <v>44958</v>
      </c>
      <c r="C37" s="26">
        <v>966657.50023000012</v>
      </c>
      <c r="D37" s="26">
        <v>4734171.6099499995</v>
      </c>
      <c r="E37" s="26">
        <v>5700829.1101799998</v>
      </c>
      <c r="F37" s="26">
        <v>-222973.09162101988</v>
      </c>
      <c r="G37" s="27">
        <v>418968</v>
      </c>
      <c r="H37" s="27">
        <v>0</v>
      </c>
      <c r="I37" s="28">
        <v>0.18519252239323314</v>
      </c>
    </row>
    <row r="38" spans="2:9" hidden="1" x14ac:dyDescent="0.25">
      <c r="B38" s="25">
        <v>44959</v>
      </c>
      <c r="C38" s="26">
        <v>900356.62669999991</v>
      </c>
      <c r="D38" s="26">
        <v>5589258.7356482698</v>
      </c>
      <c r="E38" s="26">
        <f>$D38+$C38</f>
        <v>6489615.3623482697</v>
      </c>
      <c r="F38" s="26">
        <v>788786.25216826994</v>
      </c>
      <c r="G38" s="27">
        <v>418968</v>
      </c>
      <c r="H38" s="27">
        <v>0</v>
      </c>
      <c r="I38" s="28">
        <v>0.18136381021230386</v>
      </c>
    </row>
    <row r="39" spans="2:9" hidden="1" x14ac:dyDescent="0.25">
      <c r="B39" s="25">
        <v>44960</v>
      </c>
      <c r="C39" s="26">
        <v>1478991.3190700002</v>
      </c>
      <c r="D39" s="26">
        <v>5568797.0764280204</v>
      </c>
      <c r="E39" s="26">
        <v>7047788.3954980206</v>
      </c>
      <c r="F39" s="26">
        <v>558173.0331497509</v>
      </c>
      <c r="G39" s="27">
        <v>418968</v>
      </c>
      <c r="H39" s="27">
        <v>0</v>
      </c>
      <c r="I39" s="28">
        <v>0.18144952764919031</v>
      </c>
    </row>
    <row r="40" spans="2:9" hidden="1" x14ac:dyDescent="0.25">
      <c r="B40" s="25">
        <v>44963</v>
      </c>
      <c r="C40" s="26">
        <v>1619733.8581600001</v>
      </c>
      <c r="D40" s="26">
        <v>5908753.3159045205</v>
      </c>
      <c r="E40" s="26">
        <f>$D40+$C40</f>
        <v>7528487.1740645207</v>
      </c>
      <c r="F40" s="26">
        <v>480698.77856650017</v>
      </c>
      <c r="G40" s="27">
        <v>418968</v>
      </c>
      <c r="H40" s="27">
        <v>0</v>
      </c>
      <c r="I40" s="28">
        <v>0.18458964308713158</v>
      </c>
    </row>
    <row r="41" spans="2:9" hidden="1" x14ac:dyDescent="0.25">
      <c r="B41" s="25">
        <v>44964</v>
      </c>
      <c r="C41" s="26">
        <v>1446894.1991699999</v>
      </c>
      <c r="D41" s="26">
        <v>5316522.8431145195</v>
      </c>
      <c r="E41" s="26">
        <f>$D41+$C41</f>
        <v>6763417.0422845194</v>
      </c>
      <c r="F41" s="26">
        <v>-765070.13178000133</v>
      </c>
      <c r="G41" s="27">
        <v>418968</v>
      </c>
      <c r="H41" s="27">
        <v>0</v>
      </c>
      <c r="I41" s="28">
        <v>0.18542824534467095</v>
      </c>
    </row>
    <row r="42" spans="2:9" hidden="1" x14ac:dyDescent="0.25">
      <c r="B42" s="25">
        <v>44965</v>
      </c>
      <c r="C42" s="26">
        <v>1896744.6621400001</v>
      </c>
      <c r="D42" s="26">
        <v>5373186.3934492506</v>
      </c>
      <c r="E42" s="26">
        <v>7269931.0555892512</v>
      </c>
      <c r="F42" s="26">
        <v>506514.01330473181</v>
      </c>
      <c r="G42" s="27">
        <v>0</v>
      </c>
      <c r="H42" s="27">
        <v>0</v>
      </c>
      <c r="I42" s="28">
        <v>0.18898551897545973</v>
      </c>
    </row>
    <row r="43" spans="2:9" hidden="1" x14ac:dyDescent="0.25">
      <c r="B43" s="25">
        <v>44966</v>
      </c>
      <c r="C43" s="26">
        <v>1624735.41998</v>
      </c>
      <c r="D43" s="26">
        <v>5548705.5688600009</v>
      </c>
      <c r="E43" s="26">
        <f>$D43+$C43</f>
        <v>7173440.9888400007</v>
      </c>
      <c r="F43" s="26">
        <v>-96490.066749250516</v>
      </c>
      <c r="G43" s="27">
        <v>0</v>
      </c>
      <c r="H43" s="27">
        <v>0</v>
      </c>
      <c r="I43" s="28">
        <v>0.18842835563569763</v>
      </c>
    </row>
    <row r="44" spans="2:9" hidden="1" x14ac:dyDescent="0.25">
      <c r="B44" s="25">
        <v>44967</v>
      </c>
      <c r="C44" s="26">
        <v>1470868.2512500002</v>
      </c>
      <c r="D44" s="26">
        <v>5622187.8675399991</v>
      </c>
      <c r="E44" s="26">
        <v>7093056.1187899988</v>
      </c>
      <c r="F44" s="26">
        <v>-80384.870050001889</v>
      </c>
      <c r="G44" s="27">
        <v>0</v>
      </c>
      <c r="H44" s="27">
        <v>0</v>
      </c>
      <c r="I44" s="28">
        <v>0.18564968205662769</v>
      </c>
    </row>
    <row r="45" spans="2:9" hidden="1" x14ac:dyDescent="0.25">
      <c r="B45" s="25">
        <v>44970</v>
      </c>
      <c r="C45" s="26">
        <v>1467435.0151199999</v>
      </c>
      <c r="D45" s="26">
        <v>5875260.7258400004</v>
      </c>
      <c r="E45" s="26">
        <v>7342695.7409600001</v>
      </c>
      <c r="F45" s="26">
        <v>249639.62217000127</v>
      </c>
      <c r="G45" s="27">
        <v>0</v>
      </c>
      <c r="H45" s="27">
        <v>0</v>
      </c>
      <c r="I45" s="28">
        <v>0.18694258672966538</v>
      </c>
    </row>
    <row r="46" spans="2:9" hidden="1" x14ac:dyDescent="0.25">
      <c r="B46" s="25">
        <v>44971</v>
      </c>
      <c r="C46" s="26">
        <v>1809311.0702299997</v>
      </c>
      <c r="D46" s="26">
        <v>5317856.03101</v>
      </c>
      <c r="E46" s="26">
        <v>7127167.1012399998</v>
      </c>
      <c r="F46" s="26">
        <v>-215528.63972000033</v>
      </c>
      <c r="G46" s="27">
        <v>0</v>
      </c>
      <c r="H46" s="27">
        <v>0</v>
      </c>
      <c r="I46" s="28">
        <v>0.18599255180417359</v>
      </c>
    </row>
    <row r="47" spans="2:9" hidden="1" x14ac:dyDescent="0.25">
      <c r="B47" s="25">
        <v>44972</v>
      </c>
      <c r="C47" s="26">
        <v>1964640.1309399998</v>
      </c>
      <c r="D47" s="26">
        <v>4979071.665860001</v>
      </c>
      <c r="E47" s="26">
        <v>6943711.7968000006</v>
      </c>
      <c r="F47" s="26">
        <v>-183455.30443999916</v>
      </c>
      <c r="G47" s="27">
        <v>0</v>
      </c>
      <c r="H47" s="27">
        <v>0</v>
      </c>
      <c r="I47" s="28">
        <v>0.19309281282627008</v>
      </c>
    </row>
    <row r="48" spans="2:9" hidden="1" x14ac:dyDescent="0.25">
      <c r="B48" s="25">
        <v>44973</v>
      </c>
      <c r="C48" s="26">
        <v>1960954.1452399998</v>
      </c>
      <c r="D48" s="26">
        <v>4920625.7391900001</v>
      </c>
      <c r="E48" s="26">
        <v>6881579.8844299996</v>
      </c>
      <c r="F48" s="26">
        <v>-62131.9123700009</v>
      </c>
      <c r="G48" s="27">
        <v>0</v>
      </c>
      <c r="H48" s="27">
        <v>0</v>
      </c>
      <c r="I48" s="28">
        <v>0.19237850085221611</v>
      </c>
    </row>
    <row r="49" spans="2:12" hidden="1" x14ac:dyDescent="0.25">
      <c r="B49" s="25">
        <v>44974</v>
      </c>
      <c r="C49" s="26">
        <v>2024215.7776500001</v>
      </c>
      <c r="D49" s="26">
        <v>5757109.8887099987</v>
      </c>
      <c r="E49" s="26">
        <v>7781325.6663599983</v>
      </c>
      <c r="F49" s="26">
        <v>899745.78192999866</v>
      </c>
      <c r="G49" s="27">
        <v>0</v>
      </c>
      <c r="H49" s="27">
        <v>0</v>
      </c>
      <c r="I49" s="28">
        <v>0.19237850085221611</v>
      </c>
    </row>
    <row r="50" spans="2:12" hidden="1" x14ac:dyDescent="0.25">
      <c r="B50" s="25">
        <v>44977</v>
      </c>
      <c r="C50" s="26">
        <v>1937867.0854</v>
      </c>
      <c r="D50" s="26">
        <v>5765735.6852300009</v>
      </c>
      <c r="E50" s="26">
        <v>7703602.7706300011</v>
      </c>
      <c r="F50" s="26">
        <v>-77722.895729997195</v>
      </c>
      <c r="G50" s="27">
        <v>0</v>
      </c>
      <c r="H50" s="27">
        <v>300000</v>
      </c>
      <c r="I50" s="28">
        <v>0.19500002579699419</v>
      </c>
      <c r="L50" s="29"/>
    </row>
    <row r="51" spans="2:12" hidden="1" x14ac:dyDescent="0.25">
      <c r="B51" s="25">
        <v>44978</v>
      </c>
      <c r="C51" s="26">
        <v>2269563.6318299994</v>
      </c>
      <c r="D51" s="26">
        <v>6148565.8570499998</v>
      </c>
      <c r="E51" s="26">
        <v>8418129.4888799991</v>
      </c>
      <c r="F51" s="26">
        <v>714526.71824999806</v>
      </c>
      <c r="G51" s="27">
        <v>0</v>
      </c>
      <c r="H51" s="27">
        <v>300000</v>
      </c>
      <c r="I51" s="28">
        <v>0.19274994307872417</v>
      </c>
    </row>
    <row r="52" spans="2:12" hidden="1" x14ac:dyDescent="0.25">
      <c r="B52" s="25">
        <v>44979</v>
      </c>
      <c r="C52" s="26">
        <v>2233502.3855099999</v>
      </c>
      <c r="D52" s="26">
        <v>6292328.8393799998</v>
      </c>
      <c r="E52" s="26">
        <v>8525831.2248899993</v>
      </c>
      <c r="F52" s="26">
        <v>107701.73601000011</v>
      </c>
      <c r="G52" s="27">
        <v>0</v>
      </c>
      <c r="H52" s="27">
        <v>300000</v>
      </c>
      <c r="I52" s="28">
        <v>0.19427857070319968</v>
      </c>
      <c r="K52" s="29"/>
    </row>
    <row r="53" spans="2:12" hidden="1" x14ac:dyDescent="0.25">
      <c r="B53" s="25">
        <v>44980</v>
      </c>
      <c r="C53" s="26">
        <v>2228928.45841</v>
      </c>
      <c r="D53" s="26">
        <v>6087101.1733099995</v>
      </c>
      <c r="E53" s="26">
        <v>8316029.631719999</v>
      </c>
      <c r="F53" s="26">
        <v>-209801.59317000024</v>
      </c>
      <c r="G53" s="27">
        <v>0</v>
      </c>
      <c r="H53" s="27">
        <v>300000</v>
      </c>
      <c r="I53" s="28">
        <v>0.19546894971905429</v>
      </c>
    </row>
    <row r="54" spans="2:12" hidden="1" x14ac:dyDescent="0.25">
      <c r="B54" s="25">
        <v>44981</v>
      </c>
      <c r="C54" s="26">
        <v>3270090.8789500003</v>
      </c>
      <c r="D54" s="26">
        <v>6077298.4820900001</v>
      </c>
      <c r="E54" s="26">
        <v>9347389.3610399999</v>
      </c>
      <c r="F54" s="26">
        <v>1031359.7293200009</v>
      </c>
      <c r="G54" s="27">
        <v>0</v>
      </c>
      <c r="H54" s="27">
        <v>300000</v>
      </c>
      <c r="I54" s="28">
        <v>0.19518411336245092</v>
      </c>
    </row>
    <row r="55" spans="2:12" hidden="1" x14ac:dyDescent="0.25">
      <c r="B55" s="25">
        <v>44984</v>
      </c>
      <c r="C55" s="26">
        <v>2389492.24535</v>
      </c>
      <c r="D55" s="26">
        <v>5591914.2532600006</v>
      </c>
      <c r="E55" s="26">
        <v>7981406.4986100011</v>
      </c>
      <c r="F55" s="26">
        <v>-1365982.8624299988</v>
      </c>
      <c r="G55" s="27">
        <v>0</v>
      </c>
      <c r="H55" s="27">
        <v>600000</v>
      </c>
      <c r="I55" s="28">
        <v>0.20217684591706336</v>
      </c>
    </row>
    <row r="56" spans="2:12" hidden="1" x14ac:dyDescent="0.25">
      <c r="B56" s="25">
        <v>44985</v>
      </c>
      <c r="C56" s="26">
        <v>2404744.1833300004</v>
      </c>
      <c r="D56" s="26">
        <v>4778997.3645509593</v>
      </c>
      <c r="E56" s="26">
        <v>7183741.5478809597</v>
      </c>
      <c r="F56" s="26">
        <v>-797664.95072904136</v>
      </c>
      <c r="G56" s="27">
        <v>0</v>
      </c>
      <c r="H56" s="27">
        <v>600000</v>
      </c>
      <c r="I56" s="28">
        <v>0.20569457492111484</v>
      </c>
    </row>
    <row r="57" spans="2:12" hidden="1" x14ac:dyDescent="0.25">
      <c r="B57" s="25">
        <v>44986</v>
      </c>
      <c r="C57" s="26">
        <v>2456682.9848999996</v>
      </c>
      <c r="D57" s="26">
        <v>5184906.5963267004</v>
      </c>
      <c r="E57" s="26">
        <v>7641589.5812267</v>
      </c>
      <c r="F57" s="26">
        <v>457848.03334574029</v>
      </c>
      <c r="G57" s="27">
        <v>223906</v>
      </c>
      <c r="H57" s="27">
        <v>600000</v>
      </c>
      <c r="I57" s="28">
        <v>0.20070281777164098</v>
      </c>
    </row>
    <row r="58" spans="2:12" hidden="1" x14ac:dyDescent="0.25">
      <c r="B58" s="25">
        <v>44987</v>
      </c>
      <c r="C58" s="26">
        <v>1853641.0710199999</v>
      </c>
      <c r="D58" s="26">
        <v>5539578.7410366097</v>
      </c>
      <c r="E58" s="26">
        <v>7393219.8120566094</v>
      </c>
      <c r="F58" s="26">
        <v>-248369.76917009056</v>
      </c>
      <c r="G58" s="27">
        <v>223906</v>
      </c>
      <c r="H58" s="27">
        <v>600000</v>
      </c>
      <c r="I58" s="28">
        <v>0.19419430702325427</v>
      </c>
    </row>
    <row r="59" spans="2:12" hidden="1" x14ac:dyDescent="0.25">
      <c r="B59" s="25">
        <v>44988</v>
      </c>
      <c r="C59" s="26">
        <v>1954699.8459700001</v>
      </c>
      <c r="D59" s="26">
        <v>7728116.6124513997</v>
      </c>
      <c r="E59" s="26">
        <v>9682816.4584213998</v>
      </c>
      <c r="F59" s="26">
        <v>2289596.6463647904</v>
      </c>
      <c r="G59" s="27">
        <v>223906</v>
      </c>
      <c r="H59" s="27">
        <v>600000</v>
      </c>
      <c r="I59" s="28">
        <v>0.19599589697877048</v>
      </c>
    </row>
    <row r="60" spans="2:12" hidden="1" x14ac:dyDescent="0.25">
      <c r="B60" s="25">
        <v>44991</v>
      </c>
      <c r="C60" s="26">
        <v>3100875.7346199998</v>
      </c>
      <c r="D60" s="26">
        <v>6245091.45460054</v>
      </c>
      <c r="E60" s="26">
        <v>9345967.1892205402</v>
      </c>
      <c r="F60" s="26">
        <v>-336849.26920085959</v>
      </c>
      <c r="G60" s="27">
        <v>223906</v>
      </c>
      <c r="H60" s="27">
        <v>1120000</v>
      </c>
      <c r="I60" s="28">
        <v>0.19981270415725549</v>
      </c>
    </row>
    <row r="61" spans="2:12" hidden="1" x14ac:dyDescent="0.25">
      <c r="B61" s="25">
        <v>44992</v>
      </c>
      <c r="C61" s="26">
        <v>2719780.2749800002</v>
      </c>
      <c r="D61" s="26">
        <v>6465434.9453374408</v>
      </c>
      <c r="E61" s="26">
        <v>9185215.220317442</v>
      </c>
      <c r="F61" s="26">
        <v>-160751.96890309826</v>
      </c>
      <c r="G61" s="27">
        <v>223906</v>
      </c>
      <c r="H61" s="27">
        <v>1120000</v>
      </c>
      <c r="I61" s="28">
        <v>0.20664165580682101</v>
      </c>
    </row>
    <row r="62" spans="2:12" hidden="1" x14ac:dyDescent="0.25">
      <c r="B62" s="25">
        <v>44993</v>
      </c>
      <c r="C62" s="26">
        <v>2562918.7800199999</v>
      </c>
      <c r="D62" s="26">
        <v>6424154.8264699997</v>
      </c>
      <c r="E62" s="26">
        <v>8987073.6064899992</v>
      </c>
      <c r="F62" s="26">
        <v>-198141.61382744275</v>
      </c>
      <c r="G62" s="27">
        <v>0</v>
      </c>
      <c r="H62" s="27">
        <v>1120000</v>
      </c>
      <c r="I62" s="28">
        <v>0.20446265767880531</v>
      </c>
    </row>
    <row r="63" spans="2:12" hidden="1" x14ac:dyDescent="0.25">
      <c r="B63" s="25">
        <v>44994</v>
      </c>
      <c r="C63" s="26">
        <v>2445031.1900200001</v>
      </c>
      <c r="D63" s="26">
        <v>7026685.8166499995</v>
      </c>
      <c r="E63" s="26">
        <v>9471717.00667</v>
      </c>
      <c r="F63" s="26">
        <v>484643.40018000081</v>
      </c>
      <c r="G63" s="27">
        <v>0</v>
      </c>
      <c r="H63" s="27">
        <v>1120000</v>
      </c>
      <c r="I63" s="28">
        <v>0.20231214318644997</v>
      </c>
    </row>
    <row r="64" spans="2:12" hidden="1" x14ac:dyDescent="0.25">
      <c r="B64" s="25">
        <v>44995</v>
      </c>
      <c r="C64" s="26">
        <v>2347163.3172799996</v>
      </c>
      <c r="D64" s="26">
        <v>6990864.4367899988</v>
      </c>
      <c r="E64" s="26">
        <v>9338027.7540699989</v>
      </c>
      <c r="F64" s="26">
        <v>-133689.25260000117</v>
      </c>
      <c r="G64" s="27">
        <v>0</v>
      </c>
      <c r="H64" s="27">
        <v>1120000</v>
      </c>
      <c r="I64" s="28">
        <v>0.20779524305106459</v>
      </c>
    </row>
    <row r="65" spans="2:9" hidden="1" x14ac:dyDescent="0.25">
      <c r="B65" s="25">
        <v>44998</v>
      </c>
      <c r="C65" s="26">
        <v>2134212.6709799999</v>
      </c>
      <c r="D65" s="26">
        <v>6770844.8401600001</v>
      </c>
      <c r="E65" s="26">
        <v>8905057.5111400001</v>
      </c>
      <c r="F65" s="26">
        <v>-432970.24292999879</v>
      </c>
      <c r="G65" s="27">
        <v>0</v>
      </c>
      <c r="H65" s="27">
        <v>1220000</v>
      </c>
      <c r="I65" s="28">
        <v>0.20946153573719423</v>
      </c>
    </row>
    <row r="66" spans="2:9" hidden="1" x14ac:dyDescent="0.25">
      <c r="B66" s="25">
        <v>44999</v>
      </c>
      <c r="C66" s="26">
        <v>1959341.6286899999</v>
      </c>
      <c r="D66" s="26">
        <v>6474840.7264500009</v>
      </c>
      <c r="E66" s="26">
        <v>8434182.3551400006</v>
      </c>
      <c r="F66" s="26">
        <v>-470875.15599999949</v>
      </c>
      <c r="G66" s="27">
        <v>0</v>
      </c>
      <c r="H66" s="27">
        <v>1220000</v>
      </c>
      <c r="I66" s="28">
        <v>0.20478309857998409</v>
      </c>
    </row>
    <row r="67" spans="2:9" hidden="1" x14ac:dyDescent="0.25">
      <c r="B67" s="25">
        <v>45000</v>
      </c>
      <c r="C67" s="26">
        <v>2236308.1665000003</v>
      </c>
      <c r="D67" s="26">
        <v>6105165.9150799997</v>
      </c>
      <c r="E67" s="26">
        <v>8341474.08158</v>
      </c>
      <c r="F67" s="26">
        <v>-92708.273560000584</v>
      </c>
      <c r="G67" s="27">
        <v>0</v>
      </c>
      <c r="H67" s="27">
        <v>1220000</v>
      </c>
      <c r="I67" s="28">
        <v>0.21119191660355963</v>
      </c>
    </row>
    <row r="68" spans="2:9" hidden="1" x14ac:dyDescent="0.25">
      <c r="B68" s="25">
        <v>45001</v>
      </c>
      <c r="C68" s="26">
        <v>1989393.0406599999</v>
      </c>
      <c r="D68" s="26">
        <v>6424277.5996499993</v>
      </c>
      <c r="E68" s="26">
        <v>8413670.6403099988</v>
      </c>
      <c r="F68" s="26">
        <v>72196.558729998767</v>
      </c>
      <c r="G68" s="27">
        <v>0</v>
      </c>
      <c r="H68" s="27">
        <v>1220000</v>
      </c>
      <c r="I68" s="28">
        <v>0.20743207669639532</v>
      </c>
    </row>
    <row r="69" spans="2:9" hidden="1" x14ac:dyDescent="0.25">
      <c r="B69" s="25">
        <v>45002</v>
      </c>
      <c r="C69" s="26">
        <v>1330540.8350799996</v>
      </c>
      <c r="D69" s="26">
        <v>5758133.3633300001</v>
      </c>
      <c r="E69" s="26">
        <v>7088674.1984099997</v>
      </c>
      <c r="F69" s="26">
        <v>-1324996.4419</v>
      </c>
      <c r="G69" s="27">
        <v>0</v>
      </c>
      <c r="H69" s="27">
        <v>1220000</v>
      </c>
      <c r="I69" s="28">
        <v>0.20449114131446564</v>
      </c>
    </row>
    <row r="70" spans="2:9" hidden="1" x14ac:dyDescent="0.25">
      <c r="B70" s="25">
        <v>45005</v>
      </c>
      <c r="C70" s="26">
        <v>1695065.6471899999</v>
      </c>
      <c r="D70" s="26">
        <v>5354288.8676300002</v>
      </c>
      <c r="E70" s="26">
        <v>7049354.5148200002</v>
      </c>
      <c r="F70" s="26">
        <v>-39319.683589999564</v>
      </c>
      <c r="G70" s="27">
        <v>0</v>
      </c>
      <c r="H70" s="27">
        <v>1700000</v>
      </c>
      <c r="I70" s="28">
        <v>0.20438432768073939</v>
      </c>
    </row>
    <row r="71" spans="2:9" hidden="1" x14ac:dyDescent="0.25">
      <c r="B71" s="25">
        <v>45007</v>
      </c>
      <c r="C71" s="26">
        <v>1588003.5796500002</v>
      </c>
      <c r="D71" s="26">
        <v>5877802.8181299996</v>
      </c>
      <c r="E71" s="26">
        <v>7465806.3977799993</v>
      </c>
      <c r="F71" s="26">
        <v>416451.88295999914</v>
      </c>
      <c r="G71" s="27">
        <v>0</v>
      </c>
      <c r="H71" s="27">
        <v>1700000</v>
      </c>
      <c r="I71" s="28">
        <v>0.21468828288086586</v>
      </c>
    </row>
    <row r="72" spans="2:9" hidden="1" x14ac:dyDescent="0.25">
      <c r="B72" s="25">
        <v>45008</v>
      </c>
      <c r="C72" s="26">
        <v>1741859.5181700001</v>
      </c>
      <c r="D72" s="26">
        <v>5452048.9236499993</v>
      </c>
      <c r="E72" s="26">
        <v>7193908.4418200003</v>
      </c>
      <c r="F72" s="26">
        <v>-271897.95595999993</v>
      </c>
      <c r="G72" s="27">
        <v>0</v>
      </c>
      <c r="H72" s="27">
        <v>1700000</v>
      </c>
      <c r="I72" s="28">
        <v>0.21137706023535183</v>
      </c>
    </row>
    <row r="73" spans="2:9" hidden="1" x14ac:dyDescent="0.25">
      <c r="B73" s="25">
        <v>45009</v>
      </c>
      <c r="C73" s="26">
        <v>1480139.1091399998</v>
      </c>
      <c r="D73" s="26">
        <v>6274828.7025800003</v>
      </c>
      <c r="E73" s="26">
        <v>7754967.8117200006</v>
      </c>
      <c r="F73" s="26">
        <v>561059.36990000121</v>
      </c>
      <c r="G73" s="27">
        <v>0</v>
      </c>
      <c r="H73" s="27">
        <v>1700000</v>
      </c>
      <c r="I73" s="28">
        <v>0.21189688658615294</v>
      </c>
    </row>
    <row r="74" spans="2:9" hidden="1" x14ac:dyDescent="0.25">
      <c r="B74" s="25">
        <v>45012</v>
      </c>
      <c r="C74" s="26">
        <v>1836918.4953100001</v>
      </c>
      <c r="D74" s="26">
        <v>5626815.4563999996</v>
      </c>
      <c r="E74" s="26">
        <v>7463733.9517099997</v>
      </c>
      <c r="F74" s="26">
        <v>-291233.86001000088</v>
      </c>
      <c r="G74" s="27">
        <v>0</v>
      </c>
      <c r="H74" s="27">
        <v>2020000</v>
      </c>
      <c r="I74" s="28">
        <v>0.21504432832662004</v>
      </c>
    </row>
    <row r="75" spans="2:9" hidden="1" x14ac:dyDescent="0.25">
      <c r="B75" s="25">
        <v>45013</v>
      </c>
      <c r="C75" s="26">
        <v>2051276.8360199998</v>
      </c>
      <c r="D75" s="26">
        <v>5890728.0087900003</v>
      </c>
      <c r="E75" s="26">
        <v>7942004.8448099997</v>
      </c>
      <c r="F75" s="26">
        <v>478270.89309999999</v>
      </c>
      <c r="G75" s="27">
        <v>0</v>
      </c>
      <c r="H75" s="27">
        <v>2020000</v>
      </c>
      <c r="I75" s="28">
        <v>0.21913173004387823</v>
      </c>
    </row>
    <row r="76" spans="2:9" hidden="1" x14ac:dyDescent="0.25">
      <c r="B76" s="25">
        <v>45014</v>
      </c>
      <c r="C76" s="26">
        <v>2148070.8418100001</v>
      </c>
      <c r="D76" s="26">
        <v>5443616.1774799991</v>
      </c>
      <c r="E76" s="26">
        <v>7591687.0192899993</v>
      </c>
      <c r="F76" s="26">
        <v>-350317.82552000042</v>
      </c>
      <c r="G76" s="27">
        <v>302951</v>
      </c>
      <c r="H76" s="27">
        <v>2020000</v>
      </c>
      <c r="I76" s="28">
        <v>0.21961595185010394</v>
      </c>
    </row>
    <row r="77" spans="2:9" hidden="1" x14ac:dyDescent="0.25">
      <c r="B77" s="25">
        <v>45015</v>
      </c>
      <c r="C77" s="26">
        <v>2043927.9363700002</v>
      </c>
      <c r="D77" s="26">
        <v>5521674.6354099996</v>
      </c>
      <c r="E77" s="26">
        <v>7565602.5717799999</v>
      </c>
      <c r="F77" s="26">
        <v>-26084.447509999387</v>
      </c>
      <c r="G77" s="27">
        <v>302951</v>
      </c>
      <c r="H77" s="27">
        <v>2020000</v>
      </c>
      <c r="I77" s="28">
        <v>0.22313368085415541</v>
      </c>
    </row>
    <row r="78" spans="2:9" hidden="1" x14ac:dyDescent="0.25">
      <c r="B78" s="25">
        <v>45016</v>
      </c>
      <c r="C78" s="26">
        <v>1866347.94964</v>
      </c>
      <c r="D78" s="26">
        <v>5163475.3108697496</v>
      </c>
      <c r="E78" s="26">
        <v>7029823.2605097499</v>
      </c>
      <c r="F78" s="26">
        <v>-535779.31127025001</v>
      </c>
      <c r="G78" s="27">
        <v>458411.87735000002</v>
      </c>
      <c r="H78" s="27">
        <v>2020000</v>
      </c>
      <c r="I78" s="28">
        <v>0.21860478278416201</v>
      </c>
    </row>
    <row r="79" spans="2:9" hidden="1" x14ac:dyDescent="0.25">
      <c r="B79" s="25">
        <v>45019</v>
      </c>
      <c r="C79" s="26">
        <v>1973644.43408</v>
      </c>
      <c r="D79" s="26">
        <v>5443873.0244333893</v>
      </c>
      <c r="E79" s="26">
        <v>7417517.4585133893</v>
      </c>
      <c r="F79" s="26">
        <v>387694.19800363947</v>
      </c>
      <c r="G79" s="27">
        <v>302951</v>
      </c>
      <c r="H79" s="27">
        <v>1620000</v>
      </c>
      <c r="I79" s="28">
        <v>0.2221581163327889</v>
      </c>
    </row>
    <row r="80" spans="2:9" hidden="1" x14ac:dyDescent="0.25">
      <c r="B80" s="25">
        <v>45020</v>
      </c>
      <c r="C80" s="26">
        <v>1573339.8960699998</v>
      </c>
      <c r="D80" s="26">
        <v>5839370.3383700009</v>
      </c>
      <c r="E80" s="26">
        <v>7412710.2344400007</v>
      </c>
      <c r="F80" s="26">
        <v>-4807.2240733886138</v>
      </c>
      <c r="G80" s="27">
        <v>302951</v>
      </c>
      <c r="H80" s="27">
        <v>1620000</v>
      </c>
      <c r="I80" s="28">
        <v>0.211647654774125</v>
      </c>
    </row>
    <row r="81" spans="2:9" hidden="1" x14ac:dyDescent="0.25">
      <c r="B81" s="25">
        <v>45021</v>
      </c>
      <c r="C81" s="26">
        <v>1593966.1759600004</v>
      </c>
      <c r="D81" s="26">
        <v>5403904.3181400001</v>
      </c>
      <c r="E81" s="26">
        <v>6997870.4941000007</v>
      </c>
      <c r="F81" s="26">
        <v>-414839.74034000002</v>
      </c>
      <c r="G81" s="27">
        <v>303405</v>
      </c>
      <c r="H81" s="27">
        <v>1620000</v>
      </c>
      <c r="I81" s="28">
        <v>0.211647654774125</v>
      </c>
    </row>
    <row r="82" spans="2:9" hidden="1" x14ac:dyDescent="0.25">
      <c r="B82" s="25">
        <v>45022</v>
      </c>
      <c r="C82" s="26">
        <v>1152884.0698499999</v>
      </c>
      <c r="D82" s="26">
        <v>4896199.2328300001</v>
      </c>
      <c r="E82" s="26">
        <v>6049083.3026799997</v>
      </c>
      <c r="F82" s="26">
        <v>-948787.19142000098</v>
      </c>
      <c r="G82" s="27">
        <v>303405</v>
      </c>
      <c r="H82" s="27">
        <v>1620000</v>
      </c>
      <c r="I82" s="28">
        <v>0.21245943839044457</v>
      </c>
    </row>
    <row r="83" spans="2:9" hidden="1" x14ac:dyDescent="0.25">
      <c r="B83" s="25">
        <v>45027</v>
      </c>
      <c r="C83" s="26">
        <v>895367.64783999976</v>
      </c>
      <c r="D83" s="26">
        <v>7340788.4031999996</v>
      </c>
      <c r="E83" s="26">
        <v>8236156.0510399994</v>
      </c>
      <c r="F83" s="26">
        <v>2187072.7483599996</v>
      </c>
      <c r="G83" s="27">
        <v>303405</v>
      </c>
      <c r="H83" s="27">
        <v>1120000</v>
      </c>
      <c r="I83" s="28">
        <v>0.21851221096826592</v>
      </c>
    </row>
    <row r="84" spans="2:9" hidden="1" x14ac:dyDescent="0.25">
      <c r="B84" s="25">
        <v>45028</v>
      </c>
      <c r="C84" s="26">
        <v>1063040.4660199999</v>
      </c>
      <c r="D84" s="26">
        <v>6957994.5468999995</v>
      </c>
      <c r="E84" s="26">
        <v>8021035.0129199997</v>
      </c>
      <c r="F84" s="26">
        <v>-215121.03811999969</v>
      </c>
      <c r="G84" s="27">
        <v>303826</v>
      </c>
      <c r="H84" s="26">
        <v>1120000</v>
      </c>
      <c r="I84" s="28">
        <v>0.21176158931676636</v>
      </c>
    </row>
    <row r="85" spans="2:9" hidden="1" x14ac:dyDescent="0.25">
      <c r="B85" s="25">
        <v>45029</v>
      </c>
      <c r="C85" s="26">
        <v>6119041.9654700002</v>
      </c>
      <c r="D85" s="26">
        <v>7439474.4534999998</v>
      </c>
      <c r="E85" s="26">
        <v>13558516.41897</v>
      </c>
      <c r="F85" s="26">
        <v>5537481.4060500003</v>
      </c>
      <c r="G85" s="27">
        <v>303826</v>
      </c>
      <c r="H85" s="26">
        <v>1120000</v>
      </c>
      <c r="I85" s="28">
        <v>0.21013320307530925</v>
      </c>
    </row>
    <row r="86" spans="2:9" hidden="1" x14ac:dyDescent="0.25">
      <c r="B86" s="25">
        <v>45030</v>
      </c>
      <c r="C86" s="26">
        <v>5915136.78039</v>
      </c>
      <c r="D86" s="26">
        <v>8673837.5589000005</v>
      </c>
      <c r="E86" s="26">
        <f>$D86+$C86</f>
        <v>14588974.33929</v>
      </c>
      <c r="F86" s="26">
        <v>1030457.9203200005</v>
      </c>
      <c r="G86" s="27">
        <v>303826</v>
      </c>
      <c r="H86" s="26">
        <v>1120000</v>
      </c>
      <c r="I86" s="28">
        <v>0.24642617583634055</v>
      </c>
    </row>
    <row r="87" spans="2:9" hidden="1" x14ac:dyDescent="0.25">
      <c r="B87" s="25">
        <v>45033</v>
      </c>
      <c r="C87" s="26">
        <v>5228511.0052500004</v>
      </c>
      <c r="D87" s="26">
        <v>9778138.8805</v>
      </c>
      <c r="E87" s="26">
        <v>15006649.885749999</v>
      </c>
      <c r="F87" s="26">
        <v>417675.54645999894</v>
      </c>
      <c r="G87" s="27">
        <v>303826</v>
      </c>
      <c r="H87" s="26">
        <v>1120000</v>
      </c>
      <c r="I87" s="28">
        <v>0.2373681231981585</v>
      </c>
    </row>
    <row r="88" spans="2:9" hidden="1" x14ac:dyDescent="0.25">
      <c r="B88" s="25">
        <v>45034</v>
      </c>
      <c r="C88" s="26">
        <v>5051108.0757199991</v>
      </c>
      <c r="D88" s="26">
        <v>10151228.56116</v>
      </c>
      <c r="E88" s="26">
        <f>$D88+$C88</f>
        <v>15202336.636879999</v>
      </c>
      <c r="F88" s="26">
        <v>195686.75112999976</v>
      </c>
      <c r="G88" s="27">
        <v>303826</v>
      </c>
      <c r="H88" s="26">
        <v>1120000</v>
      </c>
      <c r="I88" s="28">
        <v>0.23486932566001759</v>
      </c>
    </row>
    <row r="89" spans="2:9" hidden="1" x14ac:dyDescent="0.25">
      <c r="B89" s="25">
        <v>45035</v>
      </c>
      <c r="C89" s="26">
        <v>4516339.5957599981</v>
      </c>
      <c r="D89" s="26">
        <v>9776723.9274300002</v>
      </c>
      <c r="E89" s="26">
        <v>14293063.523189999</v>
      </c>
      <c r="F89" s="26">
        <v>-909273.11369000003</v>
      </c>
      <c r="G89" s="27">
        <v>0</v>
      </c>
      <c r="H89" s="26">
        <v>1120000</v>
      </c>
      <c r="I89" s="28">
        <v>0.23288997589111538</v>
      </c>
    </row>
    <row r="90" spans="2:9" hidden="1" x14ac:dyDescent="0.25">
      <c r="B90" s="25">
        <v>45036</v>
      </c>
      <c r="C90" s="26">
        <v>4137627.0572800003</v>
      </c>
      <c r="D90" s="26">
        <v>10578089.2072</v>
      </c>
      <c r="E90" s="26">
        <v>14715716.26448</v>
      </c>
      <c r="F90" s="26">
        <v>422652.7412900012</v>
      </c>
      <c r="G90" s="27">
        <v>0</v>
      </c>
      <c r="H90" s="26">
        <v>1120000</v>
      </c>
      <c r="I90" s="28">
        <v>0.22991735360017121</v>
      </c>
    </row>
    <row r="91" spans="2:9" hidden="1" x14ac:dyDescent="0.25">
      <c r="B91" s="25">
        <v>45037</v>
      </c>
      <c r="C91" s="26">
        <v>2803107.9735099995</v>
      </c>
      <c r="D91" s="26">
        <v>10425807.915829999</v>
      </c>
      <c r="E91" s="26">
        <v>13228915.889339998</v>
      </c>
      <c r="F91" s="26">
        <v>-1486800.375140002</v>
      </c>
      <c r="G91" s="27">
        <v>0</v>
      </c>
      <c r="H91" s="26">
        <v>1120000</v>
      </c>
      <c r="I91" s="28">
        <v>0.22703095722208161</v>
      </c>
    </row>
    <row r="92" spans="2:9" hidden="1" x14ac:dyDescent="0.25">
      <c r="B92" s="25">
        <v>45040</v>
      </c>
      <c r="C92" s="26">
        <v>1988931.6948899999</v>
      </c>
      <c r="D92" s="26">
        <v>9429300.0333100017</v>
      </c>
      <c r="E92" s="26">
        <v>11418231.728200002</v>
      </c>
      <c r="F92" s="26">
        <v>-1810684.1611399967</v>
      </c>
      <c r="G92" s="27">
        <v>0</v>
      </c>
      <c r="H92" s="26">
        <v>1420000</v>
      </c>
      <c r="I92" s="28">
        <v>0.21438743624533024</v>
      </c>
    </row>
    <row r="93" spans="2:9" hidden="1" x14ac:dyDescent="0.25">
      <c r="B93" s="25">
        <v>45041</v>
      </c>
      <c r="C93" s="26">
        <v>2064302.3684400003</v>
      </c>
      <c r="D93" s="26">
        <v>9011516.1716999989</v>
      </c>
      <c r="E93" s="26">
        <v>11075818.540139999</v>
      </c>
      <c r="F93" s="26">
        <v>-342413.1880600024</v>
      </c>
      <c r="G93" s="27">
        <v>0</v>
      </c>
      <c r="H93" s="26">
        <v>1420000</v>
      </c>
      <c r="I93" s="28">
        <v>0.21317901670904871</v>
      </c>
    </row>
    <row r="94" spans="2:9" hidden="1" x14ac:dyDescent="0.25">
      <c r="B94" s="25">
        <v>45042</v>
      </c>
      <c r="C94" s="26">
        <v>2765449.40766</v>
      </c>
      <c r="D94" s="26">
        <v>8368257.2065400006</v>
      </c>
      <c r="E94" s="26">
        <v>11133706.6142</v>
      </c>
      <c r="F94" s="26">
        <v>57888.074060000479</v>
      </c>
      <c r="G94" s="27"/>
      <c r="H94" s="26">
        <v>1420000</v>
      </c>
      <c r="I94" s="28">
        <v>0.21072765136402044</v>
      </c>
    </row>
    <row r="95" spans="2:9" hidden="1" x14ac:dyDescent="0.25">
      <c r="B95" s="25">
        <v>45043</v>
      </c>
      <c r="C95" s="26">
        <v>2372929.7442199998</v>
      </c>
      <c r="D95" s="26">
        <v>8347324.7878100015</v>
      </c>
      <c r="E95" s="26">
        <v>10720254.532030001</v>
      </c>
      <c r="F95" s="26">
        <v>-413452.08216999844</v>
      </c>
      <c r="G95" s="27">
        <v>0</v>
      </c>
      <c r="H95" s="26">
        <v>1420000</v>
      </c>
      <c r="I95" s="28">
        <v>0.21642448632077624</v>
      </c>
    </row>
    <row r="96" spans="2:9" hidden="1" x14ac:dyDescent="0.25">
      <c r="B96" s="25">
        <v>45044</v>
      </c>
      <c r="C96" s="26">
        <v>2171860.3539100001</v>
      </c>
      <c r="D96" s="26">
        <v>7939980.6296199998</v>
      </c>
      <c r="E96" s="26">
        <v>10111840.98353</v>
      </c>
      <c r="F96" s="26">
        <v>-608413.54850000143</v>
      </c>
      <c r="G96" s="27">
        <v>0</v>
      </c>
      <c r="H96" s="26">
        <v>1420000</v>
      </c>
      <c r="I96" s="28">
        <v>0.21404217352067836</v>
      </c>
    </row>
    <row r="97" spans="2:9" hidden="1" x14ac:dyDescent="0.25">
      <c r="B97" s="25">
        <v>45048</v>
      </c>
      <c r="C97" s="26">
        <v>1993902.6808799999</v>
      </c>
      <c r="D97" s="26">
        <v>8017226.3006499996</v>
      </c>
      <c r="E97" s="26">
        <v>10011128.98153</v>
      </c>
      <c r="F97" s="26">
        <v>-100712.00200000033</v>
      </c>
      <c r="G97" s="27">
        <v>0</v>
      </c>
      <c r="H97" s="26">
        <v>1200000</v>
      </c>
      <c r="I97" s="28">
        <v>0.21159771343014316</v>
      </c>
    </row>
    <row r="98" spans="2:9" hidden="1" x14ac:dyDescent="0.25">
      <c r="B98" s="25">
        <v>45049</v>
      </c>
      <c r="C98" s="26">
        <v>1545420.3346600004</v>
      </c>
      <c r="D98" s="26">
        <v>8246640.4821299994</v>
      </c>
      <c r="E98" s="26">
        <v>9792060.8167899996</v>
      </c>
      <c r="F98" s="26">
        <f>E98-E97</f>
        <v>-219068.16473999992</v>
      </c>
      <c r="G98" s="27">
        <v>0</v>
      </c>
      <c r="H98" s="26">
        <v>1200000</v>
      </c>
      <c r="I98" s="28">
        <v>0.20818651771058272</v>
      </c>
    </row>
    <row r="99" spans="2:9" hidden="1" x14ac:dyDescent="0.25">
      <c r="B99" s="25">
        <v>45051</v>
      </c>
      <c r="C99" s="26">
        <v>1425788.39585</v>
      </c>
      <c r="D99" s="26">
        <v>7518472.8550000004</v>
      </c>
      <c r="E99" s="26">
        <v>8944261.2508499995</v>
      </c>
      <c r="F99" s="26">
        <v>-825076.8769000005</v>
      </c>
      <c r="G99" s="27">
        <v>0</v>
      </c>
      <c r="H99" s="26">
        <v>1200000</v>
      </c>
      <c r="I99" s="28">
        <v>0.20693666664734295</v>
      </c>
    </row>
    <row r="100" spans="2:9" hidden="1" x14ac:dyDescent="0.25">
      <c r="B100" s="25">
        <v>45054</v>
      </c>
      <c r="C100" s="26">
        <v>1573763.3300899998</v>
      </c>
      <c r="D100" s="26">
        <v>9234226.9210999999</v>
      </c>
      <c r="E100" s="26">
        <v>10807990.251189999</v>
      </c>
      <c r="F100" s="26">
        <v>1863729.0003399998</v>
      </c>
      <c r="G100" s="27">
        <v>0</v>
      </c>
      <c r="H100" s="26">
        <v>420000</v>
      </c>
      <c r="I100" s="28">
        <v>0.20474079571855708</v>
      </c>
    </row>
    <row r="101" spans="2:9" hidden="1" x14ac:dyDescent="0.25">
      <c r="B101" s="25">
        <v>45055</v>
      </c>
      <c r="C101" s="26">
        <v>1622367.5554299997</v>
      </c>
      <c r="D101" s="26">
        <v>8873623.1151100006</v>
      </c>
      <c r="E101" s="26">
        <v>10495990.670540001</v>
      </c>
      <c r="F101" s="26">
        <v>-311999.58064999804</v>
      </c>
      <c r="G101" s="27">
        <v>0</v>
      </c>
      <c r="H101" s="26">
        <v>420000</v>
      </c>
      <c r="I101" s="28">
        <v>0.20204084121177948</v>
      </c>
    </row>
    <row r="102" spans="2:9" hidden="1" x14ac:dyDescent="0.25">
      <c r="B102" s="25">
        <v>45056</v>
      </c>
      <c r="C102" s="26">
        <v>1883164.33378</v>
      </c>
      <c r="D102" s="26">
        <v>8716721.7066000011</v>
      </c>
      <c r="E102" s="26">
        <v>10599886.040380001</v>
      </c>
      <c r="F102" s="26">
        <v>103895.36983999982</v>
      </c>
      <c r="G102" s="27">
        <v>0</v>
      </c>
      <c r="H102" s="26">
        <v>420000</v>
      </c>
      <c r="I102" s="28">
        <v>0.20344260787386606</v>
      </c>
    </row>
    <row r="103" spans="2:9" hidden="1" x14ac:dyDescent="0.25">
      <c r="B103" s="25">
        <v>45057</v>
      </c>
      <c r="C103" s="26">
        <v>2265504.5558799999</v>
      </c>
      <c r="D103" s="26">
        <v>8087504.0379499998</v>
      </c>
      <c r="E103" s="26">
        <v>10353008.593830001</v>
      </c>
      <c r="F103" s="26">
        <v>-246877.44655000046</v>
      </c>
      <c r="G103" s="27">
        <v>0</v>
      </c>
      <c r="H103" s="26">
        <v>420000</v>
      </c>
      <c r="I103" s="28">
        <v>0.20388454416142043</v>
      </c>
    </row>
    <row r="104" spans="2:9" hidden="1" x14ac:dyDescent="0.25">
      <c r="B104" s="25">
        <v>45058</v>
      </c>
      <c r="C104" s="26">
        <v>2488162.5792000005</v>
      </c>
      <c r="D104" s="26">
        <v>10329343.40566</v>
      </c>
      <c r="E104" s="26">
        <v>12817505.984859999</v>
      </c>
      <c r="F104" s="26">
        <v>2464497.3910299987</v>
      </c>
      <c r="G104" s="27">
        <v>0</v>
      </c>
      <c r="H104" s="26">
        <v>420000</v>
      </c>
      <c r="I104" s="28">
        <v>0.20736479242591127</v>
      </c>
    </row>
    <row r="105" spans="2:9" hidden="1" x14ac:dyDescent="0.25">
      <c r="B105" s="25">
        <v>45061</v>
      </c>
      <c r="C105" s="26">
        <v>2114134.0976100001</v>
      </c>
      <c r="D105" s="26">
        <v>9598108.9378299993</v>
      </c>
      <c r="E105" s="26">
        <v>11712243.03544</v>
      </c>
      <c r="F105" s="26">
        <v>-1105262.9494199995</v>
      </c>
      <c r="G105" s="27">
        <v>0</v>
      </c>
      <c r="H105" s="26">
        <v>900000</v>
      </c>
      <c r="I105" s="28">
        <v>0.20661211968617019</v>
      </c>
    </row>
    <row r="106" spans="2:9" hidden="1" x14ac:dyDescent="0.25">
      <c r="B106" s="25">
        <v>45062</v>
      </c>
      <c r="C106" s="26">
        <v>2020934.53621</v>
      </c>
      <c r="D106" s="26">
        <v>9526486.4609999992</v>
      </c>
      <c r="E106" s="26">
        <v>11547420.99721</v>
      </c>
      <c r="F106" s="26">
        <v>-164822.03823000006</v>
      </c>
      <c r="G106" s="27">
        <v>0</v>
      </c>
      <c r="H106" s="26">
        <v>900000</v>
      </c>
      <c r="I106" s="28">
        <v>0.20893919045032378</v>
      </c>
    </row>
    <row r="107" spans="2:9" hidden="1" x14ac:dyDescent="0.25">
      <c r="B107" s="25">
        <v>45063</v>
      </c>
      <c r="C107" s="26">
        <v>1787153.9255500003</v>
      </c>
      <c r="D107" s="26">
        <v>9836641.8315079994</v>
      </c>
      <c r="E107" s="26">
        <v>11623795.757058</v>
      </c>
      <c r="F107" s="26">
        <v>76374.759848000482</v>
      </c>
      <c r="G107" s="27">
        <v>0</v>
      </c>
      <c r="H107" s="26">
        <v>900000</v>
      </c>
      <c r="I107" s="28">
        <v>0.20715072953662711</v>
      </c>
    </row>
    <row r="108" spans="2:9" hidden="1" x14ac:dyDescent="0.25">
      <c r="B108" s="25">
        <v>45065</v>
      </c>
      <c r="C108" s="26">
        <v>1840074.2935900001</v>
      </c>
      <c r="D108" s="26">
        <v>10337245.674220001</v>
      </c>
      <c r="E108" s="26">
        <v>12177319.967810001</v>
      </c>
      <c r="F108" s="26">
        <v>553524.21075200103</v>
      </c>
      <c r="G108" s="27">
        <v>0</v>
      </c>
      <c r="H108" s="26">
        <v>900000</v>
      </c>
      <c r="I108" s="28">
        <v>0.21026499931298695</v>
      </c>
    </row>
    <row r="109" spans="2:9" hidden="1" x14ac:dyDescent="0.25">
      <c r="B109" s="25">
        <v>45068</v>
      </c>
      <c r="C109" s="26">
        <v>1414271.3188199999</v>
      </c>
      <c r="D109" s="26">
        <v>9759321.3969000001</v>
      </c>
      <c r="E109" s="26">
        <v>11173592.71572</v>
      </c>
      <c r="F109" s="26">
        <v>-1003727.2520900015</v>
      </c>
      <c r="G109" s="27">
        <v>11709.16848</v>
      </c>
      <c r="H109" s="26">
        <v>1500000</v>
      </c>
      <c r="I109" s="28">
        <v>0.20871822230654657</v>
      </c>
    </row>
    <row r="110" spans="2:9" ht="18.75" hidden="1" customHeight="1" x14ac:dyDescent="0.25">
      <c r="B110" s="25">
        <v>45069</v>
      </c>
      <c r="C110" s="26">
        <v>1478058.4396499998</v>
      </c>
      <c r="D110" s="26">
        <v>9809700.4828500003</v>
      </c>
      <c r="E110" s="26">
        <v>11287758.922499999</v>
      </c>
      <c r="F110" s="26">
        <v>114166.20677999966</v>
      </c>
      <c r="G110" s="27">
        <v>12992.74452</v>
      </c>
      <c r="H110" s="26">
        <v>1500000</v>
      </c>
      <c r="I110" s="28">
        <v>0.21177725004696213</v>
      </c>
    </row>
    <row r="111" spans="2:9" hidden="1" x14ac:dyDescent="0.25">
      <c r="B111" s="25">
        <v>45070</v>
      </c>
      <c r="C111" s="26">
        <v>1307455.0865100001</v>
      </c>
      <c r="D111" s="26">
        <v>8909572.1336900014</v>
      </c>
      <c r="E111" s="26">
        <v>10217027.220200002</v>
      </c>
      <c r="F111" s="26">
        <v>-1070731.7022999972</v>
      </c>
      <c r="G111" s="27">
        <v>0</v>
      </c>
      <c r="H111" s="26">
        <v>1500000</v>
      </c>
      <c r="I111" s="28">
        <v>0.21352427943370056</v>
      </c>
    </row>
    <row r="112" spans="2:9" hidden="1" x14ac:dyDescent="0.25">
      <c r="B112" s="25">
        <v>45072</v>
      </c>
      <c r="C112" s="26">
        <v>1221355.2087000003</v>
      </c>
      <c r="D112" s="26">
        <v>8626687.0269699991</v>
      </c>
      <c r="E112" s="26">
        <v>9848042.2356700003</v>
      </c>
      <c r="F112" s="26">
        <v>-368984.98453000188</v>
      </c>
      <c r="G112" s="27">
        <v>305819.20163999998</v>
      </c>
      <c r="H112" s="26">
        <v>1500000</v>
      </c>
      <c r="I112" s="28">
        <v>0.2168595173538376</v>
      </c>
    </row>
    <row r="113" spans="2:9" hidden="1" x14ac:dyDescent="0.25">
      <c r="B113" s="25">
        <v>45075</v>
      </c>
      <c r="C113" s="26">
        <v>1749476.9024499999</v>
      </c>
      <c r="D113" s="26">
        <v>8938083.6992300004</v>
      </c>
      <c r="E113" s="26">
        <v>10687560.601679999</v>
      </c>
      <c r="F113" s="26">
        <v>839518.36600999895</v>
      </c>
      <c r="G113" s="27">
        <v>330609.86605000001</v>
      </c>
      <c r="H113" s="26">
        <v>450000</v>
      </c>
      <c r="I113" s="28">
        <v>0.21256444905916838</v>
      </c>
    </row>
    <row r="114" spans="2:9" hidden="1" x14ac:dyDescent="0.25">
      <c r="B114" s="25">
        <v>45076</v>
      </c>
      <c r="C114" s="26">
        <v>2892375.6604099995</v>
      </c>
      <c r="D114" s="26">
        <v>8657697.92282</v>
      </c>
      <c r="E114" s="26">
        <v>11550073.58323</v>
      </c>
      <c r="F114" s="26">
        <v>862512.98155000061</v>
      </c>
      <c r="G114" s="27">
        <v>0</v>
      </c>
      <c r="H114" s="26">
        <v>450000</v>
      </c>
      <c r="I114" s="28">
        <v>0.21493295135028018</v>
      </c>
    </row>
    <row r="115" spans="2:9" hidden="1" x14ac:dyDescent="0.25">
      <c r="B115" s="25">
        <v>45077</v>
      </c>
      <c r="C115" s="26">
        <v>3069589.8241999992</v>
      </c>
      <c r="D115" s="26">
        <v>7689204.9803500008</v>
      </c>
      <c r="E115" s="26">
        <v>10758794.80455</v>
      </c>
      <c r="F115" s="26">
        <v>-791278.77868000045</v>
      </c>
      <c r="G115" s="27">
        <v>0</v>
      </c>
      <c r="H115" s="26">
        <v>450000</v>
      </c>
      <c r="I115" s="28">
        <v>0.22104410157661822</v>
      </c>
    </row>
    <row r="116" spans="2:9" hidden="1" x14ac:dyDescent="0.25">
      <c r="B116" s="25">
        <v>45078</v>
      </c>
      <c r="C116" s="26">
        <v>2927052.6514400002</v>
      </c>
      <c r="D116" s="26">
        <v>7274128.3853199994</v>
      </c>
      <c r="E116" s="26">
        <v>10201181.036759999</v>
      </c>
      <c r="F116" s="26">
        <v>-557613.76779000089</v>
      </c>
      <c r="G116" s="27">
        <v>0</v>
      </c>
      <c r="H116" s="27">
        <v>0</v>
      </c>
      <c r="I116" s="28">
        <v>0.22009808171107212</v>
      </c>
    </row>
    <row r="117" spans="2:9" hidden="1" x14ac:dyDescent="0.25">
      <c r="B117" s="25">
        <v>45079</v>
      </c>
      <c r="C117" s="26">
        <v>2569215.0506899995</v>
      </c>
      <c r="D117" s="26">
        <v>6825026.4393699989</v>
      </c>
      <c r="E117" s="26">
        <v>9394241.4900600016</v>
      </c>
      <c r="F117" s="26">
        <v>-806939.54669999704</v>
      </c>
      <c r="G117" s="27">
        <v>0</v>
      </c>
      <c r="H117" s="27">
        <v>0</v>
      </c>
      <c r="I117" s="28">
        <v>0.21119030341505396</v>
      </c>
    </row>
    <row r="118" spans="2:9" hidden="1" x14ac:dyDescent="0.25">
      <c r="B118" s="25">
        <v>45082</v>
      </c>
      <c r="C118" s="26">
        <v>1749406.7783900001</v>
      </c>
      <c r="D118" s="26">
        <v>7287963.3215199998</v>
      </c>
      <c r="E118" s="26">
        <v>9037370.0999100003</v>
      </c>
      <c r="F118" s="26">
        <v>-356871.39015000127</v>
      </c>
      <c r="G118" s="27">
        <v>0</v>
      </c>
      <c r="H118" s="26">
        <v>750000</v>
      </c>
      <c r="I118" s="28">
        <v>0.20440934350289128</v>
      </c>
    </row>
    <row r="119" spans="2:9" hidden="1" x14ac:dyDescent="0.25">
      <c r="B119" s="25">
        <v>45083</v>
      </c>
      <c r="C119" s="26">
        <v>2309494.2932500001</v>
      </c>
      <c r="D119" s="26">
        <v>7150187.5799799999</v>
      </c>
      <c r="E119" s="26">
        <v>9459681.873230001</v>
      </c>
      <c r="F119" s="26">
        <v>422311.77332000062</v>
      </c>
      <c r="G119" s="27">
        <v>0</v>
      </c>
      <c r="H119" s="26">
        <v>750000</v>
      </c>
      <c r="I119" s="28">
        <v>0.19698619492287614</v>
      </c>
    </row>
    <row r="120" spans="2:9" hidden="1" x14ac:dyDescent="0.25">
      <c r="B120" s="25">
        <v>45084</v>
      </c>
      <c r="C120" s="26">
        <v>2115020.1068299999</v>
      </c>
      <c r="D120" s="26">
        <v>7814433.2986499993</v>
      </c>
      <c r="E120" s="26">
        <v>9929453.4054800011</v>
      </c>
      <c r="F120" s="26">
        <v>469771.53225000016</v>
      </c>
      <c r="G120" s="27">
        <v>0</v>
      </c>
      <c r="H120" s="26">
        <v>750000</v>
      </c>
      <c r="I120" s="28">
        <v>0.20735788717141823</v>
      </c>
    </row>
    <row r="121" spans="2:9" hidden="1" x14ac:dyDescent="0.25">
      <c r="B121" s="25">
        <v>45085</v>
      </c>
      <c r="C121" s="26">
        <v>2065197.3808500001</v>
      </c>
      <c r="D121" s="26">
        <v>8038540.9760299986</v>
      </c>
      <c r="E121" s="26">
        <v>10103738.35688</v>
      </c>
      <c r="F121" s="26">
        <v>174284.95139999874</v>
      </c>
      <c r="G121" s="27">
        <v>0</v>
      </c>
      <c r="H121" s="26">
        <v>750000</v>
      </c>
      <c r="I121" s="28">
        <v>0.20364286025416414</v>
      </c>
    </row>
    <row r="122" spans="2:9" hidden="1" x14ac:dyDescent="0.25">
      <c r="B122" s="25">
        <v>45086</v>
      </c>
      <c r="C122" s="26">
        <v>1969116.37164</v>
      </c>
      <c r="D122" s="26">
        <v>8088023.1928900005</v>
      </c>
      <c r="E122" s="26">
        <v>10057139.56453</v>
      </c>
      <c r="F122" s="26">
        <v>-46598.792349999771</v>
      </c>
      <c r="G122" s="27">
        <v>0</v>
      </c>
      <c r="H122" s="26">
        <v>750000</v>
      </c>
      <c r="I122" s="28">
        <v>0.202137514774682</v>
      </c>
    </row>
    <row r="123" spans="2:9" hidden="1" x14ac:dyDescent="0.25">
      <c r="B123" s="25">
        <v>45089</v>
      </c>
      <c r="C123" s="26">
        <v>1259603.1159699997</v>
      </c>
      <c r="D123" s="26">
        <v>8017855.7890900001</v>
      </c>
      <c r="E123" s="26">
        <v>9277458.9050599989</v>
      </c>
      <c r="F123" s="26">
        <v>-779680.65947000124</v>
      </c>
      <c r="G123" s="27">
        <v>0</v>
      </c>
      <c r="H123" s="26">
        <v>1800000</v>
      </c>
      <c r="I123" s="28">
        <v>0.20253111428078513</v>
      </c>
    </row>
    <row r="124" spans="2:9" hidden="1" x14ac:dyDescent="0.25">
      <c r="B124" s="25">
        <v>45090</v>
      </c>
      <c r="C124" s="26">
        <v>1360146.8357699998</v>
      </c>
      <c r="D124" s="26">
        <v>8198878.6329699997</v>
      </c>
      <c r="E124" s="26">
        <v>9559025.4687399995</v>
      </c>
      <c r="F124" s="26">
        <v>281566.5636800006</v>
      </c>
      <c r="G124" s="27">
        <v>0</v>
      </c>
      <c r="H124" s="26">
        <v>1800000</v>
      </c>
      <c r="I124" s="28">
        <v>0.19344379936794798</v>
      </c>
    </row>
    <row r="125" spans="2:9" hidden="1" x14ac:dyDescent="0.25">
      <c r="B125" s="25">
        <v>45091</v>
      </c>
      <c r="C125" s="26">
        <v>1377792.3809199999</v>
      </c>
      <c r="D125" s="26">
        <v>8519164.2991399989</v>
      </c>
      <c r="E125" s="26">
        <v>9896956.6800599992</v>
      </c>
      <c r="F125" s="26">
        <v>337931.21131999977</v>
      </c>
      <c r="G125" s="27">
        <v>0</v>
      </c>
      <c r="H125" s="26">
        <v>1800000</v>
      </c>
      <c r="I125" s="28">
        <v>0.2027866086970275</v>
      </c>
    </row>
    <row r="126" spans="2:9" hidden="1" x14ac:dyDescent="0.25">
      <c r="B126" s="25">
        <v>45092</v>
      </c>
      <c r="C126" s="26">
        <v>2045470.4800899997</v>
      </c>
      <c r="D126" s="26">
        <v>7828495.6945199994</v>
      </c>
      <c r="E126" s="26">
        <v>9873966.1746099982</v>
      </c>
      <c r="F126" s="26">
        <v>-22990.505450000986</v>
      </c>
      <c r="G126" s="27">
        <v>0</v>
      </c>
      <c r="H126" s="26">
        <v>1800000</v>
      </c>
      <c r="I126" s="28">
        <v>0.20499629013479945</v>
      </c>
    </row>
    <row r="127" spans="2:9" hidden="1" x14ac:dyDescent="0.25">
      <c r="B127" s="25">
        <v>45093</v>
      </c>
      <c r="C127" s="26">
        <v>2783732.8903100006</v>
      </c>
      <c r="D127" s="26">
        <v>7601705.2791999998</v>
      </c>
      <c r="E127" s="26">
        <v>10385438.169509998</v>
      </c>
      <c r="F127" s="26">
        <v>511471.99489999935</v>
      </c>
      <c r="G127" s="27">
        <v>0</v>
      </c>
      <c r="H127" s="26">
        <v>1800000</v>
      </c>
      <c r="I127" s="28">
        <v>0.1971602144626966</v>
      </c>
    </row>
    <row r="128" spans="2:9" hidden="1" x14ac:dyDescent="0.25">
      <c r="B128" s="25">
        <v>45096</v>
      </c>
      <c r="C128" s="26">
        <v>1695367.7352399998</v>
      </c>
      <c r="D128" s="26">
        <v>8610866.8697500005</v>
      </c>
      <c r="E128" s="26">
        <v>10306234.60499</v>
      </c>
      <c r="F128" s="26">
        <v>-79203.564519997686</v>
      </c>
      <c r="G128" s="27">
        <v>0</v>
      </c>
      <c r="H128" s="26">
        <v>2000000</v>
      </c>
      <c r="I128" s="28">
        <v>0.19667000054130748</v>
      </c>
    </row>
    <row r="129" spans="2:9" hidden="1" x14ac:dyDescent="0.25">
      <c r="B129" s="25">
        <v>45097</v>
      </c>
      <c r="C129" s="26">
        <v>2065092.95147</v>
      </c>
      <c r="D129" s="26">
        <v>9121580.176239999</v>
      </c>
      <c r="E129" s="26">
        <v>11186673.127710002</v>
      </c>
      <c r="F129" s="26">
        <v>880438.52272000164</v>
      </c>
      <c r="G129" s="27">
        <v>0</v>
      </c>
      <c r="H129" s="26">
        <v>2000000</v>
      </c>
      <c r="I129" s="28">
        <v>0.19428895988816466</v>
      </c>
    </row>
    <row r="130" spans="2:9" hidden="1" x14ac:dyDescent="0.25">
      <c r="B130" s="25">
        <v>45098</v>
      </c>
      <c r="C130" s="26">
        <v>2352666.64384</v>
      </c>
      <c r="D130" s="26">
        <v>8945388.5643499997</v>
      </c>
      <c r="E130" s="26">
        <v>11298055.208189998</v>
      </c>
      <c r="F130" s="26">
        <v>111382.08047999628</v>
      </c>
      <c r="G130" s="27">
        <v>0</v>
      </c>
      <c r="H130" s="26">
        <v>2000000</v>
      </c>
      <c r="I130" s="28">
        <v>0.19331939485766056</v>
      </c>
    </row>
    <row r="131" spans="2:9" hidden="1" x14ac:dyDescent="0.25">
      <c r="B131" s="25">
        <v>45099</v>
      </c>
      <c r="C131" s="26">
        <v>2413724.3709299997</v>
      </c>
      <c r="D131" s="26">
        <v>9184268.8089199997</v>
      </c>
      <c r="E131" s="26">
        <v>11597993.179849999</v>
      </c>
      <c r="F131" s="26">
        <v>299937.9716600012</v>
      </c>
      <c r="G131" s="27">
        <v>0</v>
      </c>
      <c r="H131" s="26">
        <v>2000000</v>
      </c>
      <c r="I131" s="28">
        <v>0.19589171024471233</v>
      </c>
    </row>
    <row r="132" spans="2:9" hidden="1" x14ac:dyDescent="0.25">
      <c r="B132" s="25">
        <v>45100</v>
      </c>
      <c r="C132" s="26">
        <v>2192334.9152099998</v>
      </c>
      <c r="D132" s="26">
        <v>8586034.5341799986</v>
      </c>
      <c r="E132" s="26">
        <v>10778369.449390002</v>
      </c>
      <c r="F132" s="26">
        <v>-819623.73045999743</v>
      </c>
      <c r="G132" s="27">
        <v>0</v>
      </c>
      <c r="H132" s="26">
        <v>2000000</v>
      </c>
      <c r="I132" s="28">
        <v>0.19841785586840677</v>
      </c>
    </row>
    <row r="133" spans="2:9" hidden="1" x14ac:dyDescent="0.25">
      <c r="B133" s="25">
        <v>45103</v>
      </c>
      <c r="C133" s="26">
        <v>2481673.9139999999</v>
      </c>
      <c r="D133" s="26">
        <v>8047884.3765399996</v>
      </c>
      <c r="E133" s="26">
        <v>10529558.290539997</v>
      </c>
      <c r="F133" s="26">
        <v>-248811.1588500049</v>
      </c>
      <c r="G133" s="27">
        <v>0</v>
      </c>
      <c r="H133" s="26">
        <v>1400000</v>
      </c>
      <c r="I133" s="28">
        <v>0.19835849474409017</v>
      </c>
    </row>
    <row r="134" spans="2:9" hidden="1" x14ac:dyDescent="0.25">
      <c r="B134" s="30">
        <v>45104</v>
      </c>
      <c r="C134" s="31">
        <v>2205635.2842799998</v>
      </c>
      <c r="D134" s="22">
        <v>8687279.5615599994</v>
      </c>
      <c r="E134" s="31">
        <v>10892914.84584</v>
      </c>
      <c r="F134" s="22">
        <v>363356.55530000292</v>
      </c>
      <c r="G134" s="32">
        <v>0</v>
      </c>
      <c r="H134" s="22">
        <v>1400000</v>
      </c>
      <c r="I134" s="33">
        <v>0.20081208788250879</v>
      </c>
    </row>
    <row r="135" spans="2:9" hidden="1" x14ac:dyDescent="0.25">
      <c r="B135" s="25">
        <v>45105</v>
      </c>
      <c r="C135" s="26">
        <v>2103986.97322</v>
      </c>
      <c r="D135" s="26">
        <v>8155184.47107</v>
      </c>
      <c r="E135" s="26">
        <v>10259171.444289999</v>
      </c>
      <c r="F135" s="26">
        <v>-633743.40155000053</v>
      </c>
      <c r="G135" s="32">
        <v>0</v>
      </c>
      <c r="H135" s="26">
        <v>1400000</v>
      </c>
      <c r="I135" s="28">
        <v>0.20073953539723299</v>
      </c>
    </row>
    <row r="136" spans="2:9" hidden="1" x14ac:dyDescent="0.25">
      <c r="B136" s="25">
        <v>45106</v>
      </c>
      <c r="C136" s="26">
        <v>1961065.1618599999</v>
      </c>
      <c r="D136" s="26">
        <v>5494054.7651499994</v>
      </c>
      <c r="E136" s="26">
        <v>7455119.9270099979</v>
      </c>
      <c r="F136" s="26">
        <v>-2804051.5172800012</v>
      </c>
      <c r="G136" s="32">
        <v>0</v>
      </c>
      <c r="H136" s="26">
        <v>1400000</v>
      </c>
      <c r="I136" s="28">
        <v>0.19669638326322594</v>
      </c>
    </row>
    <row r="137" spans="2:9" hidden="1" x14ac:dyDescent="0.25">
      <c r="B137" s="25">
        <v>45107</v>
      </c>
      <c r="C137" s="26">
        <v>3821076.30162</v>
      </c>
      <c r="D137" s="26">
        <v>3262285.9022599999</v>
      </c>
      <c r="E137" s="26">
        <v>7083362.203879999</v>
      </c>
      <c r="F137" s="26">
        <v>-371757.72312999889</v>
      </c>
      <c r="G137" s="32">
        <v>0</v>
      </c>
      <c r="H137" s="26">
        <v>1400000</v>
      </c>
      <c r="I137" s="28">
        <v>0.20639862924874688</v>
      </c>
    </row>
    <row r="138" spans="2:9" hidden="1" x14ac:dyDescent="0.25">
      <c r="B138" s="25">
        <v>45110</v>
      </c>
      <c r="C138" s="26">
        <v>3160139.0436100001</v>
      </c>
      <c r="D138" s="26">
        <v>3880773.5304299993</v>
      </c>
      <c r="E138" s="26">
        <v>7040912.5740399994</v>
      </c>
      <c r="F138" s="26">
        <v>-42449.629839999601</v>
      </c>
      <c r="G138" s="32">
        <v>0</v>
      </c>
      <c r="H138" s="26">
        <v>800000</v>
      </c>
      <c r="I138" s="28">
        <v>0.20460460415829027</v>
      </c>
    </row>
    <row r="139" spans="2:9" hidden="1" x14ac:dyDescent="0.25">
      <c r="B139" s="25">
        <v>45111</v>
      </c>
      <c r="C139" s="26">
        <v>2956575.4442699994</v>
      </c>
      <c r="D139" s="26">
        <v>4208452.87316</v>
      </c>
      <c r="E139" s="26">
        <v>7165028.3174299989</v>
      </c>
      <c r="F139" s="26">
        <v>124115.74338999949</v>
      </c>
      <c r="G139" s="32">
        <v>0</v>
      </c>
      <c r="H139" s="26">
        <v>800000</v>
      </c>
      <c r="I139" s="28">
        <v>0.19710531545296239</v>
      </c>
    </row>
    <row r="140" spans="2:9" hidden="1" x14ac:dyDescent="0.25">
      <c r="B140" s="25">
        <v>45112</v>
      </c>
      <c r="C140" s="26">
        <v>2736531.6057800003</v>
      </c>
      <c r="D140" s="26">
        <v>4240369.4514299994</v>
      </c>
      <c r="E140" s="26">
        <v>6976901.0572099993</v>
      </c>
      <c r="F140" s="26">
        <v>-188127.26021999959</v>
      </c>
      <c r="G140" s="32">
        <v>0</v>
      </c>
      <c r="H140" s="26">
        <v>800000</v>
      </c>
      <c r="I140" s="28">
        <v>0.19638638628068381</v>
      </c>
    </row>
    <row r="141" spans="2:9" hidden="1" x14ac:dyDescent="0.25">
      <c r="B141" s="25">
        <v>45113</v>
      </c>
      <c r="C141" s="26">
        <v>2305638.5387300001</v>
      </c>
      <c r="D141" s="26">
        <v>5050448.1965800002</v>
      </c>
      <c r="E141" s="26">
        <v>7356086.7353099994</v>
      </c>
      <c r="F141" s="26">
        <v>379185.67810000014</v>
      </c>
      <c r="G141" s="32">
        <v>0</v>
      </c>
      <c r="H141" s="26">
        <v>800000</v>
      </c>
      <c r="I141" s="28">
        <v>0.19407789811281684</v>
      </c>
    </row>
    <row r="142" spans="2:9" hidden="1" x14ac:dyDescent="0.25">
      <c r="B142" s="25">
        <v>45114</v>
      </c>
      <c r="C142" s="26">
        <v>2360463.2139699999</v>
      </c>
      <c r="D142" s="26">
        <v>3504988.3910199995</v>
      </c>
      <c r="E142" s="26">
        <v>5865451.604989999</v>
      </c>
      <c r="F142" s="26">
        <v>-1490635.1303200005</v>
      </c>
      <c r="G142" s="32">
        <v>0</v>
      </c>
      <c r="H142" s="26">
        <v>800000</v>
      </c>
      <c r="I142" s="28">
        <v>0.19864870468519347</v>
      </c>
    </row>
    <row r="143" spans="2:9" hidden="1" x14ac:dyDescent="0.25">
      <c r="B143" s="25">
        <v>45117</v>
      </c>
      <c r="C143" s="26">
        <v>1941464.5522499999</v>
      </c>
      <c r="D143" s="26">
        <v>4637835.0572199989</v>
      </c>
      <c r="E143" s="26">
        <v>6579299.6094700005</v>
      </c>
      <c r="F143" s="26">
        <v>713848.00448000152</v>
      </c>
      <c r="G143" s="32">
        <v>0</v>
      </c>
      <c r="H143" s="26">
        <v>450000</v>
      </c>
      <c r="I143" s="28">
        <v>0.19052942201478132</v>
      </c>
    </row>
    <row r="144" spans="2:9" hidden="1" x14ac:dyDescent="0.25">
      <c r="B144" s="25">
        <v>45118</v>
      </c>
      <c r="C144" s="26">
        <v>2146180.9607000002</v>
      </c>
      <c r="D144" s="26">
        <v>5015987.6541199991</v>
      </c>
      <c r="E144" s="26">
        <v>7162168.6148199998</v>
      </c>
      <c r="F144" s="26">
        <v>582869.00534999929</v>
      </c>
      <c r="G144" s="32">
        <v>0</v>
      </c>
      <c r="H144" s="26">
        <v>450000</v>
      </c>
      <c r="I144" s="28">
        <v>0.18757389759186363</v>
      </c>
    </row>
    <row r="145" spans="2:12" hidden="1" x14ac:dyDescent="0.25">
      <c r="B145" s="25">
        <v>45119</v>
      </c>
      <c r="C145" s="26">
        <v>1948822.0148499999</v>
      </c>
      <c r="D145" s="26">
        <v>5665050.1794499997</v>
      </c>
      <c r="E145" s="26">
        <v>7613872.1942999996</v>
      </c>
      <c r="F145" s="26">
        <v>451703.57947999984</v>
      </c>
      <c r="G145" s="32">
        <v>0</v>
      </c>
      <c r="H145" s="26">
        <v>450000</v>
      </c>
      <c r="I145" s="28">
        <v>0.18987644964729894</v>
      </c>
      <c r="K145" s="22"/>
    </row>
    <row r="146" spans="2:12" hidden="1" x14ac:dyDescent="0.25">
      <c r="B146" s="25">
        <v>45120</v>
      </c>
      <c r="C146" s="26">
        <v>2043272.8979700003</v>
      </c>
      <c r="D146" s="26">
        <v>5568757.9209500002</v>
      </c>
      <c r="E146" s="26">
        <v>7612030.8189200005</v>
      </c>
      <c r="F146" s="26">
        <v>-1841.3753799991682</v>
      </c>
      <c r="G146" s="32">
        <v>0</v>
      </c>
      <c r="H146" s="26">
        <v>450000</v>
      </c>
      <c r="I146" s="28">
        <v>0.19034474296135195</v>
      </c>
    </row>
    <row r="147" spans="2:12" hidden="1" x14ac:dyDescent="0.25">
      <c r="B147" s="25">
        <v>45121</v>
      </c>
      <c r="C147" s="26">
        <v>2184553.0080500003</v>
      </c>
      <c r="D147" s="26">
        <v>6151571.7924599992</v>
      </c>
      <c r="E147" s="26">
        <v>8336124.8005099995</v>
      </c>
      <c r="F147" s="26">
        <v>724093.98158999905</v>
      </c>
      <c r="G147" s="32">
        <v>0</v>
      </c>
      <c r="H147" s="26">
        <v>450000</v>
      </c>
      <c r="I147" s="28">
        <v>0.19314790716519042</v>
      </c>
    </row>
    <row r="148" spans="2:12" hidden="1" x14ac:dyDescent="0.25">
      <c r="B148" s="25">
        <v>45124</v>
      </c>
      <c r="C148" s="26">
        <v>3261254.4961700006</v>
      </c>
      <c r="D148" s="26">
        <v>6463863.2240199996</v>
      </c>
      <c r="E148" s="26">
        <v>9725117.7201899979</v>
      </c>
      <c r="F148" s="26">
        <v>1388992.9196799984</v>
      </c>
      <c r="G148" s="32">
        <v>0</v>
      </c>
      <c r="H148" s="26">
        <v>50000</v>
      </c>
      <c r="I148" s="28">
        <v>0.19678212710946102</v>
      </c>
      <c r="L148" s="22"/>
    </row>
    <row r="149" spans="2:12" hidden="1" x14ac:dyDescent="0.25">
      <c r="B149" s="25">
        <v>45125</v>
      </c>
      <c r="C149" s="26">
        <v>2743769.4522800003</v>
      </c>
      <c r="D149" s="26">
        <v>7397326.9347399995</v>
      </c>
      <c r="E149" s="26">
        <v>10141096.387019999</v>
      </c>
      <c r="F149" s="26">
        <v>415978.6668300014</v>
      </c>
      <c r="G149" s="32">
        <v>0</v>
      </c>
      <c r="H149" s="26">
        <v>50000</v>
      </c>
      <c r="I149" s="28">
        <v>0.20157500348268351</v>
      </c>
    </row>
    <row r="150" spans="2:12" hidden="1" x14ac:dyDescent="0.25">
      <c r="B150" s="25">
        <v>45126</v>
      </c>
      <c r="C150" s="26">
        <v>2751176.5155400005</v>
      </c>
      <c r="D150" s="26">
        <v>6919558.0061699999</v>
      </c>
      <c r="E150" s="26">
        <v>9670734.5217099991</v>
      </c>
      <c r="F150" s="26">
        <v>-470361.86531000026</v>
      </c>
      <c r="G150" s="32">
        <v>0</v>
      </c>
      <c r="H150" s="26">
        <v>50000</v>
      </c>
      <c r="I150" s="28">
        <v>0.19926395248734063</v>
      </c>
    </row>
    <row r="151" spans="2:12" hidden="1" x14ac:dyDescent="0.25">
      <c r="B151" s="25">
        <v>45127</v>
      </c>
      <c r="C151" s="26">
        <v>2946735.1292199995</v>
      </c>
      <c r="D151" s="26">
        <v>6859119.1555900006</v>
      </c>
      <c r="E151" s="26">
        <v>9805854.2848099992</v>
      </c>
      <c r="F151" s="26">
        <v>135119.7631000001</v>
      </c>
      <c r="G151" s="32">
        <v>0</v>
      </c>
      <c r="H151" s="26">
        <v>50000</v>
      </c>
      <c r="I151" s="28">
        <v>0.19746646837985174</v>
      </c>
    </row>
    <row r="152" spans="2:12" hidden="1" x14ac:dyDescent="0.25">
      <c r="B152" s="25">
        <v>45128</v>
      </c>
      <c r="C152" s="26">
        <v>2629535.7861999995</v>
      </c>
      <c r="D152" s="26">
        <v>8836803.5792899989</v>
      </c>
      <c r="E152" s="26">
        <v>11466339.365489997</v>
      </c>
      <c r="F152" s="26">
        <v>1660485.0806799978</v>
      </c>
      <c r="G152" s="32">
        <v>0</v>
      </c>
      <c r="H152" s="26">
        <v>50000</v>
      </c>
      <c r="I152" s="28">
        <v>0.19470110821448419</v>
      </c>
    </row>
    <row r="153" spans="2:12" hidden="1" x14ac:dyDescent="0.25">
      <c r="B153" s="25">
        <v>45131</v>
      </c>
      <c r="C153" s="26">
        <v>1978961.1315799998</v>
      </c>
      <c r="D153" s="26">
        <v>7696070.1674199998</v>
      </c>
      <c r="E153" s="26">
        <v>9675031.2990000006</v>
      </c>
      <c r="F153" s="26">
        <v>-1791308.0664899964</v>
      </c>
      <c r="G153" s="32">
        <v>0</v>
      </c>
      <c r="H153" s="26">
        <v>1062000</v>
      </c>
      <c r="I153" s="28">
        <v>0.1922056998747835</v>
      </c>
    </row>
    <row r="154" spans="2:12" hidden="1" x14ac:dyDescent="0.25">
      <c r="B154" s="25">
        <v>45132</v>
      </c>
      <c r="C154" s="26">
        <v>2182931.4928999995</v>
      </c>
      <c r="D154" s="26">
        <v>7610360.4180800011</v>
      </c>
      <c r="E154" s="26">
        <v>9793291.9109800011</v>
      </c>
      <c r="F154" s="26">
        <v>118260.61198000051</v>
      </c>
      <c r="G154" s="32">
        <v>0</v>
      </c>
      <c r="H154" s="26">
        <v>1062000</v>
      </c>
      <c r="I154" s="28">
        <v>0.19584675742585075</v>
      </c>
    </row>
    <row r="155" spans="2:12" hidden="1" x14ac:dyDescent="0.25">
      <c r="B155" s="25">
        <v>45133</v>
      </c>
      <c r="C155" s="26">
        <v>2203043.7634499995</v>
      </c>
      <c r="D155" s="26">
        <v>7810228.8013199996</v>
      </c>
      <c r="E155" s="26">
        <v>10013272.564769998</v>
      </c>
      <c r="F155" s="26">
        <v>219980.6537899971</v>
      </c>
      <c r="G155" s="32">
        <v>0</v>
      </c>
      <c r="H155" s="26">
        <v>1062000</v>
      </c>
      <c r="I155" s="28">
        <v>0.2012326255574475</v>
      </c>
    </row>
    <row r="156" spans="2:12" hidden="1" x14ac:dyDescent="0.25">
      <c r="B156" s="25">
        <v>45134</v>
      </c>
      <c r="C156" s="26">
        <v>2565982.3674700004</v>
      </c>
      <c r="D156" s="26">
        <v>7741798.0467700008</v>
      </c>
      <c r="E156" s="26">
        <v>10307780.414239999</v>
      </c>
      <c r="F156" s="26">
        <v>294507.84947000071</v>
      </c>
      <c r="G156" s="32">
        <v>0</v>
      </c>
      <c r="H156" s="31">
        <v>1062000</v>
      </c>
      <c r="I156" s="28">
        <v>0.20569670696725512</v>
      </c>
    </row>
    <row r="157" spans="2:12" hidden="1" x14ac:dyDescent="0.25">
      <c r="B157" s="25">
        <v>45135</v>
      </c>
      <c r="C157" s="26">
        <v>1603651.7504900002</v>
      </c>
      <c r="D157" s="26">
        <v>8241412.6395899998</v>
      </c>
      <c r="E157" s="26">
        <v>9845064.3900799975</v>
      </c>
      <c r="F157" s="26">
        <v>-462716.02416000143</v>
      </c>
      <c r="G157" s="32">
        <v>0</v>
      </c>
      <c r="H157" s="31">
        <v>1062000</v>
      </c>
      <c r="I157" s="28">
        <v>0.20742834916604477</v>
      </c>
    </row>
    <row r="158" spans="2:12" hidden="1" x14ac:dyDescent="0.25">
      <c r="B158" s="25">
        <v>45138</v>
      </c>
      <c r="C158" s="26">
        <v>1981693.3681900001</v>
      </c>
      <c r="D158" s="26">
        <v>6946569.5927199991</v>
      </c>
      <c r="E158" s="26">
        <v>8928262.9609099999</v>
      </c>
      <c r="F158" s="26">
        <v>-916801.42916999757</v>
      </c>
      <c r="G158" s="32">
        <v>0</v>
      </c>
      <c r="H158" s="31">
        <v>1750000</v>
      </c>
      <c r="I158" s="28">
        <v>0.20445229489283973</v>
      </c>
    </row>
    <row r="159" spans="2:12" hidden="1" x14ac:dyDescent="0.25">
      <c r="B159" s="25">
        <v>45139</v>
      </c>
      <c r="C159" s="26">
        <v>2204389.2093500001</v>
      </c>
      <c r="D159" s="26">
        <v>6061673.8761100005</v>
      </c>
      <c r="E159" s="26">
        <v>8266063.0854599997</v>
      </c>
      <c r="F159" s="26">
        <v>-662199.87545000017</v>
      </c>
      <c r="G159" s="32">
        <v>0</v>
      </c>
      <c r="H159" s="31">
        <v>1750000</v>
      </c>
      <c r="I159" s="28">
        <v>0.20782340061824014</v>
      </c>
    </row>
    <row r="160" spans="2:12" hidden="1" x14ac:dyDescent="0.25">
      <c r="B160" s="25">
        <v>45140</v>
      </c>
      <c r="C160" s="26">
        <v>2101174.4139899998</v>
      </c>
      <c r="D160" s="26">
        <v>5651867.65857</v>
      </c>
      <c r="E160" s="26">
        <v>7753042.0725599993</v>
      </c>
      <c r="F160" s="26">
        <v>-513021.01290000044</v>
      </c>
      <c r="G160" s="32">
        <v>0</v>
      </c>
      <c r="H160" s="31">
        <v>1750000</v>
      </c>
      <c r="I160" s="28">
        <v>0.20329347729973332</v>
      </c>
    </row>
    <row r="161" spans="2:15" hidden="1" x14ac:dyDescent="0.25">
      <c r="B161" s="25">
        <v>45141</v>
      </c>
      <c r="C161" s="26">
        <v>2041172.3017499999</v>
      </c>
      <c r="D161" s="26">
        <v>5790746.9397100005</v>
      </c>
      <c r="E161" s="26">
        <v>7831919.2414600002</v>
      </c>
      <c r="F161" s="26">
        <v>78877.168900000863</v>
      </c>
      <c r="G161" s="32">
        <v>0</v>
      </c>
      <c r="H161" s="31">
        <v>1750000</v>
      </c>
      <c r="I161" s="28">
        <v>0.20084415829612207</v>
      </c>
    </row>
    <row r="162" spans="2:15" hidden="1" x14ac:dyDescent="0.25">
      <c r="B162" s="25">
        <v>45142</v>
      </c>
      <c r="C162" s="26">
        <v>1793778.0090099999</v>
      </c>
      <c r="D162" s="26">
        <v>6737393.9298600005</v>
      </c>
      <c r="E162" s="26">
        <v>8531171.9388699997</v>
      </c>
      <c r="F162" s="26">
        <v>699252.69740999956</v>
      </c>
      <c r="G162" s="32">
        <v>0</v>
      </c>
      <c r="H162" s="31">
        <v>1750000</v>
      </c>
      <c r="I162" s="28">
        <v>0.20411650115847366</v>
      </c>
    </row>
    <row r="163" spans="2:15" hidden="1" x14ac:dyDescent="0.25">
      <c r="B163" s="25">
        <v>45145</v>
      </c>
      <c r="C163" s="26">
        <v>1900348.0784500001</v>
      </c>
      <c r="D163" s="26">
        <v>6198083.5428400002</v>
      </c>
      <c r="E163" s="26">
        <v>8098431.6212900002</v>
      </c>
      <c r="F163" s="26">
        <v>-432740.31757999957</v>
      </c>
      <c r="G163" s="32">
        <v>0</v>
      </c>
      <c r="H163" s="31">
        <v>2206000</v>
      </c>
      <c r="I163" s="28">
        <v>0.20251654277708245</v>
      </c>
    </row>
    <row r="164" spans="2:15" hidden="1" x14ac:dyDescent="0.25">
      <c r="B164" s="25">
        <v>45146</v>
      </c>
      <c r="C164" s="26">
        <v>2015694.8176400003</v>
      </c>
      <c r="D164" s="26">
        <v>6124168.8025099998</v>
      </c>
      <c r="E164" s="26">
        <v>8139863.6201500008</v>
      </c>
      <c r="F164" s="26">
        <v>41431.998860000633</v>
      </c>
      <c r="G164" s="32">
        <v>28319.19843</v>
      </c>
      <c r="H164" s="31">
        <v>2206000</v>
      </c>
      <c r="I164" s="28">
        <v>0.20690161389645095</v>
      </c>
    </row>
    <row r="165" spans="2:15" hidden="1" x14ac:dyDescent="0.25">
      <c r="B165" s="25">
        <v>45147</v>
      </c>
      <c r="C165" s="26">
        <v>2075427.8585700004</v>
      </c>
      <c r="D165" s="26">
        <v>6108295.9415899999</v>
      </c>
      <c r="E165" s="26">
        <v>8183723.8001599992</v>
      </c>
      <c r="F165" s="26">
        <v>43860.180009998381</v>
      </c>
      <c r="G165" s="32">
        <v>0</v>
      </c>
      <c r="H165" s="31">
        <v>2206000</v>
      </c>
      <c r="I165" s="28">
        <v>0.20477492024546592</v>
      </c>
    </row>
    <row r="166" spans="2:15" hidden="1" x14ac:dyDescent="0.25">
      <c r="B166" s="25">
        <v>45148</v>
      </c>
      <c r="C166" s="26">
        <v>2095800.3799999997</v>
      </c>
      <c r="D166" s="26">
        <v>6634233.4338700008</v>
      </c>
      <c r="E166" s="26">
        <v>8730033.8138699997</v>
      </c>
      <c r="F166" s="26">
        <v>546310.01371000055</v>
      </c>
      <c r="G166" s="32">
        <v>0</v>
      </c>
      <c r="H166" s="31">
        <v>2206000</v>
      </c>
      <c r="I166" s="28">
        <v>0.20513046655244174</v>
      </c>
    </row>
    <row r="167" spans="2:15" hidden="1" x14ac:dyDescent="0.25">
      <c r="B167" s="25">
        <v>45149</v>
      </c>
      <c r="C167" s="26">
        <v>2114256.2388400002</v>
      </c>
      <c r="D167" s="26">
        <v>6942949.4520922499</v>
      </c>
      <c r="E167" s="26">
        <v>9057205.6909322515</v>
      </c>
      <c r="F167" s="26">
        <v>327171.87706225179</v>
      </c>
      <c r="G167" s="32">
        <v>0</v>
      </c>
      <c r="H167" s="31">
        <v>2206000</v>
      </c>
      <c r="I167" s="28">
        <v>0.20518972427027107</v>
      </c>
    </row>
    <row r="168" spans="2:15" hidden="1" x14ac:dyDescent="0.25">
      <c r="B168" s="25">
        <v>45152</v>
      </c>
      <c r="C168" s="26">
        <v>1987332.8296399999</v>
      </c>
      <c r="D168" s="26">
        <v>7069761.9727554759</v>
      </c>
      <c r="E168" s="26">
        <v>9057094.8023954723</v>
      </c>
      <c r="F168" s="26">
        <v>-110.88853677920997</v>
      </c>
      <c r="G168" s="32">
        <v>0</v>
      </c>
      <c r="H168" s="31">
        <v>2825000</v>
      </c>
      <c r="I168" s="28">
        <v>0.20990400493313571</v>
      </c>
    </row>
    <row r="169" spans="2:15" hidden="1" x14ac:dyDescent="0.25">
      <c r="B169" s="25">
        <v>45153</v>
      </c>
      <c r="C169" s="26">
        <v>1970990.44123</v>
      </c>
      <c r="D169" s="26">
        <v>6321758.1960113002</v>
      </c>
      <c r="E169" s="26">
        <v>8292748.6372413002</v>
      </c>
      <c r="F169" s="26">
        <v>-764346.16515417211</v>
      </c>
      <c r="G169" s="32">
        <v>0</v>
      </c>
      <c r="H169" s="31">
        <v>2625000</v>
      </c>
      <c r="I169" s="28">
        <v>0.21120767472538041</v>
      </c>
      <c r="O169" s="22"/>
    </row>
    <row r="170" spans="2:15" hidden="1" x14ac:dyDescent="0.25">
      <c r="B170" s="25">
        <v>45154</v>
      </c>
      <c r="C170" s="26">
        <v>1711791.2763200002</v>
      </c>
      <c r="D170" s="26">
        <v>6391126.0224506501</v>
      </c>
      <c r="E170" s="26">
        <v>8102917.2987706512</v>
      </c>
      <c r="F170" s="26">
        <v>-189831.33847064897</v>
      </c>
      <c r="G170" s="32">
        <v>0</v>
      </c>
      <c r="H170" s="31">
        <v>2625000</v>
      </c>
      <c r="I170" s="28">
        <v>0.20905464431091569</v>
      </c>
    </row>
    <row r="171" spans="2:15" hidden="1" x14ac:dyDescent="0.25">
      <c r="B171" s="25">
        <v>45155</v>
      </c>
      <c r="C171" s="26">
        <v>1769712.24248</v>
      </c>
      <c r="D171" s="26">
        <v>7123266.8432366755</v>
      </c>
      <c r="E171" s="26">
        <v>8892979.0857166741</v>
      </c>
      <c r="F171" s="26">
        <v>790061.78694602288</v>
      </c>
      <c r="G171" s="32">
        <v>0</v>
      </c>
      <c r="H171" s="31">
        <v>2625000</v>
      </c>
      <c r="I171" s="28">
        <v>0.20455764194675849</v>
      </c>
    </row>
    <row r="172" spans="2:15" hidden="1" x14ac:dyDescent="0.25">
      <c r="B172" s="25">
        <v>45156</v>
      </c>
      <c r="C172" s="26">
        <v>1621888.0259800002</v>
      </c>
      <c r="D172" s="26">
        <v>7246435.8794334754</v>
      </c>
      <c r="E172" s="26">
        <v>8868323.9054134749</v>
      </c>
      <c r="F172" s="26">
        <v>-24655.180303199217</v>
      </c>
      <c r="G172" s="32">
        <v>0</v>
      </c>
      <c r="H172" s="31">
        <v>2625000</v>
      </c>
      <c r="I172" s="28">
        <v>0.20717814991298772</v>
      </c>
    </row>
    <row r="173" spans="2:15" hidden="1" x14ac:dyDescent="0.25">
      <c r="B173" s="25">
        <v>45159</v>
      </c>
      <c r="C173" s="26">
        <v>1704323.41781</v>
      </c>
      <c r="D173" s="26">
        <v>6948437.8022670252</v>
      </c>
      <c r="E173" s="26">
        <v>8652761.2200770248</v>
      </c>
      <c r="F173" s="26">
        <v>-215562.68533645011</v>
      </c>
      <c r="G173" s="32">
        <v>0</v>
      </c>
      <c r="H173" s="31">
        <v>2835000</v>
      </c>
      <c r="I173" s="28">
        <v>0.20678968265166228</v>
      </c>
    </row>
    <row r="174" spans="2:15" hidden="1" x14ac:dyDescent="0.25">
      <c r="B174" s="25">
        <v>45160</v>
      </c>
      <c r="C174" s="26">
        <v>1617857.4156500001</v>
      </c>
      <c r="D174" s="26">
        <v>6774233.5123298261</v>
      </c>
      <c r="E174" s="26">
        <v>8392090.9279798251</v>
      </c>
      <c r="F174" s="26">
        <v>-260670.29209719971</v>
      </c>
      <c r="G174" s="32">
        <v>0</v>
      </c>
      <c r="H174" s="31">
        <v>2835000</v>
      </c>
      <c r="I174" s="28">
        <v>0.20596007460205201</v>
      </c>
    </row>
    <row r="175" spans="2:15" hidden="1" x14ac:dyDescent="0.25">
      <c r="B175" s="25">
        <v>45161</v>
      </c>
      <c r="C175" s="26">
        <v>1824734.7238400001</v>
      </c>
      <c r="D175" s="26">
        <v>6538840.2216699999</v>
      </c>
      <c r="E175" s="26">
        <v>8363574.94551</v>
      </c>
      <c r="F175" s="26">
        <v>-28515.982469825074</v>
      </c>
      <c r="G175" s="32">
        <v>0</v>
      </c>
      <c r="H175" s="31">
        <v>2835000</v>
      </c>
      <c r="I175" s="28">
        <v>0.21037148248490023</v>
      </c>
    </row>
    <row r="176" spans="2:15" hidden="1" x14ac:dyDescent="0.25">
      <c r="B176" s="25">
        <v>45162</v>
      </c>
      <c r="C176" s="26">
        <v>1689086.2535900001</v>
      </c>
      <c r="D176" s="26">
        <v>7975532.0951065505</v>
      </c>
      <c r="E176" s="26">
        <v>9664618.3486965485</v>
      </c>
      <c r="F176" s="26">
        <v>1301043.4031865485</v>
      </c>
      <c r="G176" s="32">
        <v>0</v>
      </c>
      <c r="H176" s="31">
        <v>2835000</v>
      </c>
      <c r="I176" s="28">
        <v>0.20620368966423916</v>
      </c>
      <c r="K176" s="22"/>
    </row>
    <row r="177" spans="2:18" hidden="1" x14ac:dyDescent="0.25">
      <c r="B177" s="25">
        <v>45163</v>
      </c>
      <c r="C177" s="26">
        <v>2301079.7138800002</v>
      </c>
      <c r="D177" s="26">
        <v>7997434.3878957005</v>
      </c>
      <c r="E177" s="26">
        <v>10298514.101775702</v>
      </c>
      <c r="F177" s="26">
        <v>633895.7530791536</v>
      </c>
      <c r="G177" s="32">
        <v>0</v>
      </c>
      <c r="H177" s="31">
        <v>2835000</v>
      </c>
      <c r="I177" s="28">
        <v>0.2076983009917116</v>
      </c>
    </row>
    <row r="178" spans="2:18" hidden="1" x14ac:dyDescent="0.25">
      <c r="B178" s="25">
        <v>45166</v>
      </c>
      <c r="C178" s="26">
        <v>1966749.2302600003</v>
      </c>
      <c r="D178" s="26">
        <v>8115402.9352600006</v>
      </c>
      <c r="E178" s="26">
        <v>10082152.165520001</v>
      </c>
      <c r="F178" s="26">
        <v>-216361.93625570089</v>
      </c>
      <c r="G178" s="32">
        <v>0</v>
      </c>
      <c r="H178" s="31">
        <v>2980000</v>
      </c>
      <c r="I178" s="28">
        <v>0.21172782580410429</v>
      </c>
    </row>
    <row r="179" spans="2:18" hidden="1" x14ac:dyDescent="0.25">
      <c r="B179" s="25">
        <v>45167</v>
      </c>
      <c r="C179" s="26">
        <v>2068453.9678500004</v>
      </c>
      <c r="D179" s="26">
        <v>7915614.817173901</v>
      </c>
      <c r="E179" s="26">
        <v>9984068.7850239016</v>
      </c>
      <c r="F179" s="26">
        <v>-98083.380496099591</v>
      </c>
      <c r="G179" s="32">
        <v>0</v>
      </c>
      <c r="H179" s="31">
        <v>2980000</v>
      </c>
      <c r="I179" s="28">
        <v>0.20603908489249109</v>
      </c>
    </row>
    <row r="180" spans="2:18" hidden="1" x14ac:dyDescent="0.25">
      <c r="B180" s="25">
        <v>45168</v>
      </c>
      <c r="C180" s="26">
        <v>2121317.6372199999</v>
      </c>
      <c r="D180" s="26">
        <v>8286676.6842831252</v>
      </c>
      <c r="E180" s="26">
        <v>10407994.321503127</v>
      </c>
      <c r="F180" s="26">
        <v>423925.53647922538</v>
      </c>
      <c r="G180" s="32">
        <v>0</v>
      </c>
      <c r="H180" s="31">
        <v>2980000</v>
      </c>
      <c r="I180" s="28">
        <v>0.21145128978756755</v>
      </c>
    </row>
    <row r="181" spans="2:18" hidden="1" x14ac:dyDescent="0.25">
      <c r="B181" s="25">
        <v>45169</v>
      </c>
      <c r="C181" s="26">
        <v>3073658.2564300005</v>
      </c>
      <c r="D181" s="26">
        <v>7001250.0599851506</v>
      </c>
      <c r="E181" s="26">
        <v>10074908.316415152</v>
      </c>
      <c r="F181" s="26">
        <v>-333086.00508797541</v>
      </c>
      <c r="G181" s="32">
        <v>0</v>
      </c>
      <c r="H181" s="31">
        <v>2980000</v>
      </c>
      <c r="I181" s="28">
        <v>0.21168173646801483</v>
      </c>
    </row>
    <row r="182" spans="2:18" hidden="1" x14ac:dyDescent="0.25">
      <c r="B182" s="25">
        <v>45170</v>
      </c>
      <c r="C182" s="26">
        <v>2692044.7850499996</v>
      </c>
      <c r="D182" s="26">
        <v>5473056.9057024494</v>
      </c>
      <c r="E182" s="26">
        <v>8165101.6907524513</v>
      </c>
      <c r="F182" s="26">
        <v>-1909806.6256627003</v>
      </c>
      <c r="G182" s="32">
        <v>0</v>
      </c>
      <c r="H182" s="31">
        <v>2980000</v>
      </c>
      <c r="I182" s="28">
        <v>0.21756141891485581</v>
      </c>
    </row>
    <row r="183" spans="2:18" hidden="1" x14ac:dyDescent="0.25">
      <c r="B183" s="25">
        <v>45173</v>
      </c>
      <c r="C183" s="26">
        <v>1992393.3137000003</v>
      </c>
      <c r="D183" s="26">
        <v>6038837.7737499997</v>
      </c>
      <c r="E183" s="26">
        <v>8031231.0874500005</v>
      </c>
      <c r="F183" s="26">
        <v>-133870.60344245099</v>
      </c>
      <c r="G183" s="32">
        <v>0</v>
      </c>
      <c r="H183" s="31">
        <v>3300000</v>
      </c>
      <c r="I183" s="28">
        <v>0.2036951129427986</v>
      </c>
    </row>
    <row r="184" spans="2:18" hidden="1" x14ac:dyDescent="0.25">
      <c r="B184" s="25">
        <v>45174</v>
      </c>
      <c r="C184" s="26">
        <v>1994998.3204600001</v>
      </c>
      <c r="D184" s="26">
        <v>6235970.1143719498</v>
      </c>
      <c r="E184" s="26">
        <v>8230968.4348319508</v>
      </c>
      <c r="F184" s="26">
        <v>199737.35086917598</v>
      </c>
      <c r="G184" s="32">
        <v>0</v>
      </c>
      <c r="H184" s="31">
        <v>3300000</v>
      </c>
      <c r="I184" s="28">
        <v>0.20727691277603655</v>
      </c>
    </row>
    <row r="185" spans="2:18" hidden="1" x14ac:dyDescent="0.25">
      <c r="B185" s="25">
        <v>45175</v>
      </c>
      <c r="C185" s="26">
        <v>1970527.2826700001</v>
      </c>
      <c r="D185" s="26">
        <v>6533255.7828185502</v>
      </c>
      <c r="E185" s="26">
        <v>8503783.0654885508</v>
      </c>
      <c r="F185" s="26">
        <v>272814.6306566</v>
      </c>
      <c r="G185" s="32">
        <v>0</v>
      </c>
      <c r="H185" s="31">
        <v>3300000</v>
      </c>
      <c r="I185" s="28">
        <v>0.20811310501651675</v>
      </c>
    </row>
    <row r="186" spans="2:18" hidden="1" x14ac:dyDescent="0.25">
      <c r="B186" s="25">
        <v>45176</v>
      </c>
      <c r="C186" s="26">
        <v>1711947.0036000004</v>
      </c>
      <c r="D186" s="26">
        <v>5926101.3944100002</v>
      </c>
      <c r="E186" s="26">
        <v>7638048.3980100006</v>
      </c>
      <c r="F186" s="26">
        <v>-865734.66747855023</v>
      </c>
      <c r="G186" s="32">
        <v>0</v>
      </c>
      <c r="H186" s="31">
        <v>3300000</v>
      </c>
      <c r="I186" s="28">
        <v>0.20748102269300417</v>
      </c>
    </row>
    <row r="187" spans="2:18" hidden="1" x14ac:dyDescent="0.25">
      <c r="B187" s="25">
        <v>45177</v>
      </c>
      <c r="C187" s="26">
        <v>1274856.6526299999</v>
      </c>
      <c r="D187" s="26">
        <v>6630410.3700299999</v>
      </c>
      <c r="E187" s="26">
        <v>7905267.0226600012</v>
      </c>
      <c r="F187" s="26">
        <v>267218.62465000059</v>
      </c>
      <c r="G187" s="32">
        <v>0</v>
      </c>
      <c r="H187" s="31">
        <v>3300000</v>
      </c>
      <c r="I187" s="28">
        <v>0.20734275468473579</v>
      </c>
    </row>
    <row r="188" spans="2:18" hidden="1" x14ac:dyDescent="0.25">
      <c r="B188" s="25">
        <v>45180</v>
      </c>
      <c r="C188" s="26">
        <v>1461217.1223000002</v>
      </c>
      <c r="D188" s="26">
        <v>6416521.6358000003</v>
      </c>
      <c r="E188" s="26">
        <v>7877738.7581000002</v>
      </c>
      <c r="F188" s="26">
        <v>-27528.264560000971</v>
      </c>
      <c r="G188" s="32">
        <v>0</v>
      </c>
      <c r="H188" s="31">
        <v>3260000</v>
      </c>
      <c r="I188" s="28">
        <v>0.20362927103409939</v>
      </c>
      <c r="R188" t="s">
        <v>11</v>
      </c>
    </row>
    <row r="189" spans="2:18" hidden="1" x14ac:dyDescent="0.25">
      <c r="B189" s="25">
        <v>45181</v>
      </c>
      <c r="C189" s="26">
        <v>1358224.8820800001</v>
      </c>
      <c r="D189" s="26">
        <v>6462883.5218199994</v>
      </c>
      <c r="E189" s="26">
        <v>7821108.4039000003</v>
      </c>
      <c r="F189" s="26">
        <v>-56630.354199999943</v>
      </c>
      <c r="G189" s="32">
        <v>0</v>
      </c>
      <c r="H189" s="31">
        <v>3260000</v>
      </c>
      <c r="I189" s="28">
        <v>0.20453130518327878</v>
      </c>
    </row>
    <row r="190" spans="2:18" hidden="1" x14ac:dyDescent="0.25">
      <c r="B190" s="25">
        <v>45182</v>
      </c>
      <c r="C190" s="26">
        <v>1167725.2746600001</v>
      </c>
      <c r="D190" s="26">
        <v>6551417.0948400004</v>
      </c>
      <c r="E190" s="26">
        <v>7719142.3695</v>
      </c>
      <c r="F190" s="26">
        <v>-101966.03440000024</v>
      </c>
      <c r="G190" s="32">
        <v>0</v>
      </c>
      <c r="H190" s="31">
        <v>3260000</v>
      </c>
      <c r="I190" s="28">
        <v>0.20515680331592145</v>
      </c>
      <c r="K190" s="22"/>
    </row>
    <row r="191" spans="2:18" hidden="1" x14ac:dyDescent="0.25">
      <c r="B191" s="25">
        <v>45183</v>
      </c>
      <c r="C191" s="26">
        <v>1312338.45624</v>
      </c>
      <c r="D191" s="26">
        <v>6603470.936342475</v>
      </c>
      <c r="E191" s="26">
        <v>7915809.3925824743</v>
      </c>
      <c r="F191" s="26">
        <v>196667.02308247425</v>
      </c>
      <c r="G191" s="32">
        <v>0</v>
      </c>
      <c r="H191" s="31">
        <v>3260000</v>
      </c>
      <c r="I191" s="28">
        <v>0.20249020601360276</v>
      </c>
    </row>
    <row r="192" spans="2:18" hidden="1" x14ac:dyDescent="0.25">
      <c r="B192" s="25">
        <v>45184</v>
      </c>
      <c r="C192" s="26">
        <v>1177885.5856600001</v>
      </c>
      <c r="D192" s="26">
        <v>5342087.1182414256</v>
      </c>
      <c r="E192" s="26">
        <v>6519972.7039014241</v>
      </c>
      <c r="F192" s="26">
        <v>-1395836.6886810502</v>
      </c>
      <c r="G192" s="32">
        <v>0</v>
      </c>
      <c r="H192" s="31">
        <v>3260000</v>
      </c>
      <c r="I192" s="28">
        <v>0.20026474949956888</v>
      </c>
    </row>
    <row r="193" spans="2:12" hidden="1" x14ac:dyDescent="0.25">
      <c r="B193" s="25">
        <v>45187</v>
      </c>
      <c r="C193" s="26">
        <v>1143042.7112799999</v>
      </c>
      <c r="D193" s="26">
        <v>5127269.5431265263</v>
      </c>
      <c r="E193" s="26">
        <v>6270312.2544065267</v>
      </c>
      <c r="F193" s="26">
        <v>-249660.44949489739</v>
      </c>
      <c r="G193" s="32">
        <v>0</v>
      </c>
      <c r="H193" s="31">
        <v>3400000</v>
      </c>
      <c r="I193" s="28">
        <v>0.20501195111678314</v>
      </c>
    </row>
    <row r="194" spans="2:12" hidden="1" x14ac:dyDescent="0.25">
      <c r="B194" s="25">
        <v>45188</v>
      </c>
      <c r="C194" s="26">
        <v>1223723.9825599999</v>
      </c>
      <c r="D194" s="26">
        <v>5590122.4013637509</v>
      </c>
      <c r="E194" s="26">
        <v>6813846.3839237504</v>
      </c>
      <c r="F194" s="26">
        <v>543534.12951722369</v>
      </c>
      <c r="G194" s="32">
        <v>0</v>
      </c>
      <c r="H194" s="31">
        <v>3400000</v>
      </c>
      <c r="I194" s="28">
        <v>0.20126554651179712</v>
      </c>
    </row>
    <row r="195" spans="2:12" hidden="1" x14ac:dyDescent="0.25">
      <c r="B195" s="25">
        <v>45189</v>
      </c>
      <c r="C195" s="26">
        <v>1506592.2582000003</v>
      </c>
      <c r="D195" s="26">
        <v>5388836.8924671989</v>
      </c>
      <c r="E195" s="26">
        <v>6895429.1506671989</v>
      </c>
      <c r="F195" s="26">
        <v>81582.766743448563</v>
      </c>
      <c r="G195" s="32">
        <v>0</v>
      </c>
      <c r="H195" s="31">
        <v>3400000</v>
      </c>
      <c r="I195" s="28">
        <v>0.20419551144891274</v>
      </c>
    </row>
    <row r="196" spans="2:12" hidden="1" x14ac:dyDescent="0.25">
      <c r="B196" s="25">
        <v>45190</v>
      </c>
      <c r="C196" s="26">
        <v>1214429.3158500001</v>
      </c>
      <c r="D196" s="26">
        <v>5487645.2617562246</v>
      </c>
      <c r="E196" s="26">
        <v>6702074.5776062254</v>
      </c>
      <c r="F196" s="26">
        <v>-193354.57306097355</v>
      </c>
      <c r="G196" s="32">
        <v>0</v>
      </c>
      <c r="H196" s="31">
        <v>3400000</v>
      </c>
      <c r="I196" s="28">
        <v>0.20553210219550705</v>
      </c>
    </row>
    <row r="197" spans="2:12" hidden="1" x14ac:dyDescent="0.25">
      <c r="B197" s="25">
        <v>45191</v>
      </c>
      <c r="C197" s="26">
        <v>1056979.4677400002</v>
      </c>
      <c r="D197" s="26">
        <v>5335425.6443862002</v>
      </c>
      <c r="E197" s="26">
        <v>6392405.1121261986</v>
      </c>
      <c r="F197" s="26">
        <v>-309669.46548002679</v>
      </c>
      <c r="G197" s="32">
        <v>0</v>
      </c>
      <c r="H197" s="31">
        <v>3400000</v>
      </c>
      <c r="I197" s="28">
        <v>0.20464982061893741</v>
      </c>
    </row>
    <row r="198" spans="2:12" hidden="1" x14ac:dyDescent="0.25">
      <c r="B198" s="25">
        <v>45194</v>
      </c>
      <c r="C198" s="26">
        <v>1920093.7749000001</v>
      </c>
      <c r="D198" s="26">
        <v>5297358.6906961994</v>
      </c>
      <c r="E198" s="26">
        <v>7217452.4655962</v>
      </c>
      <c r="F198" s="26">
        <v>825047.35347000137</v>
      </c>
      <c r="G198" s="32">
        <v>0</v>
      </c>
      <c r="H198" s="31">
        <v>2300000</v>
      </c>
      <c r="I198" s="28">
        <v>0.20535432904201914</v>
      </c>
    </row>
    <row r="199" spans="2:12" hidden="1" x14ac:dyDescent="0.25">
      <c r="B199" s="25">
        <v>45195</v>
      </c>
      <c r="C199" s="26">
        <v>1128457.19092</v>
      </c>
      <c r="D199" s="26">
        <v>5692293.1277648238</v>
      </c>
      <c r="E199" s="26">
        <v>6820750.3186848229</v>
      </c>
      <c r="F199" s="26">
        <v>-396702.14691137709</v>
      </c>
      <c r="G199" s="32">
        <v>0</v>
      </c>
      <c r="H199" s="31">
        <v>2300000</v>
      </c>
      <c r="I199" s="28">
        <v>0.19727552684462396</v>
      </c>
    </row>
    <row r="200" spans="2:12" hidden="1" x14ac:dyDescent="0.25">
      <c r="B200" s="25">
        <v>45196</v>
      </c>
      <c r="C200" s="26">
        <v>801149.03012999985</v>
      </c>
      <c r="D200" s="26">
        <v>6454656.1911303746</v>
      </c>
      <c r="E200" s="26">
        <v>7255805.2212603744</v>
      </c>
      <c r="F200" s="26">
        <v>435054.90257555153</v>
      </c>
      <c r="G200" s="32">
        <v>794206</v>
      </c>
      <c r="H200" s="31">
        <v>2300000</v>
      </c>
      <c r="I200" s="28">
        <v>0.19564923169975307</v>
      </c>
      <c r="K200" s="34"/>
    </row>
    <row r="201" spans="2:12" hidden="1" x14ac:dyDescent="0.25">
      <c r="B201" s="25">
        <v>45197</v>
      </c>
      <c r="C201" s="26">
        <v>340182.93176000006</v>
      </c>
      <c r="D201" s="26">
        <v>5984431.7624518508</v>
      </c>
      <c r="E201" s="26">
        <v>6324614.6942118509</v>
      </c>
      <c r="F201" s="26">
        <v>-931190.52704852354</v>
      </c>
      <c r="G201" s="32">
        <v>1093545.6218699999</v>
      </c>
      <c r="H201" s="31">
        <v>2300000</v>
      </c>
      <c r="I201" s="28">
        <v>0.19767819620565583</v>
      </c>
      <c r="K201" s="35"/>
    </row>
    <row r="202" spans="2:12" hidden="1" x14ac:dyDescent="0.25">
      <c r="B202" s="36">
        <v>45198</v>
      </c>
      <c r="C202" s="37">
        <v>2191762.3134500007</v>
      </c>
      <c r="D202" s="37">
        <v>5290700.5770901265</v>
      </c>
      <c r="E202" s="37">
        <v>7482462.8905401304</v>
      </c>
      <c r="F202" s="37">
        <v>1157848.1963282796</v>
      </c>
      <c r="G202" s="38">
        <v>794206</v>
      </c>
      <c r="H202" s="39">
        <v>2300000</v>
      </c>
      <c r="I202" s="40">
        <v>0.20611720631716274</v>
      </c>
      <c r="L202" s="41"/>
    </row>
    <row r="203" spans="2:12" hidden="1" x14ac:dyDescent="0.25">
      <c r="B203" s="25">
        <v>45201</v>
      </c>
      <c r="C203" s="26">
        <v>1275682.4936500001</v>
      </c>
      <c r="D203" s="26">
        <v>5199291.3685434237</v>
      </c>
      <c r="E203" s="26">
        <v>6474973.8621934243</v>
      </c>
      <c r="F203" s="26">
        <v>-1007489.0283467006</v>
      </c>
      <c r="G203" s="32">
        <v>794206</v>
      </c>
      <c r="H203" s="31">
        <v>2100000</v>
      </c>
      <c r="I203" s="28">
        <v>0.20493416548584589</v>
      </c>
    </row>
    <row r="204" spans="2:12" hidden="1" x14ac:dyDescent="0.25">
      <c r="B204" s="25">
        <v>45202</v>
      </c>
      <c r="C204" s="26">
        <v>961903.09207999986</v>
      </c>
      <c r="D204" s="26">
        <v>4500398.3392533753</v>
      </c>
      <c r="E204" s="26">
        <v>5462301.4313333761</v>
      </c>
      <c r="F204" s="26">
        <v>-1012672.4308600482</v>
      </c>
      <c r="G204" s="32">
        <v>794206</v>
      </c>
      <c r="H204" s="31">
        <v>2100000</v>
      </c>
      <c r="I204" s="28">
        <v>0.19624619394916545</v>
      </c>
      <c r="L204" s="35"/>
    </row>
    <row r="205" spans="2:12" hidden="1" x14ac:dyDescent="0.25">
      <c r="B205" s="25">
        <v>45203</v>
      </c>
      <c r="C205" s="26">
        <v>1623311.5210899999</v>
      </c>
      <c r="D205" s="26">
        <v>5058229.6274914742</v>
      </c>
      <c r="E205" s="26">
        <v>6681541.148581475</v>
      </c>
      <c r="F205" s="26">
        <v>1219239.7172480989</v>
      </c>
      <c r="G205" s="32">
        <v>0</v>
      </c>
      <c r="H205" s="31">
        <v>2100000</v>
      </c>
      <c r="I205" s="28">
        <v>0.20219391742445622</v>
      </c>
    </row>
    <row r="206" spans="2:12" hidden="1" x14ac:dyDescent="0.25">
      <c r="B206" s="25">
        <v>45204</v>
      </c>
      <c r="C206" s="26">
        <v>1205648.9663399998</v>
      </c>
      <c r="D206" s="26">
        <v>5153801.1252575247</v>
      </c>
      <c r="E206" s="26">
        <v>6359450.0915975254</v>
      </c>
      <c r="F206" s="26">
        <v>-322091.05698394962</v>
      </c>
      <c r="G206" s="32">
        <v>0</v>
      </c>
      <c r="H206" s="31">
        <v>2100000</v>
      </c>
      <c r="I206" s="28">
        <v>0.1983882551016409</v>
      </c>
    </row>
    <row r="207" spans="2:12" hidden="1" x14ac:dyDescent="0.25">
      <c r="B207" s="25">
        <v>45205</v>
      </c>
      <c r="C207" s="26">
        <v>1069298.0930300001</v>
      </c>
      <c r="D207" s="26">
        <v>5301874.2901418991</v>
      </c>
      <c r="E207" s="26">
        <v>6371172.3831719002</v>
      </c>
      <c r="F207" s="26">
        <v>11722.291574374773</v>
      </c>
      <c r="G207" s="32">
        <v>0</v>
      </c>
      <c r="H207" s="31">
        <v>2100000</v>
      </c>
      <c r="I207" s="28">
        <v>0.20165401377312256</v>
      </c>
    </row>
    <row r="208" spans="2:12" hidden="1" x14ac:dyDescent="0.25">
      <c r="B208" s="25">
        <v>45208</v>
      </c>
      <c r="C208" s="26">
        <v>1076391.7069100002</v>
      </c>
      <c r="D208" s="26">
        <v>5486043.309528851</v>
      </c>
      <c r="E208" s="26">
        <v>6562435.0164388493</v>
      </c>
      <c r="F208" s="26">
        <v>191262.63326694909</v>
      </c>
      <c r="G208" s="32">
        <v>0</v>
      </c>
      <c r="H208" s="31">
        <v>1650000</v>
      </c>
      <c r="I208" s="28">
        <v>0.20126554651179712</v>
      </c>
    </row>
    <row r="209" spans="2:13" hidden="1" x14ac:dyDescent="0.25">
      <c r="B209" s="25">
        <v>45209</v>
      </c>
      <c r="C209" s="26">
        <v>1506831.4543099999</v>
      </c>
      <c r="D209" s="26">
        <v>5401995.3243410746</v>
      </c>
      <c r="E209" s="26">
        <v>6908826.7786510745</v>
      </c>
      <c r="F209" s="26">
        <v>346391.76221222524</v>
      </c>
      <c r="G209" s="32">
        <v>0</v>
      </c>
      <c r="H209" s="31">
        <v>1650000</v>
      </c>
      <c r="I209" s="28">
        <v>0.19957999364909693</v>
      </c>
    </row>
    <row r="210" spans="2:13" hidden="1" x14ac:dyDescent="0.25">
      <c r="B210" s="25">
        <v>45210</v>
      </c>
      <c r="C210" s="26">
        <v>1782348.33351</v>
      </c>
      <c r="D210" s="26">
        <v>5824041.3535338743</v>
      </c>
      <c r="E210" s="26">
        <v>7606389.6870438745</v>
      </c>
      <c r="F210" s="26">
        <v>697562.90839280002</v>
      </c>
      <c r="G210" s="32">
        <v>0</v>
      </c>
      <c r="H210" s="31">
        <v>1650000</v>
      </c>
      <c r="I210" s="28">
        <v>0.20322763539103408</v>
      </c>
    </row>
    <row r="211" spans="2:13" hidden="1" x14ac:dyDescent="0.25">
      <c r="B211" s="25">
        <v>45211</v>
      </c>
      <c r="C211" s="26">
        <v>1586558.3512000002</v>
      </c>
      <c r="D211" s="26">
        <v>5874593.3157264497</v>
      </c>
      <c r="E211" s="26">
        <v>7461151.666926451</v>
      </c>
      <c r="F211" s="26">
        <v>-145238.0201174235</v>
      </c>
      <c r="G211" s="32">
        <v>0</v>
      </c>
      <c r="H211" s="31">
        <v>1650000</v>
      </c>
      <c r="I211" s="28">
        <v>0.19993553995607274</v>
      </c>
    </row>
    <row r="212" spans="2:13" hidden="1" x14ac:dyDescent="0.25">
      <c r="B212" s="25">
        <v>45212</v>
      </c>
      <c r="C212" s="26">
        <v>1369973.9809300003</v>
      </c>
      <c r="D212" s="26">
        <v>6527496.6353264507</v>
      </c>
      <c r="E212" s="26">
        <v>7897470.6162564494</v>
      </c>
      <c r="F212" s="26">
        <v>436318.94932999834</v>
      </c>
      <c r="G212" s="32">
        <v>0</v>
      </c>
      <c r="H212" s="31">
        <v>1650000</v>
      </c>
      <c r="I212" s="28">
        <v>0.20021207597260951</v>
      </c>
    </row>
    <row r="213" spans="2:13" hidden="1" x14ac:dyDescent="0.25">
      <c r="B213" s="25">
        <v>45215</v>
      </c>
      <c r="C213" s="26">
        <v>2596344.99756</v>
      </c>
      <c r="D213" s="26">
        <v>7486967.4678425258</v>
      </c>
      <c r="E213" s="26">
        <v>10083312.465402525</v>
      </c>
      <c r="F213" s="26">
        <v>2185841.8491460755</v>
      </c>
      <c r="G213" s="32">
        <v>0</v>
      </c>
      <c r="H213" s="31">
        <v>1900000</v>
      </c>
      <c r="I213" s="28">
        <v>0.20164084539138272</v>
      </c>
    </row>
    <row r="214" spans="2:13" hidden="1" x14ac:dyDescent="0.25">
      <c r="B214" s="25">
        <v>45216</v>
      </c>
      <c r="C214" s="26">
        <v>2246435.0279900003</v>
      </c>
      <c r="D214" s="26">
        <v>6921164.0956159253</v>
      </c>
      <c r="E214" s="26">
        <v>9167599.1236059256</v>
      </c>
      <c r="F214" s="26">
        <v>-915713.34179659933</v>
      </c>
      <c r="G214" s="32">
        <v>0</v>
      </c>
      <c r="H214" s="31">
        <v>1900000</v>
      </c>
      <c r="I214" s="28">
        <v>0.21231077025675224</v>
      </c>
    </row>
    <row r="215" spans="2:13" hidden="1" x14ac:dyDescent="0.25">
      <c r="B215" s="25">
        <v>45217</v>
      </c>
      <c r="C215" s="26">
        <v>1409992.41747</v>
      </c>
      <c r="D215" s="26">
        <v>7386986.7638651757</v>
      </c>
      <c r="E215" s="26">
        <v>8796979.1813351754</v>
      </c>
      <c r="F215" s="26">
        <v>-370619.94227075018</v>
      </c>
      <c r="G215" s="32">
        <v>0</v>
      </c>
      <c r="H215" s="31">
        <v>1900000</v>
      </c>
      <c r="I215" s="28">
        <v>0.2060753584528176</v>
      </c>
    </row>
    <row r="216" spans="2:13" hidden="1" x14ac:dyDescent="0.25">
      <c r="B216" s="42">
        <v>45218</v>
      </c>
      <c r="C216" s="43">
        <v>1223922.1476199999</v>
      </c>
      <c r="D216" s="43">
        <v>7439011.9895605743</v>
      </c>
      <c r="E216" s="43">
        <v>8662934.1371805761</v>
      </c>
      <c r="F216" s="43">
        <v>-134045.04415459931</v>
      </c>
      <c r="G216" s="44">
        <v>0</v>
      </c>
      <c r="H216" s="45">
        <v>1900000</v>
      </c>
      <c r="I216" s="46">
        <v>0.19885961987329109</v>
      </c>
    </row>
    <row r="217" spans="2:13" hidden="1" x14ac:dyDescent="0.25">
      <c r="B217" s="47">
        <v>45219</v>
      </c>
      <c r="C217" s="48">
        <v>1532544.25101</v>
      </c>
      <c r="D217" s="48">
        <v>6661878.5525929751</v>
      </c>
      <c r="E217" s="48">
        <v>8194422.8036029749</v>
      </c>
      <c r="F217" s="48">
        <v>-468511.33357760124</v>
      </c>
      <c r="G217" s="49">
        <v>0</v>
      </c>
      <c r="H217" s="50">
        <v>1900000</v>
      </c>
      <c r="I217" s="51">
        <v>0.20006668889629878</v>
      </c>
    </row>
    <row r="218" spans="2:13" hidden="1" x14ac:dyDescent="0.25">
      <c r="B218" s="42">
        <v>45222</v>
      </c>
      <c r="C218" s="43">
        <v>1613749.0444500004</v>
      </c>
      <c r="D218" s="43">
        <v>6720734.3670894252</v>
      </c>
      <c r="E218" s="43">
        <v>8334483.4115394251</v>
      </c>
      <c r="F218" s="43">
        <v>140060.60793645028</v>
      </c>
      <c r="G218" s="44">
        <v>0</v>
      </c>
      <c r="H218" s="45">
        <v>1500000</v>
      </c>
      <c r="I218" s="46">
        <v>0.20481493831277092</v>
      </c>
    </row>
    <row r="219" spans="2:13" hidden="1" x14ac:dyDescent="0.25">
      <c r="B219" s="47">
        <v>45223</v>
      </c>
      <c r="C219" s="48">
        <v>1372047.09708</v>
      </c>
      <c r="D219" s="48">
        <v>7265124.3143091509</v>
      </c>
      <c r="E219" s="48">
        <v>8637171.4113891497</v>
      </c>
      <c r="F219" s="48">
        <v>302687.99984972458</v>
      </c>
      <c r="G219" s="49">
        <v>0</v>
      </c>
      <c r="H219" s="50">
        <v>1500000</v>
      </c>
      <c r="I219" s="51">
        <v>0.19935316084289142</v>
      </c>
    </row>
    <row r="220" spans="2:13" hidden="1" x14ac:dyDescent="0.25">
      <c r="B220" s="47">
        <v>45224</v>
      </c>
      <c r="C220" s="48">
        <v>1634612.4584600001</v>
      </c>
      <c r="D220" s="48">
        <v>6205963.1656058999</v>
      </c>
      <c r="E220" s="48">
        <v>7840575.6240659002</v>
      </c>
      <c r="F220" s="48">
        <v>-796595.7873232495</v>
      </c>
      <c r="G220" s="49">
        <v>0</v>
      </c>
      <c r="H220" s="50">
        <v>1500000</v>
      </c>
      <c r="I220" s="51">
        <v>0.20182024269902654</v>
      </c>
    </row>
    <row r="221" spans="2:13" hidden="1" x14ac:dyDescent="0.25">
      <c r="B221" s="47">
        <v>45225</v>
      </c>
      <c r="C221" s="48">
        <v>1328191.8310700001</v>
      </c>
      <c r="D221" s="48">
        <v>6746705.0542969499</v>
      </c>
      <c r="E221" s="48">
        <v>8074896.8853669493</v>
      </c>
      <c r="F221" s="48">
        <v>234321.26130104903</v>
      </c>
      <c r="G221" s="49">
        <v>0</v>
      </c>
      <c r="H221" s="50">
        <v>1500000</v>
      </c>
      <c r="I221" s="51">
        <v>0.1977998533235549</v>
      </c>
      <c r="K221" s="35"/>
      <c r="L221" s="35"/>
    </row>
    <row r="222" spans="2:13" hidden="1" x14ac:dyDescent="0.25">
      <c r="B222" s="47">
        <v>45226</v>
      </c>
      <c r="C222" s="48">
        <v>1242425.9810200003</v>
      </c>
      <c r="D222" s="48">
        <v>6001815.0055720247</v>
      </c>
      <c r="E222" s="48">
        <v>7244240.9865920236</v>
      </c>
      <c r="F222" s="48">
        <v>-830655.89877492562</v>
      </c>
      <c r="G222" s="49">
        <v>0</v>
      </c>
      <c r="H222" s="50">
        <v>1500000</v>
      </c>
      <c r="I222" s="51">
        <v>0.19354709686020932</v>
      </c>
      <c r="K222" s="41"/>
      <c r="L222" s="41"/>
      <c r="M222" s="41"/>
    </row>
    <row r="223" spans="2:13" hidden="1" x14ac:dyDescent="0.25">
      <c r="B223" s="47">
        <v>45229</v>
      </c>
      <c r="C223" s="48">
        <v>1398619.3839299998</v>
      </c>
      <c r="D223" s="48">
        <v>5632880.2693821741</v>
      </c>
      <c r="E223" s="48">
        <v>7031499.6533121737</v>
      </c>
      <c r="F223" s="48">
        <v>-212741.33327984996</v>
      </c>
      <c r="G223" s="49">
        <v>0</v>
      </c>
      <c r="H223" s="50">
        <v>1500000</v>
      </c>
      <c r="I223" s="51">
        <v>0.19501167055685228</v>
      </c>
      <c r="K223" s="52"/>
      <c r="L223" s="52"/>
      <c r="M223" s="52"/>
    </row>
    <row r="224" spans="2:13" hidden="1" x14ac:dyDescent="0.25">
      <c r="B224" s="47">
        <v>45230</v>
      </c>
      <c r="C224" s="48">
        <v>1177910.1746700001</v>
      </c>
      <c r="D224" s="48">
        <v>4803213.8284804495</v>
      </c>
      <c r="E224" s="48">
        <v>5981124.0031504501</v>
      </c>
      <c r="F224" s="48">
        <v>-1050375.6501617236</v>
      </c>
      <c r="G224" s="49">
        <v>0</v>
      </c>
      <c r="H224" s="50">
        <v>1500000</v>
      </c>
      <c r="I224" s="51">
        <v>0.19220406802267423</v>
      </c>
      <c r="K224" s="41"/>
      <c r="L224" s="35"/>
    </row>
    <row r="225" spans="2:13" hidden="1" x14ac:dyDescent="0.25">
      <c r="B225" s="47">
        <v>45231</v>
      </c>
      <c r="C225" s="48">
        <v>1282811.42141</v>
      </c>
      <c r="D225" s="48">
        <v>4779381.1979023498</v>
      </c>
      <c r="E225" s="48">
        <v>6062192.6193123488</v>
      </c>
      <c r="F225" s="48">
        <v>81068.61616189871</v>
      </c>
      <c r="G225" s="49">
        <v>0</v>
      </c>
      <c r="H225" s="50">
        <v>1500000</v>
      </c>
      <c r="I225" s="51">
        <v>0.19413137712570858</v>
      </c>
      <c r="K225" s="41"/>
      <c r="L225" s="41"/>
      <c r="M225" s="41"/>
    </row>
    <row r="226" spans="2:13" hidden="1" x14ac:dyDescent="0.25">
      <c r="B226" s="47">
        <v>45232</v>
      </c>
      <c r="C226" s="48">
        <v>909337.33255999989</v>
      </c>
      <c r="D226" s="48">
        <v>4685522.4258263763</v>
      </c>
      <c r="E226" s="48">
        <v>5594859.7583863754</v>
      </c>
      <c r="F226" s="48">
        <v>-467332.86092597339</v>
      </c>
      <c r="G226" s="49">
        <v>33490.486680000002</v>
      </c>
      <c r="H226" s="50">
        <v>1500000</v>
      </c>
      <c r="I226" s="51">
        <v>0.19465821940646882</v>
      </c>
      <c r="K226" s="22"/>
    </row>
    <row r="227" spans="2:13" hidden="1" x14ac:dyDescent="0.25">
      <c r="B227" s="47">
        <v>45233</v>
      </c>
      <c r="C227" s="48">
        <v>614319.35180999991</v>
      </c>
      <c r="D227" s="48">
        <v>6650510.4115977753</v>
      </c>
      <c r="E227" s="48">
        <v>7264829.7634077752</v>
      </c>
      <c r="F227" s="48">
        <v>1669970.0050213998</v>
      </c>
      <c r="G227" s="49">
        <v>469034</v>
      </c>
      <c r="H227" s="50">
        <v>1500000</v>
      </c>
      <c r="I227" s="51">
        <v>0.18970323441147049</v>
      </c>
      <c r="L227" s="35"/>
      <c r="M227" s="35"/>
    </row>
    <row r="228" spans="2:13" hidden="1" x14ac:dyDescent="0.25">
      <c r="B228" s="47">
        <v>45236</v>
      </c>
      <c r="C228" s="48">
        <v>827482.66976000019</v>
      </c>
      <c r="D228" s="48">
        <v>6748467.8922207505</v>
      </c>
      <c r="E228" s="48">
        <v>7575950.5619807504</v>
      </c>
      <c r="F228" s="48">
        <v>311120.79857297521</v>
      </c>
      <c r="G228" s="49">
        <v>469034</v>
      </c>
      <c r="H228" s="50">
        <v>1500000</v>
      </c>
      <c r="I228" s="51">
        <v>0.18856952317439146</v>
      </c>
      <c r="K228" s="35"/>
    </row>
    <row r="229" spans="2:13" hidden="1" x14ac:dyDescent="0.25">
      <c r="B229" s="47">
        <v>45237</v>
      </c>
      <c r="C229" s="48">
        <v>364841.43628999998</v>
      </c>
      <c r="D229" s="48">
        <v>7077613.6890688492</v>
      </c>
      <c r="E229" s="48">
        <v>7442455.1253588507</v>
      </c>
      <c r="F229" s="48">
        <v>-133495.43662189972</v>
      </c>
      <c r="G229" s="49">
        <v>469034</v>
      </c>
      <c r="H229" s="50">
        <v>1500000</v>
      </c>
      <c r="I229" s="51">
        <v>0.19173724574858286</v>
      </c>
      <c r="K229" s="34"/>
      <c r="M229" s="34"/>
    </row>
    <row r="230" spans="2:13" hidden="1" x14ac:dyDescent="0.25">
      <c r="B230" s="47">
        <v>45238</v>
      </c>
      <c r="C230" s="48">
        <v>934268.13318</v>
      </c>
      <c r="D230" s="48">
        <v>6388294.3045860995</v>
      </c>
      <c r="E230" s="48">
        <v>7322562.4377661003</v>
      </c>
      <c r="F230" s="48">
        <v>-119892.68759275042</v>
      </c>
      <c r="G230" s="49">
        <v>0</v>
      </c>
      <c r="H230" s="50">
        <v>1500000</v>
      </c>
      <c r="I230" s="51">
        <v>0.19147715905301768</v>
      </c>
    </row>
    <row r="231" spans="2:13" hidden="1" x14ac:dyDescent="0.25">
      <c r="B231" s="47">
        <v>45239</v>
      </c>
      <c r="C231" s="48">
        <v>1052948.2011499999</v>
      </c>
      <c r="D231" s="48">
        <v>5766069.205291925</v>
      </c>
      <c r="E231" s="48">
        <v>6819017.4064419251</v>
      </c>
      <c r="F231" s="48">
        <v>-503545.03132417519</v>
      </c>
      <c r="G231" s="49">
        <v>0</v>
      </c>
      <c r="H231" s="50">
        <v>1500000</v>
      </c>
      <c r="I231" s="51">
        <v>0.19319773257752584</v>
      </c>
    </row>
    <row r="232" spans="2:13" hidden="1" x14ac:dyDescent="0.25">
      <c r="B232" s="47">
        <v>45240</v>
      </c>
      <c r="C232" s="48">
        <v>975328.16057000007</v>
      </c>
      <c r="D232" s="48">
        <v>5693502.6556662749</v>
      </c>
      <c r="E232" s="48">
        <v>6668830.8162362752</v>
      </c>
      <c r="F232" s="48">
        <v>-150186.59020564985</v>
      </c>
      <c r="G232" s="49">
        <v>0</v>
      </c>
      <c r="H232" s="50">
        <v>1500000</v>
      </c>
      <c r="I232" s="51">
        <v>0.19517839279759919</v>
      </c>
    </row>
    <row r="233" spans="2:13" hidden="1" x14ac:dyDescent="0.25">
      <c r="B233" s="47">
        <v>45243</v>
      </c>
      <c r="C233" s="48">
        <v>950893.93943000003</v>
      </c>
      <c r="D233" s="48">
        <v>5240283.7587267766</v>
      </c>
      <c r="E233" s="48">
        <v>6191177.698156775</v>
      </c>
      <c r="F233" s="48">
        <v>-477653.11807950027</v>
      </c>
      <c r="G233" s="49">
        <v>0</v>
      </c>
      <c r="H233" s="50">
        <v>1500000</v>
      </c>
      <c r="I233" s="51">
        <v>0.19903967989329777</v>
      </c>
    </row>
    <row r="234" spans="2:13" hidden="1" x14ac:dyDescent="0.25">
      <c r="B234" s="47">
        <v>45244</v>
      </c>
      <c r="C234" s="48">
        <v>1140683.7056400001</v>
      </c>
      <c r="D234" s="48">
        <v>4987493.3741211249</v>
      </c>
      <c r="E234" s="48">
        <v>6128177.0797611261</v>
      </c>
      <c r="F234" s="48">
        <v>-63000.618395648897</v>
      </c>
      <c r="G234" s="49">
        <v>3535.4374499999999</v>
      </c>
      <c r="H234" s="50">
        <v>1500000</v>
      </c>
      <c r="I234" s="51">
        <v>0.19664577220592158</v>
      </c>
    </row>
    <row r="235" spans="2:13" hidden="1" x14ac:dyDescent="0.25">
      <c r="B235" s="47">
        <v>45245</v>
      </c>
      <c r="C235" s="48">
        <v>1232465.19784</v>
      </c>
      <c r="D235" s="48">
        <v>4588091.5304201003</v>
      </c>
      <c r="E235" s="48">
        <v>5820556.728260099</v>
      </c>
      <c r="F235" s="48">
        <v>-307620.35150102712</v>
      </c>
      <c r="G235" s="49">
        <v>0</v>
      </c>
      <c r="H235" s="50">
        <v>1500000</v>
      </c>
      <c r="I235" s="51">
        <v>0.19647929585917184</v>
      </c>
    </row>
    <row r="236" spans="2:13" hidden="1" x14ac:dyDescent="0.25">
      <c r="B236" s="47">
        <v>45246</v>
      </c>
      <c r="C236" s="48">
        <v>1204922.66662</v>
      </c>
      <c r="D236" s="48">
        <v>4668021.8409143751</v>
      </c>
      <c r="E236" s="48">
        <v>5872944.5075343745</v>
      </c>
      <c r="F236" s="48">
        <v>52387.779274275526</v>
      </c>
      <c r="G236" s="49">
        <v>0</v>
      </c>
      <c r="H236" s="50">
        <v>1500000</v>
      </c>
      <c r="I236" s="51">
        <v>0.19671956260834778</v>
      </c>
      <c r="K236" s="22"/>
    </row>
    <row r="237" spans="2:13" hidden="1" x14ac:dyDescent="0.25">
      <c r="B237" s="47">
        <v>45247</v>
      </c>
      <c r="C237" s="48">
        <v>945288.84351999999</v>
      </c>
      <c r="D237" s="48">
        <v>3778606.7486979249</v>
      </c>
      <c r="E237" s="48">
        <v>4723895.5922179241</v>
      </c>
      <c r="F237" s="48">
        <v>-1149048.9153164504</v>
      </c>
      <c r="G237" s="49">
        <v>5027.1014699999996</v>
      </c>
      <c r="H237" s="50">
        <v>1500000</v>
      </c>
      <c r="I237" s="51">
        <v>0.19445333333333334</v>
      </c>
      <c r="L237" s="22"/>
    </row>
    <row r="238" spans="2:13" hidden="1" x14ac:dyDescent="0.25">
      <c r="B238" s="47">
        <v>45250</v>
      </c>
      <c r="C238" s="48">
        <v>1061138.5272600001</v>
      </c>
      <c r="D238" s="48">
        <v>4252136.9130198499</v>
      </c>
      <c r="E238" s="48">
        <v>5313275.4402798498</v>
      </c>
      <c r="F238" s="48">
        <v>589379.84806192573</v>
      </c>
      <c r="G238" s="49">
        <v>0</v>
      </c>
      <c r="H238" s="50">
        <v>1000000</v>
      </c>
      <c r="I238" s="51">
        <v>0.19666711373390558</v>
      </c>
      <c r="K238" s="22"/>
    </row>
    <row r="239" spans="2:13" hidden="1" x14ac:dyDescent="0.25">
      <c r="B239" s="47">
        <v>45251</v>
      </c>
      <c r="C239" s="48">
        <v>1445190.99655</v>
      </c>
      <c r="D239" s="48">
        <v>3160228.4126148755</v>
      </c>
      <c r="E239" s="48">
        <v>4605419.4091648748</v>
      </c>
      <c r="F239" s="48">
        <v>-707856.03111497499</v>
      </c>
      <c r="G239" s="49">
        <v>0</v>
      </c>
      <c r="H239" s="50">
        <v>1000000</v>
      </c>
      <c r="I239" s="51">
        <v>0.19079326761885604</v>
      </c>
      <c r="K239" s="22"/>
    </row>
    <row r="240" spans="2:13" hidden="1" x14ac:dyDescent="0.25">
      <c r="B240" s="47">
        <v>45252</v>
      </c>
      <c r="C240" s="48">
        <v>1074136.4590400001</v>
      </c>
      <c r="D240" s="48">
        <v>4497057.8533936497</v>
      </c>
      <c r="E240" s="48">
        <v>5571194.3124336507</v>
      </c>
      <c r="F240" s="48">
        <v>965774.9032687759</v>
      </c>
      <c r="G240" s="49">
        <v>528352.46669999999</v>
      </c>
      <c r="H240" s="50">
        <v>1000000</v>
      </c>
      <c r="I240" s="51">
        <v>0.19672120155558537</v>
      </c>
    </row>
    <row r="241" spans="2:11" hidden="1" x14ac:dyDescent="0.25">
      <c r="B241" s="47">
        <v>45253</v>
      </c>
      <c r="C241" s="48">
        <v>977985.55777000031</v>
      </c>
      <c r="D241" s="48">
        <v>4142881.8839339497</v>
      </c>
      <c r="E241" s="48">
        <v>5120867.4417039501</v>
      </c>
      <c r="F241" s="48">
        <v>-450326.87072970066</v>
      </c>
      <c r="G241" s="49">
        <v>474207</v>
      </c>
      <c r="H241" s="50">
        <v>1000000</v>
      </c>
      <c r="I241" s="51">
        <v>0.19103586992960106</v>
      </c>
    </row>
    <row r="242" spans="2:11" hidden="1" x14ac:dyDescent="0.25">
      <c r="B242" s="47">
        <v>45254</v>
      </c>
      <c r="C242" s="48">
        <v>1254710.5026700001</v>
      </c>
      <c r="D242" s="48">
        <v>3892352.0595741752</v>
      </c>
      <c r="E242" s="48">
        <v>5147062.5622441759</v>
      </c>
      <c r="F242" s="48">
        <v>-773804.87945977412</v>
      </c>
      <c r="G242" s="49">
        <v>474207</v>
      </c>
      <c r="H242" s="50">
        <v>1000000</v>
      </c>
      <c r="I242" s="51">
        <v>0.19499195494770716</v>
      </c>
    </row>
    <row r="243" spans="2:11" hidden="1" x14ac:dyDescent="0.25">
      <c r="B243" s="47">
        <v>45257</v>
      </c>
      <c r="C243" s="48">
        <v>846106.8477899998</v>
      </c>
      <c r="D243" s="48">
        <v>5201009.5062096752</v>
      </c>
      <c r="E243" s="48">
        <v>6047116.3539996762</v>
      </c>
      <c r="F243" s="48">
        <v>900053.79175550025</v>
      </c>
      <c r="G243" s="49">
        <v>474207</v>
      </c>
      <c r="H243" s="50">
        <v>500000</v>
      </c>
      <c r="I243" s="51">
        <v>0.19004828326180256</v>
      </c>
    </row>
    <row r="244" spans="2:11" hidden="1" x14ac:dyDescent="0.25">
      <c r="B244" s="47">
        <v>45258</v>
      </c>
      <c r="C244" s="48">
        <v>1160642.3567099997</v>
      </c>
      <c r="D244" s="48">
        <v>4728334.6300284006</v>
      </c>
      <c r="E244" s="48">
        <v>5888976.9867384005</v>
      </c>
      <c r="F244" s="48">
        <v>-158139.36726127565</v>
      </c>
      <c r="G244" s="49">
        <v>474207</v>
      </c>
      <c r="H244" s="50">
        <v>500000</v>
      </c>
      <c r="I244" s="51">
        <v>0.18821083690987125</v>
      </c>
    </row>
    <row r="245" spans="2:11" hidden="1" x14ac:dyDescent="0.25">
      <c r="B245" s="47">
        <v>45259</v>
      </c>
      <c r="C245" s="48">
        <v>1445537.7097100001</v>
      </c>
      <c r="D245" s="48">
        <v>4022756.1986566004</v>
      </c>
      <c r="E245" s="48">
        <v>5468293.908366601</v>
      </c>
      <c r="F245" s="48">
        <v>-420683.07837179955</v>
      </c>
      <c r="G245" s="49">
        <v>0</v>
      </c>
      <c r="H245" s="50">
        <v>500000</v>
      </c>
      <c r="I245" s="51">
        <v>0.19222773605150215</v>
      </c>
    </row>
    <row r="246" spans="2:11" hidden="1" x14ac:dyDescent="0.25">
      <c r="B246" s="47">
        <v>45260</v>
      </c>
      <c r="C246" s="48">
        <v>1714759.9149699998</v>
      </c>
      <c r="D246" s="48">
        <v>3035627.1610841001</v>
      </c>
      <c r="E246" s="48">
        <v>4750387.0760540999</v>
      </c>
      <c r="F246" s="48">
        <v>-717906.83231250104</v>
      </c>
      <c r="G246" s="49">
        <v>0</v>
      </c>
      <c r="H246" s="50">
        <v>500000</v>
      </c>
      <c r="I246" s="51">
        <v>0.19273739270386267</v>
      </c>
    </row>
    <row r="247" spans="2:11" hidden="1" x14ac:dyDescent="0.25">
      <c r="B247" s="47">
        <v>45261</v>
      </c>
      <c r="C247" s="48">
        <v>1539633.0091299999</v>
      </c>
      <c r="D247" s="48">
        <v>3978530.2513157749</v>
      </c>
      <c r="E247" s="48">
        <v>5518163.2604457764</v>
      </c>
      <c r="F247" s="48">
        <v>767776.18439167645</v>
      </c>
      <c r="G247" s="49">
        <v>0</v>
      </c>
      <c r="H247" s="50">
        <v>500000</v>
      </c>
      <c r="I247" s="51">
        <v>0.18939109442060087</v>
      </c>
    </row>
    <row r="248" spans="2:11" hidden="1" x14ac:dyDescent="0.25">
      <c r="B248" s="47">
        <v>45264</v>
      </c>
      <c r="C248" s="48">
        <v>2276615.5720499996</v>
      </c>
      <c r="D248" s="48">
        <v>4245716.1137946509</v>
      </c>
      <c r="E248" s="48">
        <v>6522331.6858446514</v>
      </c>
      <c r="F248" s="48">
        <v>1004168.425398875</v>
      </c>
      <c r="G248" s="49">
        <v>0</v>
      </c>
      <c r="H248" s="49">
        <v>0</v>
      </c>
      <c r="I248" s="51">
        <v>0.18648739270386266</v>
      </c>
    </row>
    <row r="249" spans="2:11" hidden="1" x14ac:dyDescent="0.25">
      <c r="B249" s="47">
        <v>45265</v>
      </c>
      <c r="C249" s="48">
        <v>1265939.0750300002</v>
      </c>
      <c r="D249" s="48">
        <v>4918421.3159493497</v>
      </c>
      <c r="E249" s="48">
        <v>6184360.3909793487</v>
      </c>
      <c r="F249" s="48">
        <v>-337971.29486530274</v>
      </c>
      <c r="G249" s="49">
        <v>230475</v>
      </c>
      <c r="H249" s="49">
        <v>0</v>
      </c>
      <c r="I249" s="51">
        <v>0.18577655579399141</v>
      </c>
      <c r="K249" s="35"/>
    </row>
    <row r="250" spans="2:11" hidden="1" x14ac:dyDescent="0.25">
      <c r="B250" s="47">
        <v>45266</v>
      </c>
      <c r="C250" s="48">
        <v>1371396.5862600002</v>
      </c>
      <c r="D250" s="48">
        <v>5044835.8572256509</v>
      </c>
      <c r="E250" s="48">
        <v>6416232.4434856502</v>
      </c>
      <c r="F250" s="48">
        <v>231872.05250630155</v>
      </c>
      <c r="G250" s="49">
        <v>230475</v>
      </c>
      <c r="H250" s="49">
        <v>0</v>
      </c>
      <c r="I250" s="51">
        <v>0.18730552575107295</v>
      </c>
      <c r="K250" s="34"/>
    </row>
    <row r="251" spans="2:11" hidden="1" x14ac:dyDescent="0.25">
      <c r="B251" s="47">
        <v>45267</v>
      </c>
      <c r="C251" s="48">
        <v>1202151.5158600002</v>
      </c>
      <c r="D251" s="48">
        <v>5414418.8501125239</v>
      </c>
      <c r="E251" s="48">
        <v>6616570.3659725254</v>
      </c>
      <c r="F251" s="48">
        <v>200337.92248687521</v>
      </c>
      <c r="G251" s="49">
        <v>230475</v>
      </c>
      <c r="H251" s="49">
        <v>0</v>
      </c>
      <c r="I251" s="51">
        <v>0.18609844420600857</v>
      </c>
    </row>
    <row r="252" spans="2:11" hidden="1" x14ac:dyDescent="0.25">
      <c r="B252" s="47">
        <v>45268</v>
      </c>
      <c r="C252" s="48">
        <v>1227054.4528300003</v>
      </c>
      <c r="D252" s="48">
        <v>4499785.8564754492</v>
      </c>
      <c r="E252" s="48">
        <v>5726840.3093054499</v>
      </c>
      <c r="F252" s="48">
        <v>-889730.05666707549</v>
      </c>
      <c r="G252" s="49">
        <v>371774.26347000001</v>
      </c>
      <c r="H252" s="49">
        <v>0</v>
      </c>
      <c r="I252" s="51">
        <v>0.18298015021459227</v>
      </c>
    </row>
    <row r="253" spans="2:11" hidden="1" x14ac:dyDescent="0.25">
      <c r="B253" s="47">
        <v>45272</v>
      </c>
      <c r="C253" s="48">
        <v>1390984.7916699999</v>
      </c>
      <c r="D253" s="48">
        <v>4381775.8963521253</v>
      </c>
      <c r="E253" s="48">
        <v>5772760.6880221264</v>
      </c>
      <c r="F253" s="48">
        <v>45920.378716676496</v>
      </c>
      <c r="G253" s="49">
        <v>230475</v>
      </c>
      <c r="H253" s="49">
        <v>15000</v>
      </c>
      <c r="I253" s="51">
        <v>0.18865419432709715</v>
      </c>
    </row>
    <row r="254" spans="2:11" hidden="1" x14ac:dyDescent="0.25">
      <c r="B254" s="47">
        <v>45273</v>
      </c>
      <c r="C254" s="48">
        <v>1577486.10094</v>
      </c>
      <c r="D254" s="48">
        <v>4591593.1414736249</v>
      </c>
      <c r="E254" s="48">
        <v>6169079.242413627</v>
      </c>
      <c r="F254" s="48">
        <v>396318.55439150054</v>
      </c>
      <c r="G254" s="49">
        <v>230475</v>
      </c>
      <c r="H254" s="49">
        <v>15000</v>
      </c>
      <c r="I254" s="51">
        <v>0.18713960037548613</v>
      </c>
    </row>
    <row r="255" spans="2:11" hidden="1" x14ac:dyDescent="0.25">
      <c r="B255" s="47">
        <v>45274</v>
      </c>
      <c r="C255" s="48">
        <v>2682784.7561300006</v>
      </c>
      <c r="D255" s="48">
        <v>6901366.8823070247</v>
      </c>
      <c r="E255" s="48">
        <v>9584151.6384370252</v>
      </c>
      <c r="F255" s="48">
        <v>3415072.3960233983</v>
      </c>
      <c r="G255" s="49">
        <v>230475</v>
      </c>
      <c r="H255" s="49">
        <v>15000</v>
      </c>
      <c r="I255" s="51">
        <v>0.19201475025142475</v>
      </c>
    </row>
    <row r="256" spans="2:11" hidden="1" x14ac:dyDescent="0.25">
      <c r="B256" s="47">
        <v>45275</v>
      </c>
      <c r="C256" s="48">
        <v>2754173.1227000002</v>
      </c>
      <c r="D256" s="48">
        <v>6508350.5507570244</v>
      </c>
      <c r="E256" s="48">
        <v>9262523.6734570228</v>
      </c>
      <c r="F256" s="48">
        <v>-321627.96498000249</v>
      </c>
      <c r="G256" s="49">
        <v>230475</v>
      </c>
      <c r="H256" s="49">
        <v>15000</v>
      </c>
      <c r="I256" s="51">
        <v>0.19003083936712256</v>
      </c>
    </row>
    <row r="257" spans="2:9" hidden="1" x14ac:dyDescent="0.25">
      <c r="B257" s="47">
        <v>45278</v>
      </c>
      <c r="C257" s="48">
        <v>2048359.1180799999</v>
      </c>
      <c r="D257" s="48">
        <v>9078100.1135911997</v>
      </c>
      <c r="E257" s="48">
        <v>11126459.231671201</v>
      </c>
      <c r="F257" s="48">
        <v>1863935.5582141783</v>
      </c>
      <c r="G257" s="49">
        <v>230475</v>
      </c>
      <c r="H257" s="49">
        <v>5000</v>
      </c>
      <c r="I257" s="51">
        <v>0.19686324556689952</v>
      </c>
    </row>
    <row r="258" spans="2:9" hidden="1" x14ac:dyDescent="0.25">
      <c r="B258" s="47">
        <v>45279</v>
      </c>
      <c r="C258" s="48">
        <v>2038957.2271199995</v>
      </c>
      <c r="D258" s="48">
        <v>7050027.2170030503</v>
      </c>
      <c r="E258" s="48">
        <v>9088984.4441230502</v>
      </c>
      <c r="F258" s="48">
        <v>-2037474.7875481509</v>
      </c>
      <c r="G258" s="49">
        <v>230475</v>
      </c>
      <c r="H258" s="49">
        <v>5000</v>
      </c>
      <c r="I258" s="51">
        <v>0.19845060030853848</v>
      </c>
    </row>
    <row r="259" spans="2:9" hidden="1" x14ac:dyDescent="0.25">
      <c r="B259" s="47">
        <v>45280</v>
      </c>
      <c r="C259" s="48">
        <v>2354712.2605900001</v>
      </c>
      <c r="D259" s="48">
        <v>7642698.796354223</v>
      </c>
      <c r="E259" s="48">
        <v>9997411.056944225</v>
      </c>
      <c r="F259" s="48">
        <v>908426.61282117479</v>
      </c>
      <c r="G259" s="49">
        <v>205027</v>
      </c>
      <c r="H259" s="49">
        <v>5000</v>
      </c>
      <c r="I259" s="51">
        <v>0.20135470458051102</v>
      </c>
    </row>
    <row r="260" spans="2:9" hidden="1" x14ac:dyDescent="0.25">
      <c r="B260" s="47">
        <v>45281</v>
      </c>
      <c r="C260" s="48">
        <v>2331750.9802200003</v>
      </c>
      <c r="D260" s="48">
        <v>7112024.0189038012</v>
      </c>
      <c r="E260" s="48">
        <v>9443774.9991238005</v>
      </c>
      <c r="F260" s="48">
        <v>-553636.05782042444</v>
      </c>
      <c r="G260" s="49">
        <v>205027</v>
      </c>
      <c r="H260" s="49">
        <v>5000</v>
      </c>
      <c r="I260" s="51">
        <v>0.19961780877028296</v>
      </c>
    </row>
    <row r="261" spans="2:9" hidden="1" x14ac:dyDescent="0.25">
      <c r="B261" s="47">
        <v>45282</v>
      </c>
      <c r="C261" s="48">
        <v>2400937.4093700005</v>
      </c>
      <c r="D261" s="48">
        <v>6354401.9097306253</v>
      </c>
      <c r="E261" s="48">
        <v>8755339.319100624</v>
      </c>
      <c r="F261" s="48">
        <v>-688435.6800231766</v>
      </c>
      <c r="G261" s="49">
        <v>205027</v>
      </c>
      <c r="H261" s="49">
        <v>5000</v>
      </c>
      <c r="I261" s="51">
        <v>0.2000670331143585</v>
      </c>
    </row>
    <row r="262" spans="2:9" hidden="1" x14ac:dyDescent="0.25">
      <c r="B262" s="47">
        <v>45287</v>
      </c>
      <c r="C262" s="48">
        <v>952116.76662000036</v>
      </c>
      <c r="D262" s="48">
        <v>7518143.3475878751</v>
      </c>
      <c r="E262" s="48">
        <v>8470260.1142078731</v>
      </c>
      <c r="F262" s="48">
        <v>-285079.20489275083</v>
      </c>
      <c r="G262" s="49">
        <v>498805</v>
      </c>
      <c r="H262" s="49">
        <v>370000</v>
      </c>
      <c r="I262" s="51">
        <v>0.20277442702050663</v>
      </c>
    </row>
    <row r="263" spans="2:9" hidden="1" x14ac:dyDescent="0.25">
      <c r="B263" s="47">
        <v>45288</v>
      </c>
      <c r="C263" s="48">
        <v>1381548.0815000001</v>
      </c>
      <c r="D263" s="48">
        <v>5780507.8994649751</v>
      </c>
      <c r="E263" s="48">
        <v>7162055.9809649754</v>
      </c>
      <c r="F263" s="48">
        <v>-1308204.1332428977</v>
      </c>
      <c r="G263" s="49">
        <v>498805</v>
      </c>
      <c r="H263" s="49">
        <v>370000</v>
      </c>
      <c r="I263" s="51">
        <v>0.2035683144409417</v>
      </c>
    </row>
    <row r="264" spans="2:9" hidden="1" x14ac:dyDescent="0.25">
      <c r="B264" s="47">
        <v>45289</v>
      </c>
      <c r="C264" s="48">
        <v>2188257.8880499997</v>
      </c>
      <c r="D264" s="48">
        <v>4910321.4940905003</v>
      </c>
      <c r="E264" s="48">
        <v>7098579.3821405014</v>
      </c>
      <c r="F264" s="48">
        <v>-63476.598824474029</v>
      </c>
      <c r="G264" s="49">
        <v>498805</v>
      </c>
      <c r="H264" s="49">
        <v>370000</v>
      </c>
      <c r="I264" s="51">
        <v>0.19619692803004896</v>
      </c>
    </row>
    <row r="265" spans="2:9" hidden="1" x14ac:dyDescent="0.25">
      <c r="B265" s="47">
        <v>45293</v>
      </c>
      <c r="C265" s="48">
        <v>1018635.0335299999</v>
      </c>
      <c r="D265" s="48">
        <v>5333503.9249192243</v>
      </c>
      <c r="E265" s="48">
        <v>6352138.9584492259</v>
      </c>
      <c r="F265" s="48">
        <v>-746440.42369127553</v>
      </c>
      <c r="G265" s="49">
        <v>498805</v>
      </c>
      <c r="H265" s="49">
        <v>350000</v>
      </c>
      <c r="I265" s="51">
        <v>0.19551948487490778</v>
      </c>
    </row>
    <row r="266" spans="2:9" hidden="1" x14ac:dyDescent="0.25">
      <c r="B266" s="47">
        <v>45294</v>
      </c>
      <c r="C266" s="48">
        <v>1344922.3790799999</v>
      </c>
      <c r="D266" s="48">
        <v>4819499.370801175</v>
      </c>
      <c r="E266" s="48">
        <v>6164421.7498811763</v>
      </c>
      <c r="F266" s="48">
        <v>-187717.20856804959</v>
      </c>
      <c r="G266" s="49">
        <v>500061</v>
      </c>
      <c r="H266" s="49">
        <v>350000</v>
      </c>
      <c r="I266" s="51">
        <v>0.19359533230500972</v>
      </c>
    </row>
    <row r="267" spans="2:9" hidden="1" x14ac:dyDescent="0.25">
      <c r="B267" s="47">
        <v>45295</v>
      </c>
      <c r="C267" s="48">
        <v>808612.93232999998</v>
      </c>
      <c r="D267" s="48">
        <v>5713184.7932162751</v>
      </c>
      <c r="E267" s="48">
        <v>6521797.7255462743</v>
      </c>
      <c r="F267" s="48">
        <v>357375.97566509806</v>
      </c>
      <c r="G267" s="49">
        <v>500061</v>
      </c>
      <c r="H267" s="49">
        <v>350000</v>
      </c>
      <c r="I267" s="51">
        <v>0.18645966065320904</v>
      </c>
    </row>
    <row r="268" spans="2:9" hidden="1" x14ac:dyDescent="0.25">
      <c r="B268" s="47">
        <v>45296</v>
      </c>
      <c r="C268" s="48">
        <v>751986.07787000015</v>
      </c>
      <c r="D268" s="48">
        <v>5564529.4137792494</v>
      </c>
      <c r="E268" s="48">
        <v>6316515.4916492514</v>
      </c>
      <c r="F268" s="48">
        <v>-205282.2338970229</v>
      </c>
      <c r="G268" s="49">
        <v>500061</v>
      </c>
      <c r="H268" s="49">
        <v>350000</v>
      </c>
      <c r="I268" s="51">
        <v>0.18603138412017167</v>
      </c>
    </row>
    <row r="269" spans="2:9" hidden="1" x14ac:dyDescent="0.25">
      <c r="B269" s="47">
        <v>45299</v>
      </c>
      <c r="C269" s="48">
        <v>557410.63840000005</v>
      </c>
      <c r="D269" s="48">
        <v>5919624.3015122255</v>
      </c>
      <c r="E269" s="48">
        <v>6477034.9399122261</v>
      </c>
      <c r="F269" s="48">
        <v>160519.44826297462</v>
      </c>
      <c r="G269" s="49">
        <v>500061</v>
      </c>
      <c r="H269" s="49">
        <v>350000</v>
      </c>
      <c r="I269" s="51">
        <v>0.18661749916191753</v>
      </c>
    </row>
    <row r="270" spans="2:9" hidden="1" x14ac:dyDescent="0.25">
      <c r="B270" s="47">
        <v>45300</v>
      </c>
      <c r="C270" s="48">
        <v>791185.52230999991</v>
      </c>
      <c r="D270" s="48">
        <v>5587590.1926689511</v>
      </c>
      <c r="E270" s="48">
        <v>6378775.7149789501</v>
      </c>
      <c r="F270" s="48">
        <v>-98259.224933275953</v>
      </c>
      <c r="G270" s="49">
        <v>500061</v>
      </c>
      <c r="H270" s="49">
        <v>350000</v>
      </c>
      <c r="I270" s="51">
        <v>0.18607815537234398</v>
      </c>
    </row>
    <row r="271" spans="2:9" hidden="1" x14ac:dyDescent="0.25">
      <c r="B271" s="47">
        <v>45301</v>
      </c>
      <c r="C271" s="48">
        <v>794792.35065000015</v>
      </c>
      <c r="D271" s="48">
        <v>5466807.572882575</v>
      </c>
      <c r="E271" s="48">
        <v>6261599.9235325754</v>
      </c>
      <c r="F271" s="48">
        <v>-117175.79144637473</v>
      </c>
      <c r="G271" s="49">
        <v>315415</v>
      </c>
      <c r="H271" s="49">
        <v>350000</v>
      </c>
      <c r="I271" s="51">
        <v>0.18805870133351202</v>
      </c>
    </row>
    <row r="272" spans="2:9" hidden="1" x14ac:dyDescent="0.25">
      <c r="B272" s="47">
        <v>45302</v>
      </c>
      <c r="C272" s="48">
        <v>921316.11757999985</v>
      </c>
      <c r="D272" s="48">
        <v>5316415.6284982497</v>
      </c>
      <c r="E272" s="48">
        <v>6237731.7460782509</v>
      </c>
      <c r="F272" s="48">
        <v>-23868.177454324439</v>
      </c>
      <c r="G272" s="49">
        <v>315415</v>
      </c>
      <c r="H272" s="49">
        <v>350000</v>
      </c>
      <c r="I272" s="51">
        <v>0.18752595967039593</v>
      </c>
    </row>
    <row r="273" spans="2:11" hidden="1" x14ac:dyDescent="0.25">
      <c r="B273" s="47">
        <v>45303</v>
      </c>
      <c r="C273" s="48">
        <v>548167.80332000006</v>
      </c>
      <c r="D273" s="48">
        <v>5133774.3079332756</v>
      </c>
      <c r="E273" s="48">
        <v>5681942.1112532755</v>
      </c>
      <c r="F273" s="48">
        <v>-555789.63482497539</v>
      </c>
      <c r="G273" s="49">
        <v>315415</v>
      </c>
      <c r="H273" s="49">
        <v>350000</v>
      </c>
      <c r="I273" s="51">
        <v>0.18523107836570663</v>
      </c>
    </row>
    <row r="274" spans="2:11" hidden="1" x14ac:dyDescent="0.25">
      <c r="B274" s="47">
        <v>45306</v>
      </c>
      <c r="C274" s="48">
        <v>1374577.0393800002</v>
      </c>
      <c r="D274" s="48">
        <v>5891011.5552148493</v>
      </c>
      <c r="E274" s="48">
        <v>7265588.5945948493</v>
      </c>
      <c r="F274" s="48">
        <v>1583646.4833415737</v>
      </c>
      <c r="G274" s="49">
        <v>315415</v>
      </c>
      <c r="H274" s="49">
        <v>0</v>
      </c>
      <c r="I274" s="51">
        <v>0.17653680751996362</v>
      </c>
    </row>
    <row r="275" spans="2:11" hidden="1" x14ac:dyDescent="0.25">
      <c r="B275" s="47">
        <v>45307</v>
      </c>
      <c r="C275" s="48">
        <v>1206537.2009099999</v>
      </c>
      <c r="D275" s="48">
        <v>4781518.8290883508</v>
      </c>
      <c r="E275" s="48">
        <v>5988056.02999835</v>
      </c>
      <c r="F275" s="48">
        <v>-1277532.5645964993</v>
      </c>
      <c r="G275" s="49">
        <v>315415</v>
      </c>
      <c r="H275" s="49">
        <v>0</v>
      </c>
      <c r="I275" s="51">
        <v>0.19812681151631434</v>
      </c>
      <c r="K275" s="22"/>
    </row>
    <row r="276" spans="2:11" hidden="1" x14ac:dyDescent="0.25">
      <c r="B276" s="47">
        <v>45308</v>
      </c>
      <c r="C276" s="48">
        <v>1320166.56889</v>
      </c>
      <c r="D276" s="48">
        <v>4782149.9927046252</v>
      </c>
      <c r="E276" s="48">
        <v>6102316.5615946269</v>
      </c>
      <c r="F276" s="48">
        <v>114260.53159627691</v>
      </c>
      <c r="G276" s="49">
        <v>0</v>
      </c>
      <c r="H276" s="49">
        <v>0</v>
      </c>
      <c r="I276" s="51">
        <v>0.19919450643482195</v>
      </c>
    </row>
    <row r="277" spans="2:11" hidden="1" x14ac:dyDescent="0.25">
      <c r="B277" s="47">
        <v>45309</v>
      </c>
      <c r="C277" s="48">
        <v>1340708.7103599997</v>
      </c>
      <c r="D277" s="48">
        <v>5316196.3642534008</v>
      </c>
      <c r="E277" s="48">
        <v>6656905.0746134007</v>
      </c>
      <c r="F277" s="48">
        <v>554588.51301877387</v>
      </c>
      <c r="G277" s="49">
        <v>0</v>
      </c>
      <c r="H277" s="49">
        <v>0</v>
      </c>
      <c r="I277" s="51">
        <v>0.19612608889518371</v>
      </c>
    </row>
    <row r="278" spans="2:11" hidden="1" x14ac:dyDescent="0.25">
      <c r="B278" s="47">
        <v>45310</v>
      </c>
      <c r="C278" s="48">
        <v>1255580.37815</v>
      </c>
      <c r="D278" s="48">
        <v>5506200.619021425</v>
      </c>
      <c r="E278" s="48">
        <v>6761780.9971714262</v>
      </c>
      <c r="F278" s="48">
        <v>104875.92255802546</v>
      </c>
      <c r="G278" s="49">
        <v>0</v>
      </c>
      <c r="H278" s="49">
        <v>0</v>
      </c>
      <c r="I278" s="51">
        <v>0.20110700295387599</v>
      </c>
    </row>
    <row r="279" spans="2:11" hidden="1" x14ac:dyDescent="0.25">
      <c r="B279" s="47">
        <v>45313</v>
      </c>
      <c r="C279" s="48">
        <v>1020242.35555</v>
      </c>
      <c r="D279" s="48">
        <v>5904582.6570204496</v>
      </c>
      <c r="E279" s="48">
        <v>6924825.0125704501</v>
      </c>
      <c r="F279" s="48">
        <v>163044.01539902389</v>
      </c>
      <c r="G279" s="49">
        <v>0</v>
      </c>
      <c r="H279" s="49">
        <v>200000</v>
      </c>
      <c r="I279" s="51">
        <v>0.20045581252061162</v>
      </c>
    </row>
    <row r="280" spans="2:11" hidden="1" x14ac:dyDescent="0.25">
      <c r="B280" s="47">
        <v>45314</v>
      </c>
      <c r="C280" s="48">
        <v>1053939.4709500002</v>
      </c>
      <c r="D280" s="48">
        <v>4837492.2426883001</v>
      </c>
      <c r="E280" s="48">
        <v>5891431.7136382991</v>
      </c>
      <c r="F280" s="48">
        <v>-1033393.2989321509</v>
      </c>
      <c r="G280" s="49">
        <v>0</v>
      </c>
      <c r="H280" s="49">
        <v>200000</v>
      </c>
      <c r="I280" s="51">
        <v>0.20256871764982046</v>
      </c>
    </row>
    <row r="281" spans="2:11" hidden="1" x14ac:dyDescent="0.25">
      <c r="B281" s="47">
        <v>45315</v>
      </c>
      <c r="C281" s="48">
        <v>514493.39973999991</v>
      </c>
      <c r="D281" s="48">
        <v>5180419.326141675</v>
      </c>
      <c r="E281" s="48">
        <v>5694912.7258816743</v>
      </c>
      <c r="F281" s="48">
        <v>-196518.98775662482</v>
      </c>
      <c r="G281" s="49">
        <v>579445.56039999996</v>
      </c>
      <c r="H281" s="49">
        <v>200000</v>
      </c>
      <c r="I281" s="51">
        <v>0.20214613662397868</v>
      </c>
    </row>
    <row r="282" spans="2:11" hidden="1" x14ac:dyDescent="0.25">
      <c r="B282" s="47">
        <v>45316</v>
      </c>
      <c r="C282" s="48">
        <v>646015.30946999998</v>
      </c>
      <c r="D282" s="48">
        <v>4927520.2543074246</v>
      </c>
      <c r="E282" s="48">
        <v>5573535.5637774244</v>
      </c>
      <c r="F282" s="48">
        <v>-121377.16210424993</v>
      </c>
      <c r="G282" s="49">
        <v>568105</v>
      </c>
      <c r="H282" s="49">
        <v>200000</v>
      </c>
      <c r="I282" s="51">
        <v>0.19915343165408292</v>
      </c>
    </row>
    <row r="283" spans="2:11" hidden="1" x14ac:dyDescent="0.25">
      <c r="B283" s="47">
        <v>45317</v>
      </c>
      <c r="C283" s="48">
        <v>704247.18583000009</v>
      </c>
      <c r="D283" s="48">
        <v>4708279.1313106744</v>
      </c>
      <c r="E283" s="48">
        <v>5412526.3171406751</v>
      </c>
      <c r="F283" s="48">
        <v>-161009.24663674925</v>
      </c>
      <c r="G283" s="49">
        <v>568105</v>
      </c>
      <c r="H283" s="49">
        <v>200000</v>
      </c>
      <c r="I283" s="51">
        <v>0.19859922703002814</v>
      </c>
    </row>
    <row r="284" spans="2:11" hidden="1" x14ac:dyDescent="0.25">
      <c r="B284" s="47">
        <v>45320</v>
      </c>
      <c r="C284" s="48">
        <v>878868.77502000006</v>
      </c>
      <c r="D284" s="48">
        <v>5785760.3795255003</v>
      </c>
      <c r="E284" s="48">
        <v>6664629.1545455009</v>
      </c>
      <c r="F284" s="48">
        <v>1252102.8374048257</v>
      </c>
      <c r="G284" s="49">
        <v>568105</v>
      </c>
      <c r="H284" s="49">
        <v>200000</v>
      </c>
      <c r="I284" s="51">
        <v>0.19891796964713776</v>
      </c>
    </row>
    <row r="285" spans="2:11" hidden="1" x14ac:dyDescent="0.25">
      <c r="B285" s="42">
        <v>45321</v>
      </c>
      <c r="C285" s="43">
        <v>823054.64672999992</v>
      </c>
      <c r="D285" s="43">
        <v>5373504.9854156496</v>
      </c>
      <c r="E285" s="43">
        <v>6196559.6321456507</v>
      </c>
      <c r="F285" s="43">
        <v>-468069.52239985019</v>
      </c>
      <c r="G285" s="44">
        <v>568105</v>
      </c>
      <c r="H285" s="44">
        <v>200000</v>
      </c>
      <c r="I285" s="46">
        <v>0.19689547794617915</v>
      </c>
    </row>
    <row r="286" spans="2:11" hidden="1" x14ac:dyDescent="0.25">
      <c r="B286" s="47">
        <v>45322</v>
      </c>
      <c r="C286" s="48">
        <v>744882.91329000052</v>
      </c>
      <c r="D286" s="48">
        <v>5112879.9431320755</v>
      </c>
      <c r="E286" s="48">
        <v>5857762.8564220741</v>
      </c>
      <c r="F286" s="48">
        <v>-338796.77572357655</v>
      </c>
      <c r="G286" s="49">
        <v>995404</v>
      </c>
      <c r="H286" s="49">
        <v>200000</v>
      </c>
      <c r="I286" s="51">
        <v>0.19504641936476202</v>
      </c>
    </row>
    <row r="287" spans="2:11" hidden="1" x14ac:dyDescent="0.25">
      <c r="B287" s="47">
        <v>45323</v>
      </c>
      <c r="C287" s="48">
        <v>91389.725020000245</v>
      </c>
      <c r="D287" s="48">
        <v>5275474.8861786751</v>
      </c>
      <c r="E287" s="48">
        <v>5366864.6111986758</v>
      </c>
      <c r="F287" s="48">
        <v>-490898.24522339832</v>
      </c>
      <c r="G287" s="49">
        <v>995404</v>
      </c>
      <c r="H287" s="49">
        <v>200000</v>
      </c>
      <c r="I287" s="51">
        <v>0.19674354391095594</v>
      </c>
    </row>
    <row r="288" spans="2:11" hidden="1" x14ac:dyDescent="0.25">
      <c r="B288" s="47">
        <v>45324</v>
      </c>
      <c r="C288" s="48">
        <v>336587.52287000022</v>
      </c>
      <c r="D288" s="48">
        <v>5683559.1106578503</v>
      </c>
      <c r="E288" s="48">
        <v>6020146.6335278498</v>
      </c>
      <c r="F288" s="48">
        <v>653282.02232917398</v>
      </c>
      <c r="G288" s="49">
        <v>995404</v>
      </c>
      <c r="H288" s="49">
        <v>200000</v>
      </c>
      <c r="I288" s="51">
        <v>0.19352357045412732</v>
      </c>
    </row>
    <row r="289" spans="2:12" hidden="1" x14ac:dyDescent="0.25">
      <c r="B289" s="47">
        <v>45327</v>
      </c>
      <c r="C289" s="48">
        <v>107834.60842000018</v>
      </c>
      <c r="D289" s="48">
        <v>5577745.4246196505</v>
      </c>
      <c r="E289" s="48">
        <v>5685580.0330396518</v>
      </c>
      <c r="F289" s="48">
        <v>-334566.60048819799</v>
      </c>
      <c r="G289" s="49">
        <v>995404</v>
      </c>
      <c r="H289" s="49">
        <v>200000</v>
      </c>
      <c r="I289" s="51">
        <v>0.19465744664143855</v>
      </c>
    </row>
    <row r="290" spans="2:12" hidden="1" x14ac:dyDescent="0.25">
      <c r="B290" s="47">
        <v>45328</v>
      </c>
      <c r="C290" s="48">
        <v>277013.31189000001</v>
      </c>
      <c r="D290" s="48">
        <v>4904505.5844438253</v>
      </c>
      <c r="E290" s="48">
        <v>5181518.8963338258</v>
      </c>
      <c r="F290" s="48">
        <v>-504061.13670582604</v>
      </c>
      <c r="G290" s="49">
        <v>995404</v>
      </c>
      <c r="H290" s="49">
        <v>200000</v>
      </c>
      <c r="I290" s="51">
        <v>0.19644475655401519</v>
      </c>
      <c r="L290" t="s">
        <v>11</v>
      </c>
    </row>
    <row r="291" spans="2:12" hidden="1" x14ac:dyDescent="0.25">
      <c r="B291" s="47">
        <v>45329</v>
      </c>
      <c r="C291" s="48">
        <v>566481.00518999994</v>
      </c>
      <c r="D291" s="48">
        <v>3993550.5688954499</v>
      </c>
      <c r="E291" s="48">
        <v>4560031.5740854498</v>
      </c>
      <c r="F291" s="48">
        <v>-621487.32224837597</v>
      </c>
      <c r="G291" s="49">
        <v>441309</v>
      </c>
      <c r="H291" s="49">
        <v>200000</v>
      </c>
      <c r="I291" s="51">
        <v>0.19485141825985774</v>
      </c>
    </row>
    <row r="292" spans="2:12" hidden="1" x14ac:dyDescent="0.25">
      <c r="B292" s="42">
        <v>45330</v>
      </c>
      <c r="C292" s="43">
        <v>696371.40464000008</v>
      </c>
      <c r="D292" s="43">
        <v>4016088.3295412008</v>
      </c>
      <c r="E292" s="43">
        <v>4712459.7341812011</v>
      </c>
      <c r="F292" s="43">
        <v>152428.16009575129</v>
      </c>
      <c r="G292" s="44">
        <v>441309</v>
      </c>
      <c r="H292" s="44">
        <v>200000</v>
      </c>
      <c r="I292" s="46">
        <v>0.19747003510851655</v>
      </c>
    </row>
    <row r="293" spans="2:12" hidden="1" x14ac:dyDescent="0.25">
      <c r="B293" s="47">
        <v>45331</v>
      </c>
      <c r="C293" s="48">
        <v>669605.70079999999</v>
      </c>
      <c r="D293" s="48">
        <v>4372414.0910913507</v>
      </c>
      <c r="E293" s="48">
        <v>5042019.7918913495</v>
      </c>
      <c r="F293" s="48">
        <v>329560.05771014839</v>
      </c>
      <c r="G293" s="49">
        <v>441309</v>
      </c>
      <c r="H293" s="49">
        <v>200000</v>
      </c>
      <c r="I293" s="51">
        <v>0.19555802915552756</v>
      </c>
      <c r="K293" t="s">
        <v>11</v>
      </c>
    </row>
    <row r="294" spans="2:12" hidden="1" x14ac:dyDescent="0.25">
      <c r="B294" s="47">
        <v>45334</v>
      </c>
      <c r="C294" s="48">
        <v>541843.38800000004</v>
      </c>
      <c r="D294" s="48">
        <v>3940150.6259700004</v>
      </c>
      <c r="E294" s="48">
        <v>4481994.0139700007</v>
      </c>
      <c r="F294" s="48">
        <v>-560025.77792134881</v>
      </c>
      <c r="G294" s="49">
        <v>441309</v>
      </c>
      <c r="H294" s="49">
        <v>0</v>
      </c>
      <c r="I294" s="51">
        <v>0.19555802915552756</v>
      </c>
    </row>
    <row r="295" spans="2:12" hidden="1" x14ac:dyDescent="0.25">
      <c r="B295" s="47">
        <v>45335</v>
      </c>
      <c r="C295" s="48">
        <v>879732.0363300005</v>
      </c>
      <c r="D295" s="48">
        <v>3941676.3673800002</v>
      </c>
      <c r="E295" s="48">
        <v>4821408.4037100002</v>
      </c>
      <c r="F295" s="48">
        <v>339414.38973999955</v>
      </c>
      <c r="G295" s="49">
        <v>441309</v>
      </c>
      <c r="H295" s="49">
        <v>0</v>
      </c>
      <c r="I295" s="51">
        <v>0.19744232487731381</v>
      </c>
    </row>
    <row r="296" spans="2:12" hidden="1" x14ac:dyDescent="0.25">
      <c r="B296" s="47">
        <v>45336</v>
      </c>
      <c r="C296" s="48">
        <v>1078038.1796700002</v>
      </c>
      <c r="D296" s="48">
        <v>4002900.7601099997</v>
      </c>
      <c r="E296" s="48">
        <v>5080938.9397799997</v>
      </c>
      <c r="F296" s="48">
        <v>259530.53606999945</v>
      </c>
      <c r="G296" s="49">
        <v>203078</v>
      </c>
      <c r="H296" s="49">
        <v>0</v>
      </c>
      <c r="I296" s="51">
        <v>0.19962450558452946</v>
      </c>
    </row>
    <row r="297" spans="2:12" hidden="1" x14ac:dyDescent="0.25">
      <c r="B297" s="47">
        <v>45337</v>
      </c>
      <c r="C297" s="48">
        <v>1015004.571</v>
      </c>
      <c r="D297" s="48">
        <v>3850237.3193000001</v>
      </c>
      <c r="E297" s="48">
        <v>4865241.8903000001</v>
      </c>
      <c r="F297" s="48">
        <v>-215697.04947999958</v>
      </c>
      <c r="G297" s="49">
        <v>203078</v>
      </c>
      <c r="H297" s="49">
        <v>0</v>
      </c>
      <c r="I297" s="51">
        <v>0.1986130821456295</v>
      </c>
    </row>
    <row r="298" spans="2:12" hidden="1" x14ac:dyDescent="0.25">
      <c r="B298" s="47">
        <v>45338</v>
      </c>
      <c r="C298" s="48">
        <v>838504.93969000003</v>
      </c>
      <c r="D298" s="48">
        <v>4638386.9748800006</v>
      </c>
      <c r="E298" s="48">
        <v>5476891.914570001</v>
      </c>
      <c r="F298" s="48">
        <v>611650.02427000087</v>
      </c>
      <c r="G298" s="49">
        <v>203078</v>
      </c>
      <c r="H298" s="49">
        <v>0</v>
      </c>
      <c r="I298" s="51">
        <v>0.20338782931887753</v>
      </c>
    </row>
    <row r="299" spans="2:12" hidden="1" x14ac:dyDescent="0.25">
      <c r="B299" s="47">
        <v>45341</v>
      </c>
      <c r="C299" s="48">
        <v>780601.39760999987</v>
      </c>
      <c r="D299" s="48">
        <v>4256959.1030200003</v>
      </c>
      <c r="E299" s="48">
        <v>5037560.5006299997</v>
      </c>
      <c r="F299" s="48">
        <v>-439331.41394000128</v>
      </c>
      <c r="G299" s="49">
        <v>203078</v>
      </c>
      <c r="H299" s="49">
        <v>0</v>
      </c>
      <c r="I299" s="51">
        <v>0.18680481480513655</v>
      </c>
    </row>
    <row r="300" spans="2:12" hidden="1" x14ac:dyDescent="0.25">
      <c r="B300" s="47">
        <v>45342</v>
      </c>
      <c r="C300" s="48">
        <v>1089661.2557999999</v>
      </c>
      <c r="D300" s="48">
        <v>4635735.327469999</v>
      </c>
      <c r="E300" s="48">
        <v>5725396.5832699994</v>
      </c>
      <c r="F300" s="48">
        <v>687836.08263999969</v>
      </c>
      <c r="G300" s="49">
        <v>203078</v>
      </c>
      <c r="H300" s="49">
        <v>0</v>
      </c>
      <c r="I300" s="51">
        <v>0.18340163536388837</v>
      </c>
    </row>
    <row r="301" spans="2:12" hidden="1" x14ac:dyDescent="0.25">
      <c r="B301" s="47">
        <v>45343</v>
      </c>
      <c r="C301" s="48">
        <v>811105.2419599999</v>
      </c>
      <c r="D301" s="48">
        <v>4435545.3842700003</v>
      </c>
      <c r="E301" s="48">
        <v>5246650.6262300005</v>
      </c>
      <c r="F301" s="48">
        <v>-478745.95703999884</v>
      </c>
      <c r="G301" s="49">
        <v>203385</v>
      </c>
      <c r="H301" s="49">
        <v>0</v>
      </c>
      <c r="I301" s="51">
        <v>0.1864083278799426</v>
      </c>
    </row>
    <row r="302" spans="2:12" hidden="1" x14ac:dyDescent="0.25">
      <c r="B302" s="47">
        <v>45344</v>
      </c>
      <c r="C302" s="48">
        <v>809984.18567000004</v>
      </c>
      <c r="D302" s="48">
        <v>5272399.5323899994</v>
      </c>
      <c r="E302" s="48">
        <v>6082383.7180600017</v>
      </c>
      <c r="F302" s="48">
        <v>835733.09183000121</v>
      </c>
      <c r="G302" s="49">
        <v>203385</v>
      </c>
      <c r="H302" s="49">
        <v>0</v>
      </c>
      <c r="I302" s="51">
        <v>0.1874193695391872</v>
      </c>
    </row>
    <row r="303" spans="2:12" hidden="1" x14ac:dyDescent="0.25">
      <c r="B303" s="47">
        <v>45345</v>
      </c>
      <c r="C303" s="48">
        <v>582645.06986999989</v>
      </c>
      <c r="D303" s="48">
        <v>3781739.8261900004</v>
      </c>
      <c r="E303" s="48">
        <v>4364384.8960600011</v>
      </c>
      <c r="F303" s="48">
        <v>-1717998.8220000006</v>
      </c>
      <c r="G303" s="49">
        <v>203385</v>
      </c>
      <c r="H303" s="49">
        <v>0</v>
      </c>
      <c r="I303" s="51">
        <v>0.18616382760940631</v>
      </c>
    </row>
    <row r="304" spans="2:12" hidden="1" x14ac:dyDescent="0.25">
      <c r="B304" s="47">
        <v>45349</v>
      </c>
      <c r="C304" s="48">
        <v>771670.4397000001</v>
      </c>
      <c r="D304" s="48">
        <v>4698149.6451199995</v>
      </c>
      <c r="E304" s="48">
        <v>5469820.0848199995</v>
      </c>
      <c r="F304" s="48">
        <v>1105435.1887599984</v>
      </c>
      <c r="G304" s="49">
        <v>203385</v>
      </c>
      <c r="H304" s="49">
        <v>0</v>
      </c>
      <c r="I304" s="51">
        <v>0.18545675925947708</v>
      </c>
    </row>
    <row r="305" spans="2:9" hidden="1" x14ac:dyDescent="0.25">
      <c r="B305" s="47">
        <v>45350</v>
      </c>
      <c r="C305" s="48">
        <v>743266.80842999974</v>
      </c>
      <c r="D305" s="48">
        <v>4692146.0028100004</v>
      </c>
      <c r="E305" s="48">
        <v>5435412.8112400007</v>
      </c>
      <c r="F305" s="48">
        <v>-34407.273579998873</v>
      </c>
      <c r="G305" s="49">
        <v>571116</v>
      </c>
      <c r="H305" s="49">
        <v>0</v>
      </c>
      <c r="I305" s="51">
        <v>0.18659996322711969</v>
      </c>
    </row>
    <row r="306" spans="2:9" hidden="1" x14ac:dyDescent="0.25">
      <c r="B306" s="47">
        <v>45351</v>
      </c>
      <c r="C306" s="48">
        <v>663058.84350000008</v>
      </c>
      <c r="D306" s="48">
        <v>3955412.4241300002</v>
      </c>
      <c r="E306" s="48">
        <v>4618471.2676299987</v>
      </c>
      <c r="F306" s="48">
        <v>-816941.54361000191</v>
      </c>
      <c r="G306" s="49">
        <v>926588.31836000003</v>
      </c>
      <c r="H306" s="49">
        <v>0</v>
      </c>
      <c r="I306" s="51">
        <v>0.18607792210894764</v>
      </c>
    </row>
    <row r="307" spans="2:9" hidden="1" x14ac:dyDescent="0.25">
      <c r="B307" s="47">
        <v>45352</v>
      </c>
      <c r="C307" s="48">
        <v>1704009.9769500005</v>
      </c>
      <c r="D307" s="48">
        <v>4616035.0929000005</v>
      </c>
      <c r="E307" s="48">
        <v>6320045.0698499996</v>
      </c>
      <c r="F307" s="48">
        <v>1701573.8022200009</v>
      </c>
      <c r="G307" s="49">
        <v>571116</v>
      </c>
      <c r="H307" s="49">
        <v>0</v>
      </c>
      <c r="I307" s="51">
        <v>0.19008904816882657</v>
      </c>
    </row>
    <row r="308" spans="2:9" hidden="1" x14ac:dyDescent="0.25">
      <c r="B308" s="47">
        <v>45355</v>
      </c>
      <c r="C308" s="48">
        <v>696866.85829999996</v>
      </c>
      <c r="D308" s="48">
        <v>4904822.7401999999</v>
      </c>
      <c r="E308" s="48">
        <v>5601689.5985000003</v>
      </c>
      <c r="F308" s="48">
        <v>-718355.47134999931</v>
      </c>
      <c r="G308" s="49">
        <v>737731.02</v>
      </c>
      <c r="H308" s="49">
        <v>0</v>
      </c>
      <c r="I308" s="51">
        <v>0.17968787449790488</v>
      </c>
    </row>
    <row r="309" spans="2:9" hidden="1" x14ac:dyDescent="0.25">
      <c r="B309" s="47">
        <v>45356</v>
      </c>
      <c r="C309" s="48">
        <v>761497.51757000014</v>
      </c>
      <c r="D309" s="48">
        <v>4910583.0824899999</v>
      </c>
      <c r="E309" s="48">
        <v>5672080.6000599992</v>
      </c>
      <c r="F309" s="48">
        <v>70391.00155999884</v>
      </c>
      <c r="G309" s="49">
        <v>571116</v>
      </c>
      <c r="H309" s="49">
        <v>0</v>
      </c>
      <c r="I309" s="51">
        <v>0.18322321624755109</v>
      </c>
    </row>
    <row r="310" spans="2:9" hidden="1" x14ac:dyDescent="0.25">
      <c r="B310" s="47">
        <v>45357</v>
      </c>
      <c r="C310" s="48">
        <v>1321524.1828099999</v>
      </c>
      <c r="D310" s="48">
        <v>5118414.2584400009</v>
      </c>
      <c r="E310" s="48">
        <v>6439938.4412500011</v>
      </c>
      <c r="F310" s="48">
        <v>767857.84119000193</v>
      </c>
      <c r="G310" s="49">
        <v>572076</v>
      </c>
      <c r="H310" s="49">
        <v>0</v>
      </c>
      <c r="I310" s="51">
        <v>0.18661317945795949</v>
      </c>
    </row>
    <row r="311" spans="2:9" hidden="1" x14ac:dyDescent="0.25">
      <c r="B311" s="47">
        <v>45358</v>
      </c>
      <c r="C311" s="48">
        <v>418689.7141900002</v>
      </c>
      <c r="D311" s="48">
        <v>5094647.2417000001</v>
      </c>
      <c r="E311" s="48">
        <v>5513336.9558899999</v>
      </c>
      <c r="F311" s="48">
        <v>-926601.48536000121</v>
      </c>
      <c r="G311" s="49">
        <v>878323.15207999991</v>
      </c>
      <c r="H311" s="49">
        <v>0</v>
      </c>
      <c r="I311" s="51">
        <v>0.18682463915139627</v>
      </c>
    </row>
    <row r="312" spans="2:9" hidden="1" x14ac:dyDescent="0.25">
      <c r="B312" s="47">
        <v>45359</v>
      </c>
      <c r="C312" s="48">
        <v>1024942.3814999999</v>
      </c>
      <c r="D312" s="48">
        <v>5522508.1070999997</v>
      </c>
      <c r="E312" s="48">
        <v>6547450.4885999998</v>
      </c>
      <c r="F312" s="48">
        <v>1034113.5327099999</v>
      </c>
      <c r="G312" s="49">
        <v>772116.05024000001</v>
      </c>
      <c r="H312" s="49">
        <v>0</v>
      </c>
      <c r="I312" s="51">
        <v>0.18566821895291385</v>
      </c>
    </row>
    <row r="313" spans="2:9" hidden="1" x14ac:dyDescent="0.25">
      <c r="B313" s="47">
        <v>45362</v>
      </c>
      <c r="C313" s="48">
        <v>727925.54762000008</v>
      </c>
      <c r="D313" s="48">
        <v>5667020.84222</v>
      </c>
      <c r="E313" s="48">
        <v>6394946.3898400003</v>
      </c>
      <c r="F313" s="48">
        <v>-152504.0987599995</v>
      </c>
      <c r="G313" s="49">
        <v>735253.62036000006</v>
      </c>
      <c r="H313" s="49">
        <v>100000</v>
      </c>
      <c r="I313" s="51">
        <v>0.18448536629275186</v>
      </c>
    </row>
    <row r="314" spans="2:9" hidden="1" x14ac:dyDescent="0.25">
      <c r="B314" s="47">
        <v>45363</v>
      </c>
      <c r="C314" s="48">
        <v>763057.01301999995</v>
      </c>
      <c r="D314" s="48">
        <v>5848958.0720100002</v>
      </c>
      <c r="E314" s="48">
        <v>6612015.0850300007</v>
      </c>
      <c r="F314" s="48">
        <v>217068.69519000035</v>
      </c>
      <c r="G314" s="49">
        <v>763439.84048000001</v>
      </c>
      <c r="H314" s="49">
        <v>100000</v>
      </c>
      <c r="I314" s="51">
        <v>0.18477612337122745</v>
      </c>
    </row>
    <row r="315" spans="2:9" hidden="1" x14ac:dyDescent="0.25">
      <c r="B315" s="47">
        <v>45364</v>
      </c>
      <c r="C315" s="48">
        <v>756868.5029000002</v>
      </c>
      <c r="D315" s="48">
        <v>5807119.6351699997</v>
      </c>
      <c r="E315" s="48">
        <v>6563988.1380700003</v>
      </c>
      <c r="F315" s="48">
        <v>-48026.946960000321</v>
      </c>
      <c r="G315" s="49">
        <v>868146</v>
      </c>
      <c r="H315" s="49">
        <v>100000</v>
      </c>
      <c r="I315" s="51">
        <v>0.18550301606741637</v>
      </c>
    </row>
    <row r="316" spans="2:9" hidden="1" x14ac:dyDescent="0.25">
      <c r="B316" s="47">
        <v>45365</v>
      </c>
      <c r="C316" s="48">
        <v>723939.53081999999</v>
      </c>
      <c r="D316" s="48">
        <v>5648466.8263799995</v>
      </c>
      <c r="E316" s="48">
        <v>6372406.3571999995</v>
      </c>
      <c r="F316" s="48">
        <v>-191581.78087000083</v>
      </c>
      <c r="G316" s="49">
        <v>868146</v>
      </c>
      <c r="H316" s="49">
        <v>100000</v>
      </c>
      <c r="I316" s="51">
        <v>0.18245006674342285</v>
      </c>
    </row>
    <row r="317" spans="2:9" hidden="1" x14ac:dyDescent="0.25">
      <c r="B317" s="47">
        <v>45366</v>
      </c>
      <c r="C317" s="48">
        <v>980896.89982000017</v>
      </c>
      <c r="D317" s="48">
        <v>6281896.5061400011</v>
      </c>
      <c r="E317" s="48">
        <v>7262793.4059600001</v>
      </c>
      <c r="F317" s="48">
        <v>890387.04876000062</v>
      </c>
      <c r="G317" s="49">
        <v>868146</v>
      </c>
      <c r="H317" s="49">
        <v>100000</v>
      </c>
      <c r="I317" s="51">
        <v>0.18488846133336573</v>
      </c>
    </row>
    <row r="318" spans="2:9" hidden="1" x14ac:dyDescent="0.25">
      <c r="B318" s="47">
        <v>45369</v>
      </c>
      <c r="C318" s="48">
        <v>845934.97802000016</v>
      </c>
      <c r="D318" s="48">
        <v>6058559.699620001</v>
      </c>
      <c r="E318" s="48">
        <v>6904494.6776400013</v>
      </c>
      <c r="F318" s="48">
        <v>-358298.72831999883</v>
      </c>
      <c r="G318" s="49">
        <v>964049.90123000008</v>
      </c>
      <c r="H318" s="49">
        <v>100000</v>
      </c>
      <c r="I318" s="51">
        <v>0.18709806850152136</v>
      </c>
    </row>
    <row r="319" spans="2:9" hidden="1" x14ac:dyDescent="0.25">
      <c r="B319" s="47">
        <v>45370</v>
      </c>
      <c r="C319" s="48">
        <v>1279866.5230699996</v>
      </c>
      <c r="D319" s="48">
        <v>5598112.2810000004</v>
      </c>
      <c r="E319" s="48">
        <v>6877978.8040700005</v>
      </c>
      <c r="F319" s="48">
        <v>-26515.873570000753</v>
      </c>
      <c r="G319" s="49">
        <v>868146</v>
      </c>
      <c r="H319" s="49">
        <v>100000</v>
      </c>
      <c r="I319" s="51">
        <v>0.18417653009947091</v>
      </c>
    </row>
    <row r="320" spans="2:9" hidden="1" x14ac:dyDescent="0.25">
      <c r="B320" s="47">
        <v>45371</v>
      </c>
      <c r="C320" s="48">
        <v>1452434.8356900003</v>
      </c>
      <c r="D320" s="48">
        <v>5194134.01296</v>
      </c>
      <c r="E320" s="48">
        <v>6646568.8486500001</v>
      </c>
      <c r="F320" s="48">
        <v>-231409.95542000048</v>
      </c>
      <c r="G320" s="49">
        <v>466510</v>
      </c>
      <c r="H320" s="49">
        <v>100000</v>
      </c>
      <c r="I320" s="51">
        <v>0.18430918389527864</v>
      </c>
    </row>
    <row r="321" spans="2:11" hidden="1" x14ac:dyDescent="0.25">
      <c r="B321" s="47">
        <v>45373</v>
      </c>
      <c r="C321" s="48">
        <v>2271043.9712200006</v>
      </c>
      <c r="D321" s="48">
        <v>5903869.4453200018</v>
      </c>
      <c r="E321" s="48">
        <v>8174913.4165399987</v>
      </c>
      <c r="F321" s="48">
        <v>1528344.568359999</v>
      </c>
      <c r="G321" s="49">
        <v>466510</v>
      </c>
      <c r="H321" s="49">
        <v>100000</v>
      </c>
      <c r="I321" s="51">
        <v>0.19025920408899022</v>
      </c>
    </row>
    <row r="322" spans="2:11" hidden="1" x14ac:dyDescent="0.25">
      <c r="B322" s="47">
        <v>45376</v>
      </c>
      <c r="C322" s="48">
        <v>2536764.77629</v>
      </c>
      <c r="D322" s="48">
        <v>6497757.4724800019</v>
      </c>
      <c r="E322" s="48">
        <v>9034522.2487700023</v>
      </c>
      <c r="F322" s="48">
        <v>859608.83223000355</v>
      </c>
      <c r="G322" s="49">
        <v>466510</v>
      </c>
      <c r="H322" s="49">
        <v>100000</v>
      </c>
      <c r="I322" s="51">
        <v>0.19373998662946706</v>
      </c>
    </row>
    <row r="323" spans="2:11" hidden="1" x14ac:dyDescent="0.25">
      <c r="B323" s="47">
        <v>45377</v>
      </c>
      <c r="C323" s="48">
        <v>2801123.8833499998</v>
      </c>
      <c r="D323" s="48">
        <v>6662978.1077300003</v>
      </c>
      <c r="E323" s="48">
        <v>9464101.9910799991</v>
      </c>
      <c r="F323" s="48">
        <v>429579.74230999686</v>
      </c>
      <c r="G323" s="49">
        <v>466510</v>
      </c>
      <c r="H323" s="49">
        <v>100000</v>
      </c>
      <c r="I323" s="51">
        <v>0.20185264839085271</v>
      </c>
    </row>
    <row r="324" spans="2:11" hidden="1" x14ac:dyDescent="0.25">
      <c r="B324" s="47">
        <v>45378</v>
      </c>
      <c r="C324" s="48">
        <v>2775349.8641400002</v>
      </c>
      <c r="D324" s="48">
        <v>6370661.027040001</v>
      </c>
      <c r="E324" s="48">
        <v>9146010.8911800012</v>
      </c>
      <c r="F324" s="48">
        <v>-318091.09989999793</v>
      </c>
      <c r="G324" s="49">
        <v>0</v>
      </c>
      <c r="H324" s="49">
        <v>100000</v>
      </c>
      <c r="I324" s="51">
        <v>0.19898732640140546</v>
      </c>
    </row>
    <row r="325" spans="2:11" hidden="1" x14ac:dyDescent="0.25">
      <c r="B325" s="47">
        <v>45379</v>
      </c>
      <c r="C325" s="48">
        <v>3724204.50226</v>
      </c>
      <c r="D325" s="48">
        <v>5917593.7345200004</v>
      </c>
      <c r="E325" s="48">
        <v>9641798.2367800009</v>
      </c>
      <c r="F325" s="48">
        <v>495787.34559999965</v>
      </c>
      <c r="G325" s="49">
        <v>0</v>
      </c>
      <c r="H325" s="49">
        <v>100000</v>
      </c>
      <c r="I325" s="51">
        <v>0.20741084243519714</v>
      </c>
    </row>
    <row r="326" spans="2:11" hidden="1" x14ac:dyDescent="0.25">
      <c r="B326" s="47">
        <v>45384</v>
      </c>
      <c r="C326" s="48">
        <v>2957921.7743300004</v>
      </c>
      <c r="D326" s="48">
        <v>6219192.2725400003</v>
      </c>
      <c r="E326" s="48">
        <v>9177114.0468700007</v>
      </c>
      <c r="F326" s="48">
        <v>-464684.18991000019</v>
      </c>
      <c r="G326" s="49">
        <v>0</v>
      </c>
      <c r="H326" s="49">
        <v>450000</v>
      </c>
      <c r="I326" s="51">
        <v>0.20171336190525457</v>
      </c>
    </row>
    <row r="327" spans="2:11" hidden="1" x14ac:dyDescent="0.25">
      <c r="B327" s="47">
        <v>45385</v>
      </c>
      <c r="C327" s="48">
        <v>2569793.3373399996</v>
      </c>
      <c r="D327" s="48">
        <v>5415193.4296700004</v>
      </c>
      <c r="E327" s="48">
        <v>7984986.7670100015</v>
      </c>
      <c r="F327" s="48">
        <v>-1192127.2798599992</v>
      </c>
      <c r="G327" s="49">
        <v>0</v>
      </c>
      <c r="H327" s="49">
        <v>450000</v>
      </c>
      <c r="I327" s="51">
        <v>0.19970365689876726</v>
      </c>
    </row>
    <row r="328" spans="2:11" hidden="1" x14ac:dyDescent="0.25">
      <c r="B328" s="47">
        <v>45386</v>
      </c>
      <c r="C328" s="48">
        <v>1905448.7866</v>
      </c>
      <c r="D328" s="48">
        <v>6139618.15857</v>
      </c>
      <c r="E328" s="48">
        <v>8045066.9451700002</v>
      </c>
      <c r="F328" s="48">
        <v>60080.17815999873</v>
      </c>
      <c r="G328" s="49">
        <v>0</v>
      </c>
      <c r="H328" s="49">
        <v>450000</v>
      </c>
      <c r="I328" s="51">
        <v>0.19582353337139077</v>
      </c>
    </row>
    <row r="329" spans="2:11" hidden="1" x14ac:dyDescent="0.25">
      <c r="B329" s="47">
        <v>45387</v>
      </c>
      <c r="C329" s="48">
        <v>1951746.05947</v>
      </c>
      <c r="D329" s="48">
        <v>6043847.5532300007</v>
      </c>
      <c r="E329" s="48">
        <v>7995593.6126999995</v>
      </c>
      <c r="F329" s="48">
        <v>-49473.332470000722</v>
      </c>
      <c r="G329" s="49">
        <v>0</v>
      </c>
      <c r="H329" s="49">
        <v>450000</v>
      </c>
      <c r="I329" s="51">
        <v>0.19300464021047622</v>
      </c>
    </row>
    <row r="330" spans="2:11" hidden="1" x14ac:dyDescent="0.25">
      <c r="B330" s="47">
        <v>45390</v>
      </c>
      <c r="C330" s="48">
        <v>1841789.1825300001</v>
      </c>
      <c r="D330" s="48">
        <v>5808172.9981900007</v>
      </c>
      <c r="E330" s="48">
        <v>7649962.1807200005</v>
      </c>
      <c r="F330" s="48">
        <v>-345631.43197999895</v>
      </c>
      <c r="G330" s="49">
        <v>0</v>
      </c>
      <c r="H330" s="49">
        <v>450000</v>
      </c>
      <c r="I330" s="51">
        <v>0.19465617996828263</v>
      </c>
      <c r="K330" s="22"/>
    </row>
    <row r="331" spans="2:11" hidden="1" x14ac:dyDescent="0.25">
      <c r="B331" s="47">
        <v>45391</v>
      </c>
      <c r="C331" s="48">
        <v>1334986.3336500002</v>
      </c>
      <c r="D331" s="48">
        <v>5390159.3496000003</v>
      </c>
      <c r="E331" s="48">
        <v>6725145.6832499998</v>
      </c>
      <c r="F331" s="48">
        <v>-924816.49747000076</v>
      </c>
      <c r="G331" s="49">
        <v>0</v>
      </c>
      <c r="H331" s="49">
        <v>450000</v>
      </c>
      <c r="I331" s="51">
        <v>0.19608220827321587</v>
      </c>
    </row>
    <row r="332" spans="2:11" hidden="1" x14ac:dyDescent="0.25">
      <c r="B332" s="47">
        <v>45392</v>
      </c>
      <c r="C332" s="48">
        <v>1177832.2089199999</v>
      </c>
      <c r="D332" s="48">
        <v>5465801.0347700007</v>
      </c>
      <c r="E332" s="48">
        <v>6643633.2436900008</v>
      </c>
      <c r="F332" s="48">
        <v>-81512.439559998922</v>
      </c>
      <c r="G332" s="49">
        <v>0</v>
      </c>
      <c r="H332" s="49">
        <v>450000</v>
      </c>
      <c r="I332" s="51">
        <v>0.1878908363820877</v>
      </c>
    </row>
    <row r="333" spans="2:11" hidden="1" x14ac:dyDescent="0.25">
      <c r="B333" s="47">
        <v>45393</v>
      </c>
      <c r="C333" s="48">
        <v>1236053.9175500001</v>
      </c>
      <c r="D333" s="48">
        <v>5678316.5883999998</v>
      </c>
      <c r="E333" s="48">
        <v>6914370.5059500011</v>
      </c>
      <c r="F333" s="48">
        <v>270737.26226000022</v>
      </c>
      <c r="G333" s="49">
        <v>0</v>
      </c>
      <c r="H333" s="49">
        <v>450000</v>
      </c>
      <c r="I333" s="51">
        <v>0.19238116737017982</v>
      </c>
    </row>
    <row r="334" spans="2:11" hidden="1" x14ac:dyDescent="0.25">
      <c r="B334" s="47">
        <v>45394</v>
      </c>
      <c r="C334" s="48">
        <v>1003373.55429</v>
      </c>
      <c r="D334" s="48">
        <v>6408104.0107299993</v>
      </c>
      <c r="E334" s="48">
        <v>7411477.5650200006</v>
      </c>
      <c r="F334" s="48">
        <v>497107.05906999949</v>
      </c>
      <c r="G334" s="49">
        <v>0</v>
      </c>
      <c r="H334" s="49">
        <v>450000</v>
      </c>
      <c r="I334" s="51">
        <v>0.19151891769742949</v>
      </c>
    </row>
    <row r="335" spans="2:11" hidden="1" x14ac:dyDescent="0.25">
      <c r="B335" s="47">
        <v>45397</v>
      </c>
      <c r="C335" s="48">
        <v>2139879.8436900005</v>
      </c>
      <c r="D335" s="48">
        <v>7150075.4023700012</v>
      </c>
      <c r="E335" s="48">
        <v>9289955.2460599989</v>
      </c>
      <c r="F335" s="48">
        <v>1878477.6810399983</v>
      </c>
      <c r="G335" s="49">
        <v>0</v>
      </c>
      <c r="H335" s="49">
        <v>150000</v>
      </c>
      <c r="I335" s="51">
        <v>0.19736231740276058</v>
      </c>
    </row>
    <row r="336" spans="2:11" hidden="1" x14ac:dyDescent="0.25">
      <c r="B336" s="47">
        <v>45398</v>
      </c>
      <c r="C336" s="48">
        <v>1663800.41912</v>
      </c>
      <c r="D336" s="48">
        <v>7887577.6970399991</v>
      </c>
      <c r="E336" s="48">
        <v>9551378.1161599997</v>
      </c>
      <c r="F336" s="48">
        <v>261422.87010000087</v>
      </c>
      <c r="G336" s="49">
        <v>0</v>
      </c>
      <c r="H336" s="49">
        <v>150000</v>
      </c>
      <c r="I336" s="51">
        <v>0.19584343144076194</v>
      </c>
    </row>
    <row r="337" spans="2:9" hidden="1" x14ac:dyDescent="0.25">
      <c r="B337" s="47">
        <v>45399</v>
      </c>
      <c r="C337" s="48">
        <v>2037620.5401400006</v>
      </c>
      <c r="D337" s="48">
        <v>8312257.2395600006</v>
      </c>
      <c r="E337" s="48">
        <v>10349877.779699998</v>
      </c>
      <c r="F337" s="48">
        <v>798499.66353999823</v>
      </c>
      <c r="G337" s="49">
        <v>0</v>
      </c>
      <c r="H337" s="49">
        <v>150000</v>
      </c>
      <c r="I337" s="51">
        <v>0.19501665178345004</v>
      </c>
    </row>
    <row r="338" spans="2:9" hidden="1" x14ac:dyDescent="0.25">
      <c r="B338" s="47">
        <v>45400</v>
      </c>
      <c r="C338" s="48">
        <v>2023003.3279699998</v>
      </c>
      <c r="D338" s="48">
        <v>7886478.3196500009</v>
      </c>
      <c r="E338" s="48">
        <v>9909481.6476199999</v>
      </c>
      <c r="F338" s="48">
        <v>-440396.13207999803</v>
      </c>
      <c r="G338" s="49">
        <v>0</v>
      </c>
      <c r="H338" s="49">
        <v>150000</v>
      </c>
      <c r="I338" s="51">
        <v>0.19900332978546451</v>
      </c>
    </row>
    <row r="339" spans="2:9" hidden="1" x14ac:dyDescent="0.25">
      <c r="B339" s="47">
        <v>45401</v>
      </c>
      <c r="C339" s="48">
        <v>1416379.8903700002</v>
      </c>
      <c r="D339" s="48">
        <v>7894466.6234800005</v>
      </c>
      <c r="E339" s="48">
        <v>9310846.5138500016</v>
      </c>
      <c r="F339" s="48">
        <v>-598635.13376999833</v>
      </c>
      <c r="G339" s="49">
        <v>0</v>
      </c>
      <c r="H339" s="49">
        <v>150000</v>
      </c>
      <c r="I339" s="51">
        <v>0.1987190393143424</v>
      </c>
    </row>
    <row r="340" spans="2:9" hidden="1" x14ac:dyDescent="0.25">
      <c r="B340" s="47">
        <v>45404</v>
      </c>
      <c r="C340" s="48">
        <v>932728.51069999998</v>
      </c>
      <c r="D340" s="48">
        <v>8274725.5083100004</v>
      </c>
      <c r="E340" s="48">
        <v>9207454.0190099999</v>
      </c>
      <c r="F340" s="48">
        <v>-103392.49484000169</v>
      </c>
      <c r="G340" s="49">
        <v>0</v>
      </c>
      <c r="H340" s="49">
        <v>400000</v>
      </c>
      <c r="I340" s="51">
        <v>0.19637860148231401</v>
      </c>
    </row>
    <row r="341" spans="2:9" hidden="1" x14ac:dyDescent="0.25">
      <c r="B341" s="47">
        <v>45405</v>
      </c>
      <c r="C341" s="48">
        <v>895063.76921000006</v>
      </c>
      <c r="D341" s="48">
        <v>7983245.3950100001</v>
      </c>
      <c r="E341" s="48">
        <v>8878309.1642199997</v>
      </c>
      <c r="F341" s="48">
        <v>-329144.85479000024</v>
      </c>
      <c r="G341" s="49">
        <v>0</v>
      </c>
      <c r="H341" s="49">
        <v>400000</v>
      </c>
      <c r="I341" s="51">
        <v>0.19853391993779779</v>
      </c>
    </row>
    <row r="342" spans="2:9" hidden="1" x14ac:dyDescent="0.25">
      <c r="B342" s="47">
        <v>45406</v>
      </c>
      <c r="C342" s="48">
        <v>1177698.59026</v>
      </c>
      <c r="D342" s="48">
        <v>7378933.3154700017</v>
      </c>
      <c r="E342" s="48">
        <v>8556631.9057300016</v>
      </c>
      <c r="F342" s="48">
        <v>-321677.25848999806</v>
      </c>
      <c r="G342" s="49">
        <v>0</v>
      </c>
      <c r="H342" s="49">
        <v>400000</v>
      </c>
      <c r="I342" s="51">
        <v>0.1995520765087932</v>
      </c>
    </row>
    <row r="343" spans="2:9" hidden="1" x14ac:dyDescent="0.25">
      <c r="B343" s="47">
        <v>45407</v>
      </c>
      <c r="C343" s="48">
        <v>1226430.0176600004</v>
      </c>
      <c r="D343" s="48">
        <v>7871453.711240002</v>
      </c>
      <c r="E343" s="48">
        <v>9097883.7289000005</v>
      </c>
      <c r="F343" s="48">
        <v>541251.82316999882</v>
      </c>
      <c r="G343" s="49">
        <v>0</v>
      </c>
      <c r="H343" s="49">
        <v>400000</v>
      </c>
      <c r="I343" s="51">
        <v>0.20168756074536145</v>
      </c>
    </row>
    <row r="344" spans="2:9" hidden="1" x14ac:dyDescent="0.25">
      <c r="B344" s="47">
        <v>45408</v>
      </c>
      <c r="C344" s="48">
        <v>1090398.28146</v>
      </c>
      <c r="D344" s="48">
        <v>8447491.6093000006</v>
      </c>
      <c r="E344" s="48">
        <v>9537889.8907599989</v>
      </c>
      <c r="F344" s="48">
        <v>440006.16185999848</v>
      </c>
      <c r="G344" s="49">
        <v>0</v>
      </c>
      <c r="H344" s="49">
        <v>400000</v>
      </c>
      <c r="I344" s="51">
        <v>0.20198507402909388</v>
      </c>
    </row>
    <row r="345" spans="2:9" hidden="1" x14ac:dyDescent="0.25">
      <c r="B345" s="47">
        <v>45411</v>
      </c>
      <c r="C345" s="48">
        <v>1515074.9385000002</v>
      </c>
      <c r="D345" s="48">
        <v>7490839.0448899996</v>
      </c>
      <c r="E345" s="48">
        <v>9005913.9833900016</v>
      </c>
      <c r="F345" s="48">
        <v>-531975.90736999735</v>
      </c>
      <c r="G345" s="49">
        <v>0</v>
      </c>
      <c r="H345" s="49">
        <v>200000</v>
      </c>
      <c r="I345" s="51">
        <v>0.19807773290274142</v>
      </c>
    </row>
    <row r="346" spans="2:9" hidden="1" x14ac:dyDescent="0.25">
      <c r="B346" s="47">
        <v>45412</v>
      </c>
      <c r="C346" s="48">
        <v>1880777.0765100003</v>
      </c>
      <c r="D346" s="48">
        <v>7093616.4458599994</v>
      </c>
      <c r="E346" s="48">
        <v>8974393.5223700013</v>
      </c>
      <c r="F346" s="48">
        <v>-31520.461020000279</v>
      </c>
      <c r="G346" s="49">
        <v>0</v>
      </c>
      <c r="H346" s="49">
        <v>200000</v>
      </c>
      <c r="I346" s="51">
        <v>0.20348627977896355</v>
      </c>
    </row>
    <row r="347" spans="2:9" hidden="1" x14ac:dyDescent="0.25">
      <c r="B347" s="47">
        <v>45414</v>
      </c>
      <c r="C347" s="48">
        <v>1793297.2133799999</v>
      </c>
      <c r="D347" s="48">
        <v>7372800.60824</v>
      </c>
      <c r="E347" s="48">
        <v>9166097.8216200005</v>
      </c>
      <c r="F347" s="48">
        <v>191704.29924999923</v>
      </c>
      <c r="G347" s="49">
        <v>0</v>
      </c>
      <c r="H347" s="49">
        <v>200000</v>
      </c>
      <c r="I347" s="51">
        <v>0.19947142396327647</v>
      </c>
    </row>
    <row r="348" spans="2:9" hidden="1" x14ac:dyDescent="0.25">
      <c r="B348" s="47">
        <v>45415</v>
      </c>
      <c r="C348" s="48">
        <v>1567702.7532200001</v>
      </c>
      <c r="D348" s="48">
        <v>8009090.4019300006</v>
      </c>
      <c r="E348" s="48">
        <v>9576793.15515</v>
      </c>
      <c r="F348" s="48">
        <v>410695.33352999948</v>
      </c>
      <c r="G348" s="49">
        <v>0</v>
      </c>
      <c r="H348" s="49">
        <v>200000</v>
      </c>
      <c r="I348" s="51">
        <v>0.19310971725144502</v>
      </c>
    </row>
    <row r="349" spans="2:9" hidden="1" x14ac:dyDescent="0.25">
      <c r="B349" s="47">
        <v>45418</v>
      </c>
      <c r="C349" s="48">
        <v>1818136.0738299999</v>
      </c>
      <c r="D349" s="48">
        <v>7617273.5560599994</v>
      </c>
      <c r="E349" s="48">
        <v>9435409.6298899967</v>
      </c>
      <c r="F349" s="48">
        <v>-141383.52526000328</v>
      </c>
      <c r="G349" s="49">
        <v>0</v>
      </c>
      <c r="H349" s="49">
        <v>300000</v>
      </c>
      <c r="I349" s="51">
        <v>0.2010356760836722</v>
      </c>
    </row>
    <row r="350" spans="2:9" hidden="1" x14ac:dyDescent="0.25">
      <c r="B350" s="47">
        <v>45419</v>
      </c>
      <c r="C350" s="48">
        <v>1256361.9210500002</v>
      </c>
      <c r="D350" s="48">
        <v>7748281.4904100001</v>
      </c>
      <c r="E350" s="48">
        <v>9004643.411460001</v>
      </c>
      <c r="F350" s="48">
        <v>-430766.2184299957</v>
      </c>
      <c r="G350" s="49">
        <v>0</v>
      </c>
      <c r="H350" s="49">
        <v>300000</v>
      </c>
      <c r="I350" s="51">
        <v>0.20228523187534839</v>
      </c>
    </row>
    <row r="351" spans="2:9" hidden="1" x14ac:dyDescent="0.25">
      <c r="B351" s="47">
        <v>45420</v>
      </c>
      <c r="C351" s="48">
        <v>1508303.9417300003</v>
      </c>
      <c r="D351" s="48">
        <v>7017088.5972100003</v>
      </c>
      <c r="E351" s="48">
        <v>8525392.5389400013</v>
      </c>
      <c r="F351" s="48">
        <v>-479250.87251999974</v>
      </c>
      <c r="G351" s="49">
        <v>0</v>
      </c>
      <c r="H351" s="49">
        <v>300000</v>
      </c>
      <c r="I351" s="51">
        <v>0.20042742670359703</v>
      </c>
    </row>
    <row r="352" spans="2:9" hidden="1" x14ac:dyDescent="0.25">
      <c r="B352" s="47">
        <v>45422</v>
      </c>
      <c r="C352" s="48">
        <v>1070113.70419</v>
      </c>
      <c r="D352" s="48">
        <v>8060979.1737700002</v>
      </c>
      <c r="E352" s="48">
        <v>9131092.8779600002</v>
      </c>
      <c r="F352" s="48">
        <v>605700.33901999891</v>
      </c>
      <c r="G352" s="49">
        <v>0</v>
      </c>
      <c r="H352" s="49">
        <v>300000</v>
      </c>
      <c r="I352" s="51">
        <v>0.19406064243172319</v>
      </c>
    </row>
    <row r="353" spans="2:11" hidden="1" x14ac:dyDescent="0.25">
      <c r="B353" s="47">
        <v>45425</v>
      </c>
      <c r="C353" s="48">
        <v>1504128.75609</v>
      </c>
      <c r="D353" s="48">
        <v>6950888.6034800019</v>
      </c>
      <c r="E353" s="48">
        <v>8455017.3595700003</v>
      </c>
      <c r="F353" s="48">
        <v>-676075.51838999987</v>
      </c>
      <c r="G353" s="49">
        <v>0</v>
      </c>
      <c r="H353" s="49">
        <v>300000</v>
      </c>
      <c r="I353" s="51">
        <v>0.19529697541078905</v>
      </c>
    </row>
    <row r="354" spans="2:11" hidden="1" x14ac:dyDescent="0.25">
      <c r="B354" s="47">
        <v>45426</v>
      </c>
      <c r="C354" s="48">
        <v>1846910.3241100002</v>
      </c>
      <c r="D354" s="48">
        <v>6562784.6406499995</v>
      </c>
      <c r="E354" s="48">
        <v>8409694.9647600017</v>
      </c>
      <c r="F354" s="48">
        <v>-45322.394809998572</v>
      </c>
      <c r="G354" s="49">
        <v>0</v>
      </c>
      <c r="H354" s="49">
        <v>300000</v>
      </c>
      <c r="I354" s="51">
        <v>0.19504574197119279</v>
      </c>
    </row>
    <row r="355" spans="2:11" hidden="1" x14ac:dyDescent="0.25">
      <c r="B355" s="47">
        <v>45427</v>
      </c>
      <c r="C355" s="48">
        <v>1634286.40521</v>
      </c>
      <c r="D355" s="48">
        <v>6892554.9201099994</v>
      </c>
      <c r="E355" s="48">
        <v>8526841.325319998</v>
      </c>
      <c r="F355" s="48">
        <v>117146.36055999622</v>
      </c>
      <c r="G355" s="49">
        <v>0</v>
      </c>
      <c r="H355" s="49">
        <v>300000</v>
      </c>
      <c r="I355" s="51">
        <v>0.19806651691549612</v>
      </c>
    </row>
    <row r="356" spans="2:11" hidden="1" x14ac:dyDescent="0.25">
      <c r="B356" s="47">
        <v>45428</v>
      </c>
      <c r="C356" s="48">
        <v>2029130.8110400001</v>
      </c>
      <c r="D356" s="48">
        <v>6846002.4441100005</v>
      </c>
      <c r="E356" s="48">
        <v>8875133.2551500015</v>
      </c>
      <c r="F356" s="48">
        <v>348291.92983000353</v>
      </c>
      <c r="G356" s="49">
        <v>0</v>
      </c>
      <c r="H356" s="49">
        <v>300000</v>
      </c>
      <c r="I356" s="51">
        <v>0.19536516037217339</v>
      </c>
    </row>
    <row r="357" spans="2:11" hidden="1" x14ac:dyDescent="0.25">
      <c r="B357" s="47">
        <v>45429</v>
      </c>
      <c r="C357" s="48">
        <v>1855519.3410100006</v>
      </c>
      <c r="D357" s="48">
        <v>9681684.1018300001</v>
      </c>
      <c r="E357" s="48">
        <v>11537203.442840001</v>
      </c>
      <c r="F357" s="48">
        <v>2662070.1876899991</v>
      </c>
      <c r="G357" s="49">
        <v>0</v>
      </c>
      <c r="H357" s="49">
        <v>300000</v>
      </c>
      <c r="I357" s="51">
        <v>0.20155095437406365</v>
      </c>
    </row>
    <row r="358" spans="2:11" hidden="1" x14ac:dyDescent="0.25">
      <c r="B358" s="47">
        <v>45432</v>
      </c>
      <c r="C358" s="48">
        <v>1577610.49431</v>
      </c>
      <c r="D358" s="48">
        <v>7770431.4629100002</v>
      </c>
      <c r="E358" s="48">
        <v>9348041.9572199993</v>
      </c>
      <c r="F358" s="48">
        <v>-2189161.4856200013</v>
      </c>
      <c r="G358" s="49">
        <v>0</v>
      </c>
      <c r="H358" s="49">
        <v>1000000</v>
      </c>
      <c r="I358" s="51">
        <v>0.20094937609903837</v>
      </c>
    </row>
    <row r="359" spans="2:11" hidden="1" x14ac:dyDescent="0.25">
      <c r="B359" s="47">
        <v>45433</v>
      </c>
      <c r="C359" s="48">
        <v>1781987.46796</v>
      </c>
      <c r="D359" s="48">
        <v>7566375.5375899998</v>
      </c>
      <c r="E359" s="48">
        <v>9348363.005549999</v>
      </c>
      <c r="F359" s="48">
        <v>321.04811000078917</v>
      </c>
      <c r="G359" s="49">
        <v>0</v>
      </c>
      <c r="H359" s="49">
        <v>1000000</v>
      </c>
      <c r="I359" s="51">
        <v>0.20200867697462635</v>
      </c>
    </row>
    <row r="360" spans="2:11" hidden="1" x14ac:dyDescent="0.25">
      <c r="B360" s="47">
        <v>45434</v>
      </c>
      <c r="C360" s="48">
        <v>2899520.6638000002</v>
      </c>
      <c r="D360" s="48">
        <v>5864892.3563999999</v>
      </c>
      <c r="E360" s="48">
        <v>8764413.0202000011</v>
      </c>
      <c r="F360" s="48">
        <v>-583949.98534999788</v>
      </c>
      <c r="G360" s="49">
        <v>0</v>
      </c>
      <c r="H360" s="49">
        <v>1000000</v>
      </c>
      <c r="I360" s="51">
        <v>0.19988353632915665</v>
      </c>
    </row>
    <row r="361" spans="2:11" hidden="1" x14ac:dyDescent="0.25">
      <c r="B361" s="47">
        <v>45435</v>
      </c>
      <c r="C361" s="48">
        <v>2069665.48866</v>
      </c>
      <c r="D361" s="48">
        <v>5804902.1343499999</v>
      </c>
      <c r="E361" s="48">
        <v>7874567.6230100011</v>
      </c>
      <c r="F361" s="48">
        <v>-889845.39718999993</v>
      </c>
      <c r="G361" s="49">
        <v>0</v>
      </c>
      <c r="H361" s="49">
        <v>1000000</v>
      </c>
      <c r="I361" s="51">
        <v>0.21107812336006165</v>
      </c>
      <c r="K361" s="22"/>
    </row>
    <row r="362" spans="2:11" hidden="1" x14ac:dyDescent="0.25">
      <c r="B362" s="47">
        <v>45436</v>
      </c>
      <c r="C362" s="48">
        <v>1447347.10507</v>
      </c>
      <c r="D362" s="48">
        <v>5593863.1679300005</v>
      </c>
      <c r="E362" s="48">
        <v>7041210.273</v>
      </c>
      <c r="F362" s="48">
        <v>-833357.3500100011</v>
      </c>
      <c r="G362" s="49">
        <v>0</v>
      </c>
      <c r="H362" s="49">
        <v>1000000</v>
      </c>
      <c r="I362" s="51">
        <v>0.20531735748726532</v>
      </c>
      <c r="K362" s="22"/>
    </row>
    <row r="363" spans="2:11" hidden="1" x14ac:dyDescent="0.25">
      <c r="B363" s="47">
        <v>45439</v>
      </c>
      <c r="C363" s="48">
        <v>1051008.2907499999</v>
      </c>
      <c r="D363" s="48">
        <v>5936223.8055300005</v>
      </c>
      <c r="E363" s="48">
        <v>6987232.0962800011</v>
      </c>
      <c r="F363" s="48">
        <v>-53978.176719998941</v>
      </c>
      <c r="G363" s="49">
        <v>0</v>
      </c>
      <c r="H363" s="49">
        <v>700000</v>
      </c>
      <c r="I363" s="51">
        <v>0.2041272787258023</v>
      </c>
    </row>
    <row r="364" spans="2:11" hidden="1" x14ac:dyDescent="0.25">
      <c r="B364" s="47">
        <v>45440</v>
      </c>
      <c r="C364" s="48">
        <v>1845730.8491300002</v>
      </c>
      <c r="D364" s="48">
        <v>5964950.2896099985</v>
      </c>
      <c r="E364" s="48">
        <v>7810681.1387399994</v>
      </c>
      <c r="F364" s="48">
        <v>823449.04245999828</v>
      </c>
      <c r="G364" s="49">
        <v>0</v>
      </c>
      <c r="H364" s="49">
        <v>700000</v>
      </c>
      <c r="I364" s="51">
        <v>0.20380033401111464</v>
      </c>
    </row>
    <row r="365" spans="2:11" hidden="1" x14ac:dyDescent="0.25">
      <c r="B365" s="47">
        <v>45441</v>
      </c>
      <c r="C365" s="48">
        <v>1953836.6307300001</v>
      </c>
      <c r="D365" s="48">
        <v>5765907.0510799997</v>
      </c>
      <c r="E365" s="48">
        <v>7719743.681809999</v>
      </c>
      <c r="F365" s="48">
        <v>-90937.456930000335</v>
      </c>
      <c r="G365" s="49">
        <v>27312.756239999999</v>
      </c>
      <c r="H365" s="49">
        <v>700000</v>
      </c>
      <c r="I365" s="51">
        <v>0.20749480928708505</v>
      </c>
    </row>
    <row r="366" spans="2:11" hidden="1" x14ac:dyDescent="0.25">
      <c r="B366" s="47">
        <v>45442</v>
      </c>
      <c r="C366" s="48">
        <v>1752334.37995</v>
      </c>
      <c r="D366" s="48">
        <v>6000058.6112299999</v>
      </c>
      <c r="E366" s="48">
        <v>7752392.991179999</v>
      </c>
      <c r="F366" s="48">
        <v>32649.309369999915</v>
      </c>
      <c r="G366" s="49">
        <v>0</v>
      </c>
      <c r="H366" s="49">
        <v>700000</v>
      </c>
      <c r="I366" s="51">
        <v>0.20737710918979749</v>
      </c>
    </row>
    <row r="367" spans="2:11" hidden="1" x14ac:dyDescent="0.25">
      <c r="B367" s="47">
        <v>45443</v>
      </c>
      <c r="C367" s="48">
        <v>1562852.75073</v>
      </c>
      <c r="D367" s="48">
        <v>5663940.1398299998</v>
      </c>
      <c r="E367" s="48">
        <v>7226792.8905600002</v>
      </c>
      <c r="F367" s="48">
        <v>-525600.10061999876</v>
      </c>
      <c r="G367" s="49">
        <v>0</v>
      </c>
      <c r="H367" s="49">
        <v>700000</v>
      </c>
      <c r="I367" s="51">
        <v>0.2022506160634952</v>
      </c>
    </row>
    <row r="368" spans="2:11" hidden="1" x14ac:dyDescent="0.25">
      <c r="B368" s="47">
        <v>45446</v>
      </c>
      <c r="C368" s="48">
        <v>1332720.2572500003</v>
      </c>
      <c r="D368" s="48">
        <v>4672253.9952400001</v>
      </c>
      <c r="E368" s="48">
        <v>6004974.2524900008</v>
      </c>
      <c r="F368" s="48">
        <v>-1221818.6380699994</v>
      </c>
      <c r="G368" s="49">
        <v>0</v>
      </c>
      <c r="H368" s="49">
        <v>1850000</v>
      </c>
      <c r="I368" s="51">
        <v>0.20480078483805883</v>
      </c>
    </row>
    <row r="369" spans="2:9" hidden="1" x14ac:dyDescent="0.25">
      <c r="B369" s="47">
        <v>45447</v>
      </c>
      <c r="C369" s="48">
        <v>1290747.2588599999</v>
      </c>
      <c r="D369" s="48">
        <v>4690742.6011199998</v>
      </c>
      <c r="E369" s="48">
        <v>5981489.8599800002</v>
      </c>
      <c r="F369" s="48">
        <v>-23484.392510000616</v>
      </c>
      <c r="G369" s="49">
        <v>0</v>
      </c>
      <c r="H369" s="49">
        <v>1850000</v>
      </c>
      <c r="I369" s="51">
        <v>0.20647278010897147</v>
      </c>
    </row>
    <row r="370" spans="2:9" hidden="1" x14ac:dyDescent="0.25">
      <c r="B370" s="47">
        <v>45448</v>
      </c>
      <c r="C370" s="48">
        <v>1187732.7165699999</v>
      </c>
      <c r="D370" s="48">
        <v>4887849.2170500001</v>
      </c>
      <c r="E370" s="48">
        <v>6075581.9336200003</v>
      </c>
      <c r="F370" s="49">
        <v>94092.073640000075</v>
      </c>
      <c r="G370" s="49">
        <v>0</v>
      </c>
      <c r="H370" s="49">
        <v>1850000</v>
      </c>
      <c r="I370" s="51">
        <v>0.20747519260420377</v>
      </c>
    </row>
    <row r="371" spans="2:9" hidden="1" x14ac:dyDescent="0.25">
      <c r="B371" s="42">
        <v>45449</v>
      </c>
      <c r="C371" s="43">
        <v>1316973.76455</v>
      </c>
      <c r="D371" s="43">
        <v>5157390.2786699999</v>
      </c>
      <c r="E371" s="43">
        <v>6474364.0432200003</v>
      </c>
      <c r="F371" s="44">
        <v>398782.10960000008</v>
      </c>
      <c r="G371" s="44">
        <v>0</v>
      </c>
      <c r="H371" s="44">
        <v>1850000</v>
      </c>
      <c r="I371" s="46">
        <v>0.20608894701392816</v>
      </c>
    </row>
    <row r="372" spans="2:9" hidden="1" x14ac:dyDescent="0.25">
      <c r="B372" s="47">
        <v>45450</v>
      </c>
      <c r="C372" s="48">
        <v>1129220.3841800001</v>
      </c>
      <c r="D372" s="48">
        <v>4755612.82235</v>
      </c>
      <c r="E372" s="48">
        <v>5884833.206530001</v>
      </c>
      <c r="F372" s="50">
        <v>-589530.83668999933</v>
      </c>
      <c r="G372" s="49">
        <v>0</v>
      </c>
      <c r="H372" s="49">
        <v>1850000</v>
      </c>
      <c r="I372" s="51">
        <v>0.20528466301579656</v>
      </c>
    </row>
    <row r="373" spans="2:9" hidden="1" x14ac:dyDescent="0.25">
      <c r="B373" s="47">
        <v>45453</v>
      </c>
      <c r="C373" s="48">
        <v>1408091.99462</v>
      </c>
      <c r="D373" s="48">
        <v>5667113.4713399997</v>
      </c>
      <c r="E373" s="48">
        <v>7075205.4659599997</v>
      </c>
      <c r="F373" s="50">
        <v>1190372.2594299987</v>
      </c>
      <c r="G373" s="49">
        <v>0</v>
      </c>
      <c r="H373" s="49">
        <v>950000</v>
      </c>
      <c r="I373" s="51">
        <v>0.20444768454619619</v>
      </c>
    </row>
    <row r="374" spans="2:9" hidden="1" x14ac:dyDescent="0.25">
      <c r="B374" s="47">
        <v>45454</v>
      </c>
      <c r="C374" s="48">
        <v>1836601.1950699999</v>
      </c>
      <c r="D374" s="48">
        <v>5848362.4819099996</v>
      </c>
      <c r="E374" s="48">
        <v>7684963.67698</v>
      </c>
      <c r="F374" s="50">
        <v>609758.21102000028</v>
      </c>
      <c r="G374" s="49">
        <v>0</v>
      </c>
      <c r="H374" s="49">
        <v>950000</v>
      </c>
      <c r="I374" s="51">
        <v>0.20406188978286477</v>
      </c>
    </row>
    <row r="375" spans="2:9" hidden="1" x14ac:dyDescent="0.25">
      <c r="B375" s="47">
        <v>45455</v>
      </c>
      <c r="C375" s="48">
        <v>1914549.7887000004</v>
      </c>
      <c r="D375" s="48">
        <v>6014353.1762199989</v>
      </c>
      <c r="E375" s="48">
        <v>7928902.9649200002</v>
      </c>
      <c r="F375" s="50">
        <v>243939.28794000018</v>
      </c>
      <c r="G375" s="49">
        <v>0</v>
      </c>
      <c r="H375" s="49">
        <v>950000</v>
      </c>
      <c r="I375" s="51">
        <v>0.2104307728249801</v>
      </c>
    </row>
    <row r="376" spans="2:9" hidden="1" x14ac:dyDescent="0.25">
      <c r="B376" s="47">
        <v>45456</v>
      </c>
      <c r="C376" s="48">
        <v>2049919.6565600003</v>
      </c>
      <c r="D376" s="48">
        <v>6584555.8470100006</v>
      </c>
      <c r="E376" s="48">
        <v>8634475.5035700016</v>
      </c>
      <c r="F376" s="50">
        <v>705572.5386500014</v>
      </c>
      <c r="G376" s="49">
        <v>0</v>
      </c>
      <c r="H376" s="49">
        <v>950000</v>
      </c>
      <c r="I376" s="51">
        <v>0.20519965738997778</v>
      </c>
    </row>
    <row r="377" spans="2:9" hidden="1" x14ac:dyDescent="0.25">
      <c r="B377" s="47">
        <v>45457</v>
      </c>
      <c r="C377" s="48">
        <v>1919881.1808500001</v>
      </c>
      <c r="D377" s="48">
        <v>7255158.7081599999</v>
      </c>
      <c r="E377" s="48">
        <v>9175039.8890099991</v>
      </c>
      <c r="F377" s="50">
        <v>540564.38543999754</v>
      </c>
      <c r="G377" s="49">
        <v>0</v>
      </c>
      <c r="H377" s="49">
        <v>950000</v>
      </c>
      <c r="I377" s="51">
        <v>0.20626549715985951</v>
      </c>
    </row>
    <row r="378" spans="2:9" hidden="1" x14ac:dyDescent="0.25">
      <c r="B378" s="47">
        <v>45460</v>
      </c>
      <c r="C378" s="48">
        <v>2100643.9470600002</v>
      </c>
      <c r="D378" s="48">
        <v>7245933.7832700005</v>
      </c>
      <c r="E378" s="48">
        <v>9346577.7303299997</v>
      </c>
      <c r="F378" s="50">
        <v>171537.84132000059</v>
      </c>
      <c r="G378" s="49">
        <v>0</v>
      </c>
      <c r="H378" s="49">
        <v>800000</v>
      </c>
      <c r="I378" s="51">
        <v>0.20989504131705836</v>
      </c>
    </row>
    <row r="379" spans="2:9" hidden="1" x14ac:dyDescent="0.25">
      <c r="B379" s="47">
        <v>45461</v>
      </c>
      <c r="C379" s="48">
        <v>2039767.1520800001</v>
      </c>
      <c r="D379" s="48">
        <v>7109423.3646100005</v>
      </c>
      <c r="E379" s="48">
        <v>9149190.5166900009</v>
      </c>
      <c r="F379" s="50">
        <v>-197387.21363999881</v>
      </c>
      <c r="G379" s="49">
        <v>0</v>
      </c>
      <c r="H379" s="49">
        <v>800000</v>
      </c>
      <c r="I379" s="51">
        <v>0.21002277220828747</v>
      </c>
    </row>
    <row r="380" spans="2:9" hidden="1" x14ac:dyDescent="0.25">
      <c r="B380" s="47">
        <v>45462</v>
      </c>
      <c r="C380" s="48">
        <v>1738975.6746200002</v>
      </c>
      <c r="D380" s="48">
        <v>5977842.3284499999</v>
      </c>
      <c r="E380" s="48">
        <v>7716818.0030699996</v>
      </c>
      <c r="F380" s="50">
        <v>-1432372.5136200013</v>
      </c>
      <c r="G380" s="49">
        <v>0</v>
      </c>
      <c r="H380" s="49">
        <v>800000</v>
      </c>
      <c r="I380" s="51">
        <v>0.20788241439376678</v>
      </c>
    </row>
    <row r="381" spans="2:9" hidden="1" x14ac:dyDescent="0.25">
      <c r="B381" s="47">
        <v>45463</v>
      </c>
      <c r="C381" s="48">
        <v>2157710.9704499999</v>
      </c>
      <c r="D381" s="48">
        <v>5665972.6912899995</v>
      </c>
      <c r="E381" s="48">
        <v>7823683.6617400004</v>
      </c>
      <c r="F381" s="50">
        <v>106865.65867000073</v>
      </c>
      <c r="G381" s="49">
        <v>0</v>
      </c>
      <c r="H381" s="49">
        <v>800000</v>
      </c>
      <c r="I381" s="51">
        <v>0.20854844718801341</v>
      </c>
    </row>
    <row r="382" spans="2:9" hidden="1" x14ac:dyDescent="0.25">
      <c r="B382" s="47">
        <v>45464</v>
      </c>
      <c r="C382" s="48">
        <v>1904535.4403199998</v>
      </c>
      <c r="D382" s="48">
        <v>7603686.2077000001</v>
      </c>
      <c r="E382" s="48">
        <v>9508221.6480200011</v>
      </c>
      <c r="F382" s="50">
        <v>1684537.9862800008</v>
      </c>
      <c r="G382" s="49">
        <v>0</v>
      </c>
      <c r="H382" s="49">
        <v>800000</v>
      </c>
      <c r="I382" s="51">
        <v>0.20422893353212271</v>
      </c>
    </row>
    <row r="383" spans="2:9" hidden="1" x14ac:dyDescent="0.25">
      <c r="B383" s="47">
        <v>45467</v>
      </c>
      <c r="C383" s="48">
        <v>2232742.6863199999</v>
      </c>
      <c r="D383" s="48">
        <v>7614594.1356499996</v>
      </c>
      <c r="E383" s="48">
        <v>9847336.821969999</v>
      </c>
      <c r="F383" s="50">
        <v>339115.17394999787</v>
      </c>
      <c r="G383" s="49">
        <v>0</v>
      </c>
      <c r="H383" s="49">
        <v>350000</v>
      </c>
      <c r="I383" s="51">
        <v>0.21195620721294514</v>
      </c>
    </row>
    <row r="384" spans="2:9" hidden="1" x14ac:dyDescent="0.25">
      <c r="B384" s="47">
        <v>45468</v>
      </c>
      <c r="C384" s="48">
        <v>2048248.0156</v>
      </c>
      <c r="D384" s="48">
        <v>7633758.4302899996</v>
      </c>
      <c r="E384" s="48">
        <v>9682006.4458900001</v>
      </c>
      <c r="F384" s="50">
        <v>-165330.37607999891</v>
      </c>
      <c r="G384" s="49">
        <v>0</v>
      </c>
      <c r="H384" s="49">
        <v>350000</v>
      </c>
      <c r="I384" s="51">
        <v>0.21334000350390411</v>
      </c>
    </row>
    <row r="385" spans="2:9" hidden="1" x14ac:dyDescent="0.25">
      <c r="B385" s="47">
        <v>45469</v>
      </c>
      <c r="C385" s="48">
        <v>2719667.4956999999</v>
      </c>
      <c r="D385" s="48">
        <v>7636048.5164899994</v>
      </c>
      <c r="E385" s="48">
        <v>10355716.012190001</v>
      </c>
      <c r="F385" s="50">
        <v>673709.566300001</v>
      </c>
      <c r="G385" s="49">
        <v>0</v>
      </c>
      <c r="H385" s="49">
        <v>350000</v>
      </c>
      <c r="I385" s="51">
        <v>0.21280976380363012</v>
      </c>
    </row>
    <row r="386" spans="2:9" hidden="1" x14ac:dyDescent="0.25">
      <c r="B386" s="47">
        <v>45470</v>
      </c>
      <c r="C386" s="48">
        <v>2720045.7910700007</v>
      </c>
      <c r="D386" s="48">
        <v>5068679.32663</v>
      </c>
      <c r="E386" s="48">
        <v>7788725.1177000012</v>
      </c>
      <c r="F386" s="50">
        <v>-2566990.8944899999</v>
      </c>
      <c r="G386" s="49">
        <v>0</v>
      </c>
      <c r="H386" s="49">
        <v>350000</v>
      </c>
      <c r="I386" s="51">
        <v>0.22372494202390478</v>
      </c>
    </row>
    <row r="387" spans="2:9" hidden="1" x14ac:dyDescent="0.25">
      <c r="B387" s="47">
        <v>45471</v>
      </c>
      <c r="C387" s="48">
        <v>2819222.52097</v>
      </c>
      <c r="D387" s="48">
        <v>4453886.3170599993</v>
      </c>
      <c r="E387" s="48">
        <v>7273108.8380300011</v>
      </c>
      <c r="F387" s="50">
        <v>-515616.27967000008</v>
      </c>
      <c r="G387" s="49">
        <v>0</v>
      </c>
      <c r="H387" s="49">
        <v>350000</v>
      </c>
      <c r="I387" s="51">
        <v>0.21677362888006874</v>
      </c>
    </row>
    <row r="388" spans="2:9" hidden="1" x14ac:dyDescent="0.25">
      <c r="B388" s="47">
        <v>45474</v>
      </c>
      <c r="C388" s="48">
        <v>2501094.1653499999</v>
      </c>
      <c r="D388" s="48">
        <v>2873220.5513499998</v>
      </c>
      <c r="E388" s="48">
        <v>5374314.7166999998</v>
      </c>
      <c r="F388" s="50">
        <v>-1898794.1213300014</v>
      </c>
      <c r="G388" s="49">
        <v>0</v>
      </c>
      <c r="H388" s="49">
        <v>550000</v>
      </c>
      <c r="I388" s="51">
        <v>0.21460093937650696</v>
      </c>
    </row>
    <row r="389" spans="2:9" hidden="1" x14ac:dyDescent="0.25">
      <c r="B389" s="47">
        <v>45475</v>
      </c>
      <c r="C389" s="48">
        <v>1794599.0150400002</v>
      </c>
      <c r="D389" s="48">
        <v>3082590.9938499997</v>
      </c>
      <c r="E389" s="48">
        <v>4877190.0088900011</v>
      </c>
      <c r="F389" s="50">
        <v>-497124.70780999865</v>
      </c>
      <c r="G389" s="49">
        <v>0</v>
      </c>
      <c r="H389" s="49">
        <v>550000</v>
      </c>
      <c r="I389" s="51">
        <v>0.207358641031301</v>
      </c>
    </row>
    <row r="390" spans="2:9" hidden="1" x14ac:dyDescent="0.25">
      <c r="B390" s="47">
        <v>45476</v>
      </c>
      <c r="C390" s="48">
        <v>1133813.2471800002</v>
      </c>
      <c r="D390" s="48">
        <v>4118597.9429500001</v>
      </c>
      <c r="E390" s="48">
        <v>5252411.1901300009</v>
      </c>
      <c r="F390" s="50">
        <v>375221.18123999983</v>
      </c>
      <c r="G390" s="49">
        <v>348902</v>
      </c>
      <c r="H390" s="49">
        <v>350000</v>
      </c>
      <c r="I390" s="51">
        <v>0.20592958037568446</v>
      </c>
    </row>
    <row r="391" spans="2:9" hidden="1" x14ac:dyDescent="0.25">
      <c r="B391" s="47">
        <v>45477</v>
      </c>
      <c r="C391" s="48">
        <v>1101694.9003400002</v>
      </c>
      <c r="D391" s="48">
        <v>4107133.4424700001</v>
      </c>
      <c r="E391" s="48">
        <v>5208828.3428100003</v>
      </c>
      <c r="F391" s="50">
        <v>-43582.847320000641</v>
      </c>
      <c r="G391" s="49">
        <v>348902</v>
      </c>
      <c r="H391" s="49">
        <v>350000</v>
      </c>
      <c r="I391" s="51">
        <v>0.20325898286088978</v>
      </c>
    </row>
    <row r="392" spans="2:9" hidden="1" x14ac:dyDescent="0.25">
      <c r="B392" s="47">
        <v>45478</v>
      </c>
      <c r="C392" s="48">
        <v>1477237.4845799999</v>
      </c>
      <c r="D392" s="48">
        <v>3582709.4520799997</v>
      </c>
      <c r="E392" s="48">
        <v>5059946.9366600001</v>
      </c>
      <c r="F392" s="50">
        <v>-148881.40615000017</v>
      </c>
      <c r="G392" s="49">
        <v>348902</v>
      </c>
      <c r="H392" s="49">
        <v>350000</v>
      </c>
      <c r="I392" s="51">
        <v>0.20865190859294491</v>
      </c>
    </row>
    <row r="393" spans="2:9" hidden="1" x14ac:dyDescent="0.25">
      <c r="B393" s="47">
        <v>45481</v>
      </c>
      <c r="C393" s="48">
        <v>1103524.04321</v>
      </c>
      <c r="D393" s="48">
        <v>3589563.0707399999</v>
      </c>
      <c r="E393" s="48">
        <v>4693087.1139500001</v>
      </c>
      <c r="F393" s="50">
        <v>-366859.82270999998</v>
      </c>
      <c r="G393" s="49">
        <v>348902</v>
      </c>
      <c r="H393" s="49">
        <v>350000</v>
      </c>
      <c r="I393" s="51">
        <v>0.20203037867732807</v>
      </c>
    </row>
    <row r="394" spans="2:9" hidden="1" x14ac:dyDescent="0.25">
      <c r="B394" s="47">
        <v>45482</v>
      </c>
      <c r="C394" s="48">
        <v>1236768.52501</v>
      </c>
      <c r="D394" s="48">
        <v>3507541.41836</v>
      </c>
      <c r="E394" s="48">
        <v>4744309.9433699995</v>
      </c>
      <c r="F394" s="50">
        <v>51222.829419999383</v>
      </c>
      <c r="G394" s="49">
        <v>348902</v>
      </c>
      <c r="H394" s="49">
        <v>350000</v>
      </c>
      <c r="I394" s="51">
        <v>0.20466217816527343</v>
      </c>
    </row>
    <row r="395" spans="2:9" hidden="1" x14ac:dyDescent="0.25">
      <c r="B395" s="47">
        <v>45483</v>
      </c>
      <c r="C395" s="48">
        <v>1449678.41591</v>
      </c>
      <c r="D395" s="48">
        <v>4426087.8657399993</v>
      </c>
      <c r="E395" s="48">
        <v>5875766.2816500003</v>
      </c>
      <c r="F395" s="50">
        <v>1131456.3382800007</v>
      </c>
      <c r="G395" s="49">
        <v>421178</v>
      </c>
      <c r="H395" s="49">
        <v>350000</v>
      </c>
      <c r="I395" s="51">
        <v>0.20700299245184892</v>
      </c>
    </row>
    <row r="396" spans="2:9" hidden="1" x14ac:dyDescent="0.25">
      <c r="B396" s="47">
        <v>45484</v>
      </c>
      <c r="C396" s="48">
        <v>1487039.9334800004</v>
      </c>
      <c r="D396" s="48">
        <v>4179990.0734700002</v>
      </c>
      <c r="E396" s="48">
        <v>5667030.0069500003</v>
      </c>
      <c r="F396" s="50">
        <v>-208736.27469999995</v>
      </c>
      <c r="G396" s="49">
        <v>421178</v>
      </c>
      <c r="H396" s="49">
        <v>350000</v>
      </c>
      <c r="I396" s="51">
        <v>0.20494669702883508</v>
      </c>
    </row>
    <row r="397" spans="2:9" hidden="1" x14ac:dyDescent="0.25">
      <c r="B397" s="47">
        <v>45485</v>
      </c>
      <c r="C397" s="48">
        <v>1082046.6851999999</v>
      </c>
      <c r="D397" s="48">
        <v>4197061.7386600003</v>
      </c>
      <c r="E397" s="48">
        <v>5279108.4238600004</v>
      </c>
      <c r="F397" s="50">
        <v>-387921.58308999985</v>
      </c>
      <c r="G397" s="49">
        <v>421178</v>
      </c>
      <c r="H397" s="49">
        <v>350000</v>
      </c>
      <c r="I397" s="51">
        <v>0.2060718398074653</v>
      </c>
    </row>
    <row r="398" spans="2:9" hidden="1" x14ac:dyDescent="0.25">
      <c r="B398" s="47">
        <v>45488</v>
      </c>
      <c r="C398" s="48">
        <v>1521041.6782200001</v>
      </c>
      <c r="D398" s="48">
        <v>5028652.7564599998</v>
      </c>
      <c r="E398" s="48">
        <v>6549694.4346800009</v>
      </c>
      <c r="F398" s="50">
        <v>1270586.0108200004</v>
      </c>
      <c r="G398" s="49">
        <v>421178</v>
      </c>
      <c r="H398" s="49">
        <v>200000</v>
      </c>
      <c r="I398" s="51">
        <v>0.20653526574672298</v>
      </c>
    </row>
    <row r="399" spans="2:9" hidden="1" x14ac:dyDescent="0.25">
      <c r="B399" s="47">
        <v>45489</v>
      </c>
      <c r="C399" s="48">
        <v>974989.62212000042</v>
      </c>
      <c r="D399" s="48">
        <v>5465834.7820100002</v>
      </c>
      <c r="E399" s="48">
        <v>6440824.4041300006</v>
      </c>
      <c r="F399" s="50">
        <v>-108870.03055000026</v>
      </c>
      <c r="G399" s="49">
        <v>421178</v>
      </c>
      <c r="H399" s="49">
        <v>200000</v>
      </c>
      <c r="I399" s="51">
        <v>0.19904824394672871</v>
      </c>
    </row>
    <row r="400" spans="2:9" x14ac:dyDescent="0.25">
      <c r="B400" s="47">
        <v>45490</v>
      </c>
      <c r="C400" s="48">
        <v>1646979.0708999999</v>
      </c>
      <c r="D400" s="48">
        <v>5783395.2217100002</v>
      </c>
      <c r="E400" s="48">
        <v>7430374.2926100008</v>
      </c>
      <c r="F400" s="50">
        <v>989549.8884800002</v>
      </c>
      <c r="G400" s="49">
        <v>0</v>
      </c>
      <c r="H400" s="49">
        <v>200000</v>
      </c>
      <c r="I400" s="51">
        <v>0.20037649846623756</v>
      </c>
    </row>
    <row r="401" spans="2:9" x14ac:dyDescent="0.25">
      <c r="B401" s="47">
        <v>45491</v>
      </c>
      <c r="C401" s="48">
        <v>1749517.3424400003</v>
      </c>
      <c r="D401" s="48">
        <v>5512704.8504999997</v>
      </c>
      <c r="E401" s="48">
        <v>7262222.1929400004</v>
      </c>
      <c r="F401" s="50">
        <v>-168152.09967000037</v>
      </c>
      <c r="G401" s="49">
        <v>0</v>
      </c>
      <c r="H401" s="49">
        <v>200000</v>
      </c>
      <c r="I401" s="51">
        <v>0.20306509094775552</v>
      </c>
    </row>
    <row r="402" spans="2:9" x14ac:dyDescent="0.25">
      <c r="B402" s="47">
        <v>45492</v>
      </c>
      <c r="C402" s="48">
        <v>1813670.2430500002</v>
      </c>
      <c r="D402" s="48">
        <v>5690638.91634</v>
      </c>
      <c r="E402" s="48">
        <v>7504309.1593900016</v>
      </c>
      <c r="F402" s="50">
        <v>242086.96645000111</v>
      </c>
      <c r="G402" s="49">
        <v>0</v>
      </c>
      <c r="H402" s="49">
        <v>200000</v>
      </c>
      <c r="I402" s="51">
        <v>0.20517618146426961</v>
      </c>
    </row>
    <row r="403" spans="2:9" x14ac:dyDescent="0.25">
      <c r="B403" s="47">
        <v>45495</v>
      </c>
      <c r="C403" s="48">
        <v>2093616.70894</v>
      </c>
      <c r="D403" s="48">
        <v>5727470.1839199997</v>
      </c>
      <c r="E403" s="48">
        <v>7821086.89286</v>
      </c>
      <c r="F403" s="50">
        <v>316777.73346999846</v>
      </c>
      <c r="G403" s="49">
        <v>0</v>
      </c>
      <c r="H403" s="49">
        <v>0</v>
      </c>
      <c r="I403" s="51">
        <v>0.2021795879347496</v>
      </c>
    </row>
    <row r="404" spans="2:9" x14ac:dyDescent="0.25">
      <c r="B404" s="47">
        <v>45496</v>
      </c>
      <c r="C404" s="48">
        <v>1600132.0664199998</v>
      </c>
      <c r="D404" s="48">
        <v>6467550.3799599996</v>
      </c>
      <c r="E404" s="48">
        <v>8067682.4463799978</v>
      </c>
      <c r="F404" s="50">
        <v>246595.55351999775</v>
      </c>
      <c r="G404" s="49">
        <v>0</v>
      </c>
      <c r="H404" s="49">
        <v>0</v>
      </c>
      <c r="I404" s="51">
        <v>0.20813427486278935</v>
      </c>
    </row>
    <row r="405" spans="2:9" x14ac:dyDescent="0.25">
      <c r="B405" s="47">
        <v>45497</v>
      </c>
      <c r="C405" s="48">
        <v>1297525.73062</v>
      </c>
      <c r="D405" s="48">
        <v>6275125.6837100005</v>
      </c>
      <c r="E405" s="48">
        <v>7572651.414330001</v>
      </c>
      <c r="F405" s="50">
        <v>-495031.03204999678</v>
      </c>
      <c r="G405" s="49">
        <v>16920</v>
      </c>
      <c r="H405" s="49">
        <v>0</v>
      </c>
      <c r="I405" s="51">
        <v>0.20101175062774182</v>
      </c>
    </row>
    <row r="406" spans="2:9" x14ac:dyDescent="0.25">
      <c r="B406" s="47">
        <v>45498</v>
      </c>
      <c r="C406" s="48">
        <v>1107796.7432500001</v>
      </c>
      <c r="D406" s="48">
        <v>6776660.7028599996</v>
      </c>
      <c r="E406" s="48">
        <v>7884457.4461100008</v>
      </c>
      <c r="F406" s="50">
        <v>311806.03177999984</v>
      </c>
      <c r="G406" s="49">
        <v>0</v>
      </c>
      <c r="H406" s="49">
        <v>0</v>
      </c>
      <c r="I406" s="51">
        <v>0.20183308675574729</v>
      </c>
    </row>
    <row r="407" spans="2:9" x14ac:dyDescent="0.25">
      <c r="B407" s="47">
        <v>45499</v>
      </c>
      <c r="C407" s="48">
        <v>1417369.7628300001</v>
      </c>
      <c r="D407" s="48">
        <v>6464147.7235900005</v>
      </c>
      <c r="E407" s="48">
        <v>7881517.4864200009</v>
      </c>
      <c r="F407" s="50">
        <v>-2939.9596899999306</v>
      </c>
      <c r="G407" s="49">
        <v>0</v>
      </c>
      <c r="H407" s="49">
        <v>0</v>
      </c>
      <c r="I407" s="51">
        <v>0.19735423818271738</v>
      </c>
    </row>
    <row r="408" spans="2:9" x14ac:dyDescent="0.25">
      <c r="B408" s="47">
        <v>45502</v>
      </c>
      <c r="C408" s="48">
        <v>1581914.28104</v>
      </c>
      <c r="D408" s="48">
        <v>5876244.5430800002</v>
      </c>
      <c r="E408" s="48">
        <v>7458158.8241200009</v>
      </c>
      <c r="F408" s="50">
        <v>-423358.66229999997</v>
      </c>
      <c r="G408" s="49">
        <v>0</v>
      </c>
      <c r="H408" s="49">
        <v>0</v>
      </c>
      <c r="I408" s="51">
        <v>0.20262233944125255</v>
      </c>
    </row>
    <row r="409" spans="2:9" x14ac:dyDescent="0.25">
      <c r="B409" s="47">
        <v>45503</v>
      </c>
      <c r="C409" s="48">
        <v>1385084.39491</v>
      </c>
      <c r="D409" s="48">
        <v>5586883.3831100008</v>
      </c>
      <c r="E409" s="48">
        <v>6971967.7780199992</v>
      </c>
      <c r="F409" s="50">
        <v>-486191.04610000178</v>
      </c>
      <c r="G409" s="49">
        <v>0</v>
      </c>
      <c r="H409" s="49">
        <v>0</v>
      </c>
      <c r="I409" s="51">
        <v>0.20082566666124058</v>
      </c>
    </row>
    <row r="410" spans="2:9" x14ac:dyDescent="0.25">
      <c r="B410" s="47">
        <v>45504</v>
      </c>
      <c r="C410" s="48">
        <v>2542900.7463900005</v>
      </c>
      <c r="D410" s="48">
        <v>4111164.49125</v>
      </c>
      <c r="E410" s="48">
        <v>6654065.2376400009</v>
      </c>
      <c r="F410" s="50">
        <v>-317902.54037999827</v>
      </c>
      <c r="G410" s="49">
        <v>0</v>
      </c>
      <c r="H410" s="49">
        <v>0</v>
      </c>
      <c r="I410" s="51">
        <v>0.20907111138379561</v>
      </c>
    </row>
    <row r="411" spans="2:9" x14ac:dyDescent="0.25">
      <c r="B411" s="47">
        <v>45505</v>
      </c>
      <c r="C411" s="48">
        <v>1749002.6064200001</v>
      </c>
      <c r="D411" s="48">
        <v>4774196.5844899993</v>
      </c>
      <c r="E411" s="48">
        <v>6523199.1909099994</v>
      </c>
      <c r="F411" s="50">
        <v>-130866.04673000146</v>
      </c>
      <c r="G411" s="49">
        <v>169825.21744000001</v>
      </c>
      <c r="H411" s="49">
        <v>0</v>
      </c>
      <c r="I411" s="51">
        <v>0.20373242655175997</v>
      </c>
    </row>
    <row r="412" spans="2:9" x14ac:dyDescent="0.25">
      <c r="B412" s="47">
        <v>45506</v>
      </c>
      <c r="C412" s="48">
        <v>1058055.8737900001</v>
      </c>
      <c r="D412" s="48">
        <v>4247876.9160799999</v>
      </c>
      <c r="E412" s="48">
        <v>5305932.7898700004</v>
      </c>
      <c r="F412" s="50">
        <v>-1217266.401039999</v>
      </c>
      <c r="G412" s="49">
        <v>18508.956100000003</v>
      </c>
      <c r="H412" s="49">
        <v>0</v>
      </c>
      <c r="I412" s="51">
        <v>0.19847074198172485</v>
      </c>
    </row>
    <row r="413" spans="2:9" x14ac:dyDescent="0.25">
      <c r="B413" s="47">
        <v>45509</v>
      </c>
      <c r="C413" s="48">
        <v>559825.88544999994</v>
      </c>
      <c r="D413" s="48">
        <v>4884777.4296800001</v>
      </c>
      <c r="E413" s="48">
        <v>5444603.3151299991</v>
      </c>
      <c r="F413" s="50">
        <v>138670.52525999863</v>
      </c>
      <c r="G413" s="49">
        <v>239335.36192</v>
      </c>
      <c r="H413" s="49">
        <v>200000</v>
      </c>
      <c r="I413" s="51">
        <v>0.19594256671270796</v>
      </c>
    </row>
    <row r="414" spans="2:9" x14ac:dyDescent="0.25">
      <c r="B414" s="47">
        <v>45510</v>
      </c>
      <c r="C414" s="48">
        <v>1164385.3149999999</v>
      </c>
      <c r="D414" s="48">
        <v>5029110.6866600001</v>
      </c>
      <c r="E414" s="48">
        <v>6193496.0016599996</v>
      </c>
      <c r="F414" s="50">
        <v>748892.68653000053</v>
      </c>
      <c r="G414" s="49">
        <v>0</v>
      </c>
      <c r="H414" s="49">
        <v>200000</v>
      </c>
      <c r="I414" s="51">
        <v>0.19927924473273023</v>
      </c>
    </row>
    <row r="415" spans="2:9" x14ac:dyDescent="0.25">
      <c r="B415" s="47">
        <v>45511</v>
      </c>
      <c r="C415" s="48">
        <v>2063451.1142</v>
      </c>
      <c r="D415" s="48">
        <v>4982648.3494999995</v>
      </c>
      <c r="E415" s="48">
        <v>7046099.4636999993</v>
      </c>
      <c r="F415" s="50">
        <v>852603.46203999966</v>
      </c>
      <c r="G415" s="49">
        <v>0</v>
      </c>
      <c r="H415" s="49">
        <v>200000</v>
      </c>
      <c r="I415" s="51"/>
    </row>
    <row r="416" spans="2:9" x14ac:dyDescent="0.25">
      <c r="B416" s="47">
        <v>45512</v>
      </c>
      <c r="C416" s="48">
        <v>1995085.2638800002</v>
      </c>
      <c r="D416" s="48">
        <v>4619247.4564100001</v>
      </c>
      <c r="E416" s="48">
        <v>6614332.7202899996</v>
      </c>
      <c r="F416" s="50">
        <v>-431766.74340999965</v>
      </c>
      <c r="G416" s="49">
        <v>0</v>
      </c>
      <c r="H416" s="49">
        <v>200000</v>
      </c>
      <c r="I416" s="51"/>
    </row>
    <row r="417" spans="2:9" x14ac:dyDescent="0.25">
      <c r="B417" s="47">
        <v>45513</v>
      </c>
      <c r="C417" s="48">
        <f>'[1]Total Position'!L5115/1000-G417</f>
        <v>1893706.7897600001</v>
      </c>
      <c r="D417" s="48">
        <f>'[1]Total Position'!M5115/1000</f>
        <v>4618099.97064</v>
      </c>
      <c r="E417" s="48">
        <f>'[1]Total Position'!N5115/1000-G417</f>
        <v>6511806.760400001</v>
      </c>
      <c r="F417" s="50">
        <f>E417-[1]Summary!D5084</f>
        <v>-102525.95988999866</v>
      </c>
      <c r="G417" s="49">
        <f>+[1]Repos!V2932/1000</f>
        <v>0</v>
      </c>
      <c r="H417" s="49">
        <f>VLOOKUP([1]Summary!A5085,'[1]BoN Bills Totals'!A2796:L2937,12,FALSE)/1000</f>
        <v>200000</v>
      </c>
      <c r="I417" s="51"/>
    </row>
    <row r="418" spans="2:9" x14ac:dyDescent="0.25">
      <c r="B418" s="47">
        <v>45516</v>
      </c>
      <c r="C418" s="48">
        <v>1669814.67402</v>
      </c>
      <c r="D418" s="48">
        <v>4564498.64334</v>
      </c>
      <c r="E418" s="48">
        <v>6234313.3173600007</v>
      </c>
      <c r="F418" s="50">
        <v>-277493.44304000027</v>
      </c>
      <c r="G418" s="49">
        <v>80384.571739999999</v>
      </c>
      <c r="H418" s="49">
        <v>300000</v>
      </c>
      <c r="I418" s="51"/>
    </row>
    <row r="419" spans="2:9" ht="15.75" thickBot="1" x14ac:dyDescent="0.3">
      <c r="B419" s="53">
        <v>45517</v>
      </c>
      <c r="C419" s="54">
        <v>1941822.4194199997</v>
      </c>
      <c r="D419" s="54">
        <v>4383820.4521300001</v>
      </c>
      <c r="E419" s="54">
        <v>6325642.8715500003</v>
      </c>
      <c r="F419" s="55">
        <v>91329.554189999588</v>
      </c>
      <c r="G419" s="56">
        <v>0</v>
      </c>
      <c r="H419" s="56">
        <v>300000</v>
      </c>
      <c r="I419" s="67"/>
    </row>
    <row r="420" spans="2:9" x14ac:dyDescent="0.25">
      <c r="B420" s="57"/>
    </row>
    <row r="421" spans="2:9" x14ac:dyDescent="0.25">
      <c r="B421" s="57"/>
    </row>
    <row r="422" spans="2:9" x14ac:dyDescent="0.25">
      <c r="B422" s="57"/>
    </row>
    <row r="423" spans="2:9" x14ac:dyDescent="0.25">
      <c r="B423" s="57"/>
    </row>
    <row r="424" spans="2:9" x14ac:dyDescent="0.25">
      <c r="B424" s="57"/>
    </row>
    <row r="425" spans="2:9" x14ac:dyDescent="0.25">
      <c r="B425" s="57"/>
    </row>
    <row r="426" spans="2:9" x14ac:dyDescent="0.25">
      <c r="B426" s="57"/>
    </row>
    <row r="427" spans="2:9" x14ac:dyDescent="0.25">
      <c r="B427" s="57"/>
    </row>
    <row r="428" spans="2:9" x14ac:dyDescent="0.25">
      <c r="B428" s="57"/>
    </row>
    <row r="429" spans="2:9" x14ac:dyDescent="0.25">
      <c r="B429" s="57"/>
    </row>
    <row r="430" spans="2:9" x14ac:dyDescent="0.25">
      <c r="B430" s="57"/>
    </row>
    <row r="431" spans="2:9" x14ac:dyDescent="0.25">
      <c r="B431" s="57"/>
    </row>
    <row r="432" spans="2:9" x14ac:dyDescent="0.25">
      <c r="B432" s="57"/>
    </row>
    <row r="433" spans="2:2" x14ac:dyDescent="0.25">
      <c r="B433" s="57"/>
    </row>
    <row r="434" spans="2:2" x14ac:dyDescent="0.25">
      <c r="B434" s="57"/>
    </row>
    <row r="435" spans="2:2" x14ac:dyDescent="0.25">
      <c r="B435" s="57"/>
    </row>
    <row r="436" spans="2:2" x14ac:dyDescent="0.25">
      <c r="B436" s="57"/>
    </row>
    <row r="437" spans="2:2" x14ac:dyDescent="0.25">
      <c r="B437" s="57"/>
    </row>
    <row r="438" spans="2:2" x14ac:dyDescent="0.25">
      <c r="B438" s="57"/>
    </row>
    <row r="439" spans="2:2" x14ac:dyDescent="0.25">
      <c r="B439" s="57"/>
    </row>
    <row r="440" spans="2:2" x14ac:dyDescent="0.25">
      <c r="B440" s="57"/>
    </row>
    <row r="441" spans="2:2" x14ac:dyDescent="0.25">
      <c r="B441" s="57"/>
    </row>
    <row r="442" spans="2:2" x14ac:dyDescent="0.25">
      <c r="B442" s="57"/>
    </row>
    <row r="443" spans="2:2" x14ac:dyDescent="0.25">
      <c r="B443" s="57"/>
    </row>
    <row r="444" spans="2:2" x14ac:dyDescent="0.25">
      <c r="B444" s="57"/>
    </row>
    <row r="445" spans="2:2" x14ac:dyDescent="0.25">
      <c r="B445" s="57"/>
    </row>
    <row r="446" spans="2:2" x14ac:dyDescent="0.25">
      <c r="B446" s="57"/>
    </row>
    <row r="447" spans="2:2" x14ac:dyDescent="0.25">
      <c r="B447" s="57"/>
    </row>
    <row r="448" spans="2:2" x14ac:dyDescent="0.25">
      <c r="B448" s="57"/>
    </row>
    <row r="449" spans="2:2" x14ac:dyDescent="0.25">
      <c r="B449" s="57"/>
    </row>
    <row r="450" spans="2:2" x14ac:dyDescent="0.25">
      <c r="B450" s="57"/>
    </row>
    <row r="451" spans="2:2" x14ac:dyDescent="0.25">
      <c r="B451" s="57"/>
    </row>
    <row r="452" spans="2:2" x14ac:dyDescent="0.25">
      <c r="B452" s="57"/>
    </row>
    <row r="453" spans="2:2" x14ac:dyDescent="0.25">
      <c r="B453" s="57"/>
    </row>
    <row r="454" spans="2:2" x14ac:dyDescent="0.25">
      <c r="B454" s="57"/>
    </row>
    <row r="455" spans="2:2" x14ac:dyDescent="0.25">
      <c r="B455" s="57"/>
    </row>
    <row r="456" spans="2:2" x14ac:dyDescent="0.25">
      <c r="B456" s="57"/>
    </row>
    <row r="457" spans="2:2" x14ac:dyDescent="0.25">
      <c r="B457" s="57"/>
    </row>
    <row r="458" spans="2:2" x14ac:dyDescent="0.25">
      <c r="B458" s="57"/>
    </row>
    <row r="459" spans="2:2" x14ac:dyDescent="0.25">
      <c r="B459" s="57"/>
    </row>
    <row r="460" spans="2:2" x14ac:dyDescent="0.25">
      <c r="B460" s="57"/>
    </row>
    <row r="461" spans="2:2" x14ac:dyDescent="0.25">
      <c r="B461" s="57"/>
    </row>
    <row r="462" spans="2:2" x14ac:dyDescent="0.25">
      <c r="B462" s="57"/>
    </row>
    <row r="463" spans="2:2" x14ac:dyDescent="0.25">
      <c r="B463" s="57"/>
    </row>
    <row r="464" spans="2:2" x14ac:dyDescent="0.25">
      <c r="B464" s="57"/>
    </row>
    <row r="465" spans="2:2" x14ac:dyDescent="0.25">
      <c r="B465" s="57"/>
    </row>
    <row r="466" spans="2:2" x14ac:dyDescent="0.25">
      <c r="B466" s="57"/>
    </row>
    <row r="467" spans="2:2" x14ac:dyDescent="0.25">
      <c r="B467" s="57"/>
    </row>
    <row r="468" spans="2:2" x14ac:dyDescent="0.25">
      <c r="B468" s="57"/>
    </row>
    <row r="469" spans="2:2" x14ac:dyDescent="0.25">
      <c r="B469" s="57"/>
    </row>
    <row r="470" spans="2:2" x14ac:dyDescent="0.25">
      <c r="B470" s="57"/>
    </row>
    <row r="471" spans="2:2" x14ac:dyDescent="0.25">
      <c r="B471" s="57"/>
    </row>
    <row r="472" spans="2:2" x14ac:dyDescent="0.25">
      <c r="B472" s="57"/>
    </row>
    <row r="473" spans="2:2" x14ac:dyDescent="0.25">
      <c r="B473" s="57"/>
    </row>
    <row r="474" spans="2:2" x14ac:dyDescent="0.25">
      <c r="B474" s="57"/>
    </row>
    <row r="475" spans="2:2" x14ac:dyDescent="0.25">
      <c r="B475" s="57"/>
    </row>
    <row r="476" spans="2:2" x14ac:dyDescent="0.25">
      <c r="B476" s="57"/>
    </row>
    <row r="477" spans="2:2" x14ac:dyDescent="0.25">
      <c r="B477" s="57"/>
    </row>
    <row r="478" spans="2:2" x14ac:dyDescent="0.25">
      <c r="B478" s="57"/>
    </row>
    <row r="479" spans="2:2" x14ac:dyDescent="0.25">
      <c r="B479" s="57"/>
    </row>
    <row r="480" spans="2:2" x14ac:dyDescent="0.25">
      <c r="B480" s="57"/>
    </row>
    <row r="481" spans="2:2" x14ac:dyDescent="0.25">
      <c r="B481" s="57"/>
    </row>
    <row r="482" spans="2:2" x14ac:dyDescent="0.25">
      <c r="B482" s="57"/>
    </row>
    <row r="483" spans="2:2" x14ac:dyDescent="0.25">
      <c r="B483" s="57"/>
    </row>
    <row r="484" spans="2:2" x14ac:dyDescent="0.25">
      <c r="B484" s="57"/>
    </row>
    <row r="485" spans="2:2" x14ac:dyDescent="0.25">
      <c r="B485" s="57"/>
    </row>
    <row r="486" spans="2:2" x14ac:dyDescent="0.25">
      <c r="B486" s="57"/>
    </row>
    <row r="487" spans="2:2" x14ac:dyDescent="0.25">
      <c r="B487" s="57"/>
    </row>
    <row r="488" spans="2:2" x14ac:dyDescent="0.25">
      <c r="B488" s="57"/>
    </row>
    <row r="489" spans="2:2" x14ac:dyDescent="0.25">
      <c r="B489" s="57"/>
    </row>
    <row r="490" spans="2:2" x14ac:dyDescent="0.25">
      <c r="B490" s="57"/>
    </row>
    <row r="491" spans="2:2" x14ac:dyDescent="0.25">
      <c r="B491" s="57"/>
    </row>
    <row r="492" spans="2:2" x14ac:dyDescent="0.25">
      <c r="B492" s="57"/>
    </row>
    <row r="493" spans="2:2" x14ac:dyDescent="0.25">
      <c r="B493" s="57"/>
    </row>
    <row r="494" spans="2:2" x14ac:dyDescent="0.25">
      <c r="B494" s="57"/>
    </row>
    <row r="495" spans="2:2" x14ac:dyDescent="0.25">
      <c r="B495" s="57"/>
    </row>
    <row r="496" spans="2:2" x14ac:dyDescent="0.25">
      <c r="B496" s="57"/>
    </row>
    <row r="497" spans="2:2" x14ac:dyDescent="0.25">
      <c r="B497" s="57"/>
    </row>
    <row r="498" spans="2:2" x14ac:dyDescent="0.25">
      <c r="B498" s="57"/>
    </row>
    <row r="499" spans="2:2" x14ac:dyDescent="0.25">
      <c r="B499" s="57"/>
    </row>
    <row r="500" spans="2:2" x14ac:dyDescent="0.25">
      <c r="B500" s="57"/>
    </row>
    <row r="501" spans="2:2" x14ac:dyDescent="0.25">
      <c r="B501" s="57"/>
    </row>
    <row r="502" spans="2:2" x14ac:dyDescent="0.25">
      <c r="B502" s="57"/>
    </row>
    <row r="503" spans="2:2" x14ac:dyDescent="0.25">
      <c r="B503" s="57"/>
    </row>
    <row r="504" spans="2:2" x14ac:dyDescent="0.25">
      <c r="B504" s="57"/>
    </row>
    <row r="505" spans="2:2" x14ac:dyDescent="0.25">
      <c r="B505" s="57"/>
    </row>
    <row r="506" spans="2:2" x14ac:dyDescent="0.25">
      <c r="B506" s="57"/>
    </row>
    <row r="507" spans="2:2" x14ac:dyDescent="0.25">
      <c r="B507" s="57"/>
    </row>
    <row r="508" spans="2:2" x14ac:dyDescent="0.25">
      <c r="B508" s="57"/>
    </row>
    <row r="509" spans="2:2" x14ac:dyDescent="0.25">
      <c r="B509" s="57"/>
    </row>
    <row r="510" spans="2:2" x14ac:dyDescent="0.25">
      <c r="B510" s="57"/>
    </row>
    <row r="511" spans="2:2" x14ac:dyDescent="0.25">
      <c r="B511" s="57"/>
    </row>
    <row r="512" spans="2:2" x14ac:dyDescent="0.25">
      <c r="B512" s="57"/>
    </row>
    <row r="513" spans="2:2" x14ac:dyDescent="0.25">
      <c r="B513" s="57"/>
    </row>
    <row r="514" spans="2:2" x14ac:dyDescent="0.25">
      <c r="B514" s="57"/>
    </row>
    <row r="515" spans="2:2" x14ac:dyDescent="0.25">
      <c r="B515" s="57"/>
    </row>
    <row r="516" spans="2:2" x14ac:dyDescent="0.25">
      <c r="B516" s="57"/>
    </row>
    <row r="517" spans="2:2" x14ac:dyDescent="0.25">
      <c r="B517" s="57"/>
    </row>
    <row r="518" spans="2:2" x14ac:dyDescent="0.25">
      <c r="B518" s="57"/>
    </row>
    <row r="519" spans="2:2" x14ac:dyDescent="0.25">
      <c r="B519" s="57"/>
    </row>
    <row r="520" spans="2:2" x14ac:dyDescent="0.25">
      <c r="B520" s="57"/>
    </row>
    <row r="521" spans="2:2" x14ac:dyDescent="0.25">
      <c r="B521" s="57"/>
    </row>
    <row r="522" spans="2:2" x14ac:dyDescent="0.25">
      <c r="B522" s="57"/>
    </row>
    <row r="523" spans="2:2" x14ac:dyDescent="0.25">
      <c r="B523" s="57"/>
    </row>
    <row r="524" spans="2:2" x14ac:dyDescent="0.25">
      <c r="B524" s="57"/>
    </row>
    <row r="525" spans="2:2" x14ac:dyDescent="0.25">
      <c r="B525" s="57"/>
    </row>
    <row r="526" spans="2:2" x14ac:dyDescent="0.25">
      <c r="B526" s="57"/>
    </row>
    <row r="527" spans="2:2" x14ac:dyDescent="0.25">
      <c r="B527" s="57"/>
    </row>
    <row r="528" spans="2:2" x14ac:dyDescent="0.25">
      <c r="B528" s="57"/>
    </row>
    <row r="529" spans="2:2" x14ac:dyDescent="0.25">
      <c r="B529" s="57"/>
    </row>
    <row r="530" spans="2:2" x14ac:dyDescent="0.25">
      <c r="B530" s="57"/>
    </row>
    <row r="531" spans="2:2" x14ac:dyDescent="0.25">
      <c r="B531" s="57"/>
    </row>
    <row r="532" spans="2:2" x14ac:dyDescent="0.25">
      <c r="B532" s="57"/>
    </row>
    <row r="533" spans="2:2" x14ac:dyDescent="0.25">
      <c r="B533" s="57"/>
    </row>
    <row r="534" spans="2:2" x14ac:dyDescent="0.25">
      <c r="B534" s="57"/>
    </row>
    <row r="535" spans="2:2" x14ac:dyDescent="0.25">
      <c r="B535" s="57"/>
    </row>
    <row r="536" spans="2:2" x14ac:dyDescent="0.25">
      <c r="B536" s="57"/>
    </row>
    <row r="537" spans="2:2" x14ac:dyDescent="0.25">
      <c r="B537" s="57"/>
    </row>
    <row r="538" spans="2:2" x14ac:dyDescent="0.25">
      <c r="B538" s="57"/>
    </row>
    <row r="539" spans="2:2" x14ac:dyDescent="0.25">
      <c r="B539" s="57"/>
    </row>
    <row r="540" spans="2:2" x14ac:dyDescent="0.25">
      <c r="B540" s="57"/>
    </row>
    <row r="541" spans="2:2" x14ac:dyDescent="0.25">
      <c r="B541" s="57"/>
    </row>
    <row r="542" spans="2:2" x14ac:dyDescent="0.25">
      <c r="B542" s="57"/>
    </row>
    <row r="543" spans="2:2" x14ac:dyDescent="0.25">
      <c r="B543" s="57"/>
    </row>
    <row r="544" spans="2:2" x14ac:dyDescent="0.25">
      <c r="B544" s="57"/>
    </row>
    <row r="545" spans="2:2" x14ac:dyDescent="0.25">
      <c r="B545" s="57"/>
    </row>
    <row r="546" spans="2:2" x14ac:dyDescent="0.25">
      <c r="B546" s="57"/>
    </row>
    <row r="547" spans="2:2" x14ac:dyDescent="0.25">
      <c r="B547" s="57"/>
    </row>
    <row r="548" spans="2:2" x14ac:dyDescent="0.25">
      <c r="B548" s="57"/>
    </row>
    <row r="549" spans="2:2" x14ac:dyDescent="0.25">
      <c r="B549" s="57"/>
    </row>
    <row r="550" spans="2:2" x14ac:dyDescent="0.25">
      <c r="B550" s="57"/>
    </row>
    <row r="551" spans="2:2" x14ac:dyDescent="0.25">
      <c r="B551" s="57"/>
    </row>
    <row r="552" spans="2:2" x14ac:dyDescent="0.25">
      <c r="B552" s="57"/>
    </row>
    <row r="553" spans="2:2" x14ac:dyDescent="0.25">
      <c r="B553" s="57"/>
    </row>
    <row r="554" spans="2:2" x14ac:dyDescent="0.25">
      <c r="B554" s="57"/>
    </row>
    <row r="555" spans="2:2" x14ac:dyDescent="0.25">
      <c r="B555" s="57"/>
    </row>
    <row r="556" spans="2:2" x14ac:dyDescent="0.25">
      <c r="B556" s="57"/>
    </row>
    <row r="557" spans="2:2" x14ac:dyDescent="0.25">
      <c r="B557" s="57"/>
    </row>
    <row r="558" spans="2:2" x14ac:dyDescent="0.25">
      <c r="B558" s="57"/>
    </row>
    <row r="559" spans="2:2" x14ac:dyDescent="0.25">
      <c r="B559" s="57"/>
    </row>
    <row r="560" spans="2:2" x14ac:dyDescent="0.25">
      <c r="B560" s="57"/>
    </row>
    <row r="561" spans="2:2" x14ac:dyDescent="0.25">
      <c r="B561" s="57"/>
    </row>
    <row r="562" spans="2:2" x14ac:dyDescent="0.25">
      <c r="B562" s="57"/>
    </row>
    <row r="563" spans="2:2" x14ac:dyDescent="0.25">
      <c r="B563" s="57"/>
    </row>
    <row r="564" spans="2:2" x14ac:dyDescent="0.25">
      <c r="B564" s="57"/>
    </row>
    <row r="565" spans="2:2" x14ac:dyDescent="0.25">
      <c r="B565" s="57"/>
    </row>
    <row r="566" spans="2:2" x14ac:dyDescent="0.25">
      <c r="B566" s="57"/>
    </row>
    <row r="567" spans="2:2" x14ac:dyDescent="0.25">
      <c r="B567" s="57"/>
    </row>
    <row r="568" spans="2:2" x14ac:dyDescent="0.25">
      <c r="B568" s="57"/>
    </row>
    <row r="569" spans="2:2" x14ac:dyDescent="0.25">
      <c r="B569" s="57"/>
    </row>
    <row r="570" spans="2:2" x14ac:dyDescent="0.25">
      <c r="B570" s="57"/>
    </row>
    <row r="571" spans="2:2" x14ac:dyDescent="0.25">
      <c r="B571" s="57"/>
    </row>
    <row r="572" spans="2:2" x14ac:dyDescent="0.25">
      <c r="B572" s="57"/>
    </row>
    <row r="573" spans="2:2" x14ac:dyDescent="0.25">
      <c r="B573" s="57"/>
    </row>
    <row r="574" spans="2:2" x14ac:dyDescent="0.25">
      <c r="B574" s="57"/>
    </row>
    <row r="575" spans="2:2" x14ac:dyDescent="0.25">
      <c r="B575" s="57"/>
    </row>
    <row r="576" spans="2:2" x14ac:dyDescent="0.25">
      <c r="B576" s="57"/>
    </row>
    <row r="577" spans="2:2" x14ac:dyDescent="0.25">
      <c r="B577" s="57"/>
    </row>
    <row r="578" spans="2:2" x14ac:dyDescent="0.25">
      <c r="B578" s="57"/>
    </row>
    <row r="579" spans="2:2" x14ac:dyDescent="0.25">
      <c r="B579" s="57"/>
    </row>
    <row r="580" spans="2:2" x14ac:dyDescent="0.25">
      <c r="B580" s="57"/>
    </row>
    <row r="581" spans="2:2" x14ac:dyDescent="0.25">
      <c r="B581" s="57"/>
    </row>
    <row r="582" spans="2:2" x14ac:dyDescent="0.25">
      <c r="B582" s="57"/>
    </row>
    <row r="583" spans="2:2" x14ac:dyDescent="0.25">
      <c r="B583" s="57"/>
    </row>
    <row r="584" spans="2:2" x14ac:dyDescent="0.25">
      <c r="B584" s="57"/>
    </row>
    <row r="585" spans="2:2" x14ac:dyDescent="0.25">
      <c r="B585" s="57"/>
    </row>
    <row r="586" spans="2:2" x14ac:dyDescent="0.25">
      <c r="B586" s="57"/>
    </row>
    <row r="587" spans="2:2" x14ac:dyDescent="0.25">
      <c r="B587" s="57"/>
    </row>
    <row r="588" spans="2:2" x14ac:dyDescent="0.25">
      <c r="B588" s="57"/>
    </row>
    <row r="589" spans="2:2" x14ac:dyDescent="0.25">
      <c r="B589" s="57"/>
    </row>
    <row r="590" spans="2:2" x14ac:dyDescent="0.25">
      <c r="B590" s="57"/>
    </row>
    <row r="591" spans="2:2" x14ac:dyDescent="0.25">
      <c r="B591" s="57"/>
    </row>
    <row r="592" spans="2:2" x14ac:dyDescent="0.25">
      <c r="B592" s="57"/>
    </row>
    <row r="593" spans="2:2" x14ac:dyDescent="0.25">
      <c r="B593" s="57"/>
    </row>
    <row r="594" spans="2:2" x14ac:dyDescent="0.25">
      <c r="B594" s="57"/>
    </row>
    <row r="595" spans="2:2" x14ac:dyDescent="0.25">
      <c r="B595" s="57"/>
    </row>
    <row r="596" spans="2:2" x14ac:dyDescent="0.25">
      <c r="B596" s="57"/>
    </row>
    <row r="597" spans="2:2" x14ac:dyDescent="0.25">
      <c r="B597" s="57"/>
    </row>
    <row r="598" spans="2:2" x14ac:dyDescent="0.25">
      <c r="B598" s="57"/>
    </row>
    <row r="599" spans="2:2" x14ac:dyDescent="0.25">
      <c r="B599" s="57"/>
    </row>
    <row r="600" spans="2:2" x14ac:dyDescent="0.25">
      <c r="B600" s="57"/>
    </row>
    <row r="601" spans="2:2" x14ac:dyDescent="0.25">
      <c r="B601" s="57"/>
    </row>
    <row r="602" spans="2:2" x14ac:dyDescent="0.25">
      <c r="B602" s="57"/>
    </row>
    <row r="603" spans="2:2" x14ac:dyDescent="0.25">
      <c r="B603" s="57"/>
    </row>
    <row r="604" spans="2:2" x14ac:dyDescent="0.25">
      <c r="B604" s="57"/>
    </row>
    <row r="605" spans="2:2" x14ac:dyDescent="0.25">
      <c r="B605" s="57"/>
    </row>
    <row r="606" spans="2:2" x14ac:dyDescent="0.25">
      <c r="B606" s="57"/>
    </row>
    <row r="607" spans="2:2" x14ac:dyDescent="0.25">
      <c r="B607" s="57"/>
    </row>
    <row r="608" spans="2:2" x14ac:dyDescent="0.25">
      <c r="B608" s="57"/>
    </row>
    <row r="609" spans="2:2" x14ac:dyDescent="0.25">
      <c r="B609" s="57"/>
    </row>
    <row r="610" spans="2:2" x14ac:dyDescent="0.25">
      <c r="B610" s="57"/>
    </row>
    <row r="611" spans="2:2" x14ac:dyDescent="0.25">
      <c r="B611" s="57"/>
    </row>
    <row r="612" spans="2:2" x14ac:dyDescent="0.25">
      <c r="B612" s="57"/>
    </row>
    <row r="613" spans="2:2" x14ac:dyDescent="0.25">
      <c r="B613" s="57"/>
    </row>
    <row r="614" spans="2:2" x14ac:dyDescent="0.25">
      <c r="B614" s="57"/>
    </row>
    <row r="615" spans="2:2" x14ac:dyDescent="0.25">
      <c r="B615" s="57"/>
    </row>
    <row r="616" spans="2:2" x14ac:dyDescent="0.25">
      <c r="B616" s="57"/>
    </row>
    <row r="617" spans="2:2" x14ac:dyDescent="0.25">
      <c r="B617" s="57"/>
    </row>
    <row r="618" spans="2:2" x14ac:dyDescent="0.25">
      <c r="B618" s="57"/>
    </row>
    <row r="619" spans="2:2" x14ac:dyDescent="0.25">
      <c r="B619" s="57"/>
    </row>
    <row r="620" spans="2:2" x14ac:dyDescent="0.25">
      <c r="B620" s="57"/>
    </row>
    <row r="621" spans="2:2" x14ac:dyDescent="0.25">
      <c r="B621" s="57"/>
    </row>
    <row r="622" spans="2:2" x14ac:dyDescent="0.25">
      <c r="B622" s="57"/>
    </row>
    <row r="623" spans="2:2" x14ac:dyDescent="0.25">
      <c r="B623" s="57"/>
    </row>
    <row r="624" spans="2:2" x14ac:dyDescent="0.25">
      <c r="B624" s="57"/>
    </row>
    <row r="625" spans="2:2" x14ac:dyDescent="0.25">
      <c r="B625" s="57"/>
    </row>
    <row r="626" spans="2:2" x14ac:dyDescent="0.25">
      <c r="B626" s="57"/>
    </row>
    <row r="627" spans="2:2" x14ac:dyDescent="0.25">
      <c r="B627" s="57"/>
    </row>
    <row r="628" spans="2:2" x14ac:dyDescent="0.25">
      <c r="B628" s="57"/>
    </row>
    <row r="629" spans="2:2" x14ac:dyDescent="0.25">
      <c r="B629" s="57"/>
    </row>
    <row r="630" spans="2:2" x14ac:dyDescent="0.25">
      <c r="B630" s="57"/>
    </row>
    <row r="631" spans="2:2" x14ac:dyDescent="0.25">
      <c r="B631" s="57"/>
    </row>
    <row r="632" spans="2:2" x14ac:dyDescent="0.25">
      <c r="B632" s="57"/>
    </row>
    <row r="633" spans="2:2" x14ac:dyDescent="0.25">
      <c r="B633" s="57"/>
    </row>
    <row r="634" spans="2:2" x14ac:dyDescent="0.25">
      <c r="B634" s="57"/>
    </row>
    <row r="635" spans="2:2" x14ac:dyDescent="0.25">
      <c r="B635" s="57"/>
    </row>
    <row r="636" spans="2:2" x14ac:dyDescent="0.25">
      <c r="B636" s="57"/>
    </row>
    <row r="637" spans="2:2" x14ac:dyDescent="0.25">
      <c r="B637" s="57"/>
    </row>
    <row r="638" spans="2:2" x14ac:dyDescent="0.25">
      <c r="B638" s="57"/>
    </row>
    <row r="639" spans="2:2" x14ac:dyDescent="0.25">
      <c r="B639" s="57"/>
    </row>
    <row r="640" spans="2:2" x14ac:dyDescent="0.25">
      <c r="B640" s="57"/>
    </row>
    <row r="641" spans="2:2" x14ac:dyDescent="0.25">
      <c r="B641" s="57"/>
    </row>
    <row r="642" spans="2:2" x14ac:dyDescent="0.25">
      <c r="B642" s="57"/>
    </row>
    <row r="643" spans="2:2" x14ac:dyDescent="0.25">
      <c r="B643" s="57"/>
    </row>
    <row r="644" spans="2:2" x14ac:dyDescent="0.25">
      <c r="B644" s="57"/>
    </row>
    <row r="645" spans="2:2" x14ac:dyDescent="0.25">
      <c r="B645" s="57"/>
    </row>
    <row r="646" spans="2:2" x14ac:dyDescent="0.25">
      <c r="B646" s="57"/>
    </row>
    <row r="647" spans="2:2" x14ac:dyDescent="0.25">
      <c r="B647" s="57"/>
    </row>
    <row r="648" spans="2:2" x14ac:dyDescent="0.25">
      <c r="B648" s="57"/>
    </row>
    <row r="649" spans="2:2" x14ac:dyDescent="0.25">
      <c r="B649" s="57"/>
    </row>
    <row r="650" spans="2:2" x14ac:dyDescent="0.25">
      <c r="B650" s="57"/>
    </row>
    <row r="651" spans="2:2" x14ac:dyDescent="0.25">
      <c r="B651" s="57"/>
    </row>
    <row r="652" spans="2:2" x14ac:dyDescent="0.25">
      <c r="B652" s="57"/>
    </row>
    <row r="653" spans="2:2" x14ac:dyDescent="0.25">
      <c r="B653" s="57"/>
    </row>
    <row r="654" spans="2:2" x14ac:dyDescent="0.25">
      <c r="B654" s="57"/>
    </row>
    <row r="655" spans="2:2" x14ac:dyDescent="0.25">
      <c r="B655" s="57"/>
    </row>
    <row r="656" spans="2:2" x14ac:dyDescent="0.25">
      <c r="B656" s="57"/>
    </row>
    <row r="657" spans="2:2" x14ac:dyDescent="0.25">
      <c r="B657" s="57"/>
    </row>
    <row r="658" spans="2:2" x14ac:dyDescent="0.25">
      <c r="B658" s="57"/>
    </row>
    <row r="659" spans="2:2" x14ac:dyDescent="0.25">
      <c r="B659" s="57"/>
    </row>
    <row r="660" spans="2:2" x14ac:dyDescent="0.25">
      <c r="B660" s="57"/>
    </row>
    <row r="661" spans="2:2" x14ac:dyDescent="0.25">
      <c r="B661" s="57"/>
    </row>
    <row r="662" spans="2:2" x14ac:dyDescent="0.25">
      <c r="B662" s="57"/>
    </row>
    <row r="663" spans="2:2" x14ac:dyDescent="0.25">
      <c r="B663" s="57"/>
    </row>
    <row r="664" spans="2:2" x14ac:dyDescent="0.25">
      <c r="B664" s="57"/>
    </row>
    <row r="665" spans="2:2" x14ac:dyDescent="0.25">
      <c r="B665" s="57"/>
    </row>
    <row r="666" spans="2:2" x14ac:dyDescent="0.25">
      <c r="B666" s="57"/>
    </row>
    <row r="667" spans="2:2" x14ac:dyDescent="0.25">
      <c r="B667" s="57"/>
    </row>
    <row r="668" spans="2:2" x14ac:dyDescent="0.25">
      <c r="B668" s="57"/>
    </row>
    <row r="669" spans="2:2" x14ac:dyDescent="0.25">
      <c r="B669" s="57"/>
    </row>
    <row r="670" spans="2:2" x14ac:dyDescent="0.25">
      <c r="B670" s="57"/>
    </row>
    <row r="671" spans="2:2" x14ac:dyDescent="0.25">
      <c r="B671" s="57"/>
    </row>
    <row r="672" spans="2:2" x14ac:dyDescent="0.25">
      <c r="B672" s="57"/>
    </row>
    <row r="673" spans="2:2" x14ac:dyDescent="0.25">
      <c r="B673" s="57"/>
    </row>
    <row r="674" spans="2:2" x14ac:dyDescent="0.25">
      <c r="B674" s="57"/>
    </row>
    <row r="675" spans="2:2" x14ac:dyDescent="0.25">
      <c r="B675" s="57"/>
    </row>
    <row r="676" spans="2:2" x14ac:dyDescent="0.25">
      <c r="B676" s="57"/>
    </row>
    <row r="677" spans="2:2" x14ac:dyDescent="0.25">
      <c r="B677" s="57"/>
    </row>
    <row r="678" spans="2:2" x14ac:dyDescent="0.25">
      <c r="B678" s="57"/>
    </row>
    <row r="679" spans="2:2" x14ac:dyDescent="0.25">
      <c r="B679" s="57"/>
    </row>
    <row r="680" spans="2:2" x14ac:dyDescent="0.25">
      <c r="B680" s="57"/>
    </row>
    <row r="681" spans="2:2" x14ac:dyDescent="0.25">
      <c r="B681" s="57"/>
    </row>
    <row r="682" spans="2:2" x14ac:dyDescent="0.25">
      <c r="B682" s="57"/>
    </row>
    <row r="683" spans="2:2" x14ac:dyDescent="0.25">
      <c r="B683" s="57"/>
    </row>
    <row r="684" spans="2:2" x14ac:dyDescent="0.25">
      <c r="B684" s="57"/>
    </row>
    <row r="685" spans="2:2" x14ac:dyDescent="0.25">
      <c r="B685" s="57"/>
    </row>
    <row r="686" spans="2:2" x14ac:dyDescent="0.25">
      <c r="B686" s="57"/>
    </row>
    <row r="687" spans="2:2" x14ac:dyDescent="0.25">
      <c r="B687" s="57"/>
    </row>
    <row r="688" spans="2:2" x14ac:dyDescent="0.25">
      <c r="B688" s="57"/>
    </row>
    <row r="689" spans="2:2" x14ac:dyDescent="0.25">
      <c r="B689" s="57"/>
    </row>
    <row r="690" spans="2:2" x14ac:dyDescent="0.25">
      <c r="B690" s="57"/>
    </row>
    <row r="691" spans="2:2" x14ac:dyDescent="0.25">
      <c r="B691" s="57"/>
    </row>
    <row r="692" spans="2:2" x14ac:dyDescent="0.25">
      <c r="B692" s="57"/>
    </row>
    <row r="693" spans="2:2" x14ac:dyDescent="0.25">
      <c r="B693" s="57"/>
    </row>
    <row r="694" spans="2:2" x14ac:dyDescent="0.25">
      <c r="B694" s="57"/>
    </row>
    <row r="695" spans="2:2" x14ac:dyDescent="0.25">
      <c r="B695" s="57"/>
    </row>
    <row r="696" spans="2:2" x14ac:dyDescent="0.25">
      <c r="B696" s="57"/>
    </row>
    <row r="697" spans="2:2" x14ac:dyDescent="0.25">
      <c r="B697" s="57"/>
    </row>
    <row r="698" spans="2:2" x14ac:dyDescent="0.25">
      <c r="B698" s="57"/>
    </row>
    <row r="699" spans="2:2" x14ac:dyDescent="0.25">
      <c r="B699" s="57"/>
    </row>
    <row r="700" spans="2:2" x14ac:dyDescent="0.25">
      <c r="B700" s="57"/>
    </row>
    <row r="701" spans="2:2" x14ac:dyDescent="0.25">
      <c r="B701" s="57"/>
    </row>
    <row r="702" spans="2:2" x14ac:dyDescent="0.25">
      <c r="B702" s="57"/>
    </row>
    <row r="703" spans="2:2" x14ac:dyDescent="0.25">
      <c r="B703" s="57"/>
    </row>
    <row r="704" spans="2:2" x14ac:dyDescent="0.25">
      <c r="B704" s="57"/>
    </row>
    <row r="705" spans="2:9" x14ac:dyDescent="0.25">
      <c r="B705" s="57"/>
    </row>
    <row r="706" spans="2:9" x14ac:dyDescent="0.25">
      <c r="B706" s="57"/>
    </row>
    <row r="707" spans="2:9" x14ac:dyDescent="0.25">
      <c r="B707" s="57"/>
    </row>
    <row r="708" spans="2:9" x14ac:dyDescent="0.25">
      <c r="B708" s="57"/>
    </row>
    <row r="709" spans="2:9" x14ac:dyDescent="0.25">
      <c r="B709" s="57"/>
    </row>
    <row r="710" spans="2:9" x14ac:dyDescent="0.25">
      <c r="B710" s="57"/>
    </row>
    <row r="711" spans="2:9" x14ac:dyDescent="0.25">
      <c r="B711" s="57"/>
    </row>
    <row r="712" spans="2:9" x14ac:dyDescent="0.25">
      <c r="B712" s="57"/>
    </row>
    <row r="713" spans="2:9" x14ac:dyDescent="0.25">
      <c r="B713" s="59"/>
      <c r="C713" s="60"/>
      <c r="D713" s="60"/>
      <c r="E713" s="61"/>
      <c r="F713" s="61"/>
      <c r="G713" s="61"/>
      <c r="H713" s="61"/>
      <c r="I713" s="62"/>
    </row>
  </sheetData>
  <mergeCells count="8">
    <mergeCell ref="H14:H15"/>
    <mergeCell ref="I14:I15"/>
    <mergeCell ref="B14:B15"/>
    <mergeCell ref="C14:C15"/>
    <mergeCell ref="D14:D15"/>
    <mergeCell ref="E14:E15"/>
    <mergeCell ref="F14:F15"/>
    <mergeCell ref="G14:G15"/>
  </mergeCells>
  <pageMargins left="0.7" right="0.7" top="0.75" bottom="0.75" header="0.3" footer="0.3"/>
  <headerFooter>
    <oddFooter>&amp;L_x000D_&amp;1#&amp;"Calibri"&amp;10&amp;K008000 Office Use Only\General</oddFooter>
  </headerFooter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909C196-ACB5-4AF4-92A3-2305966CC2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D8BF543-DE24-43A3-B3F6-C127D39FB424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690f1d11-5c3d-456a-9da0-35035890fcce}" enabled="1" method="Standar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Muyoro, Ndjarakana</dc:creator>
  <cp:lastModifiedBy>Muluta, Queen Elizabeth</cp:lastModifiedBy>
  <dcterms:created xsi:type="dcterms:W3CDTF">2015-06-05T18:17:20Z</dcterms:created>
  <dcterms:modified xsi:type="dcterms:W3CDTF">2024-08-14T08:16:20Z</dcterms:modified>
</cp:coreProperties>
</file>