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395" windowHeight="732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<sst xmlns="http://schemas.openxmlformats.org/spreadsheetml/2006/main" count="283" uniqueCount="165">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</sst>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i/>
      <sz val="8"/>
      <color indexed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5" tint="-0.4999699890613556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/>
    </border>
  </borders>
  <cellStyleXfs count="6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0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0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0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0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0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0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0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0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0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0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1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2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3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5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7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9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0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1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2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36" fillId="0" borderId="0" xfId="471" applyFont="1">
      <alignment/>
      <protection/>
    </xf>
    <xf numFmtId="0" fontId="39" fillId="0" borderId="0" xfId="471" applyFont="1" applyBorder="1">
      <alignment/>
      <protection/>
    </xf>
    <xf numFmtId="0" fontId="39" fillId="0" borderId="0" xfId="471" applyFont="1">
      <alignment/>
      <protection/>
    </xf>
    <xf numFmtId="0" fontId="39" fillId="0" borderId="0" xfId="471" applyFont="1" applyAlignment="1">
      <alignment horizontal="center"/>
      <protection/>
    </xf>
    <xf numFmtId="179" fontId="39" fillId="0" borderId="0" xfId="471" applyNumberFormat="1" applyFont="1" applyAlignment="1">
      <alignment horizontal="center"/>
      <protection/>
    </xf>
    <xf numFmtId="168" fontId="36" fillId="0" borderId="0" xfId="471" applyNumberFormat="1" applyFont="1" applyBorder="1">
      <alignment/>
      <protection/>
    </xf>
    <xf numFmtId="0" fontId="36" fillId="0" borderId="22" xfId="471" applyFont="1" applyBorder="1">
      <alignment/>
      <protection/>
    </xf>
    <xf numFmtId="168" fontId="39" fillId="0" borderId="0" xfId="471" applyNumberFormat="1" applyFont="1" applyFill="1" applyBorder="1">
      <alignment/>
      <protection/>
    </xf>
    <xf numFmtId="0" fontId="40" fillId="0" borderId="0" xfId="471" applyFont="1" applyFill="1" applyBorder="1" applyAlignment="1">
      <alignment horizontal="left" indent="1"/>
      <protection/>
    </xf>
    <xf numFmtId="168" fontId="36" fillId="0" borderId="23" xfId="471" applyNumberFormat="1" applyFont="1" applyBorder="1">
      <alignment/>
      <protection/>
    </xf>
    <xf numFmtId="0" fontId="36" fillId="0" borderId="23" xfId="471" applyFont="1" applyBorder="1">
      <alignment/>
      <protection/>
    </xf>
    <xf numFmtId="0" fontId="38" fillId="0" borderId="0" xfId="496">
      <alignment/>
      <protection/>
    </xf>
    <xf numFmtId="0" fontId="55" fillId="0" borderId="0" xfId="497" applyFont="1">
      <alignment/>
      <protection/>
    </xf>
    <xf numFmtId="0" fontId="42" fillId="0" borderId="0" xfId="497" applyFont="1">
      <alignment/>
      <protection/>
    </xf>
    <xf numFmtId="17" fontId="44" fillId="46" borderId="24" xfId="497" applyNumberFormat="1" applyFont="1" applyFill="1" applyBorder="1" applyAlignment="1">
      <alignment horizontal="center"/>
      <protection/>
    </xf>
    <xf numFmtId="17" fontId="44" fillId="46" borderId="25" xfId="497" applyNumberFormat="1" applyFont="1" applyFill="1" applyBorder="1" applyAlignment="1">
      <alignment horizontal="center"/>
      <protection/>
    </xf>
    <xf numFmtId="17" fontId="44" fillId="46" borderId="26" xfId="497" applyNumberFormat="1" applyFont="1" applyFill="1" applyBorder="1" applyAlignment="1">
      <alignment horizontal="center"/>
      <protection/>
    </xf>
    <xf numFmtId="0" fontId="38" fillId="0" borderId="0" xfId="497">
      <alignment/>
      <protection/>
    </xf>
    <xf numFmtId="43" fontId="36" fillId="0" borderId="0" xfId="497" applyNumberFormat="1" applyFont="1">
      <alignment/>
      <protection/>
    </xf>
    <xf numFmtId="0" fontId="45" fillId="0" borderId="0" xfId="498" applyFont="1" applyFill="1" applyBorder="1">
      <alignment/>
      <protection/>
    </xf>
    <xf numFmtId="168" fontId="45" fillId="0" borderId="0" xfId="498" applyNumberFormat="1" applyFont="1" applyFill="1" applyBorder="1">
      <alignment/>
      <protection/>
    </xf>
    <xf numFmtId="178" fontId="45" fillId="0" borderId="0" xfId="498" applyNumberFormat="1" applyFont="1" applyFill="1" applyBorder="1">
      <alignment/>
      <protection/>
    </xf>
    <xf numFmtId="0" fontId="46" fillId="0" borderId="0" xfId="498" applyFont="1">
      <alignment/>
      <protection/>
    </xf>
    <xf numFmtId="0" fontId="38" fillId="0" borderId="0" xfId="498" applyFont="1">
      <alignment/>
      <protection/>
    </xf>
    <xf numFmtId="0" fontId="56" fillId="0" borderId="0" xfId="0" applyFont="1" applyAlignment="1">
      <alignment/>
    </xf>
    <xf numFmtId="167" fontId="49" fillId="46" borderId="27" xfId="496" applyNumberFormat="1" applyFont="1" applyFill="1" applyBorder="1" applyAlignment="1">
      <alignment horizontal="right"/>
      <protection/>
    </xf>
    <xf numFmtId="2" fontId="51" fillId="46" borderId="25" xfId="496" applyNumberFormat="1" applyFont="1" applyFill="1" applyBorder="1" applyAlignment="1">
      <alignment horizontal="right"/>
      <protection/>
    </xf>
    <xf numFmtId="2" fontId="51" fillId="46" borderId="26" xfId="496" applyNumberFormat="1" applyFont="1" applyFill="1" applyBorder="1" applyAlignment="1">
      <alignment horizontal="right"/>
      <protection/>
    </xf>
    <xf numFmtId="168" fontId="51" fillId="46" borderId="25" xfId="496" applyNumberFormat="1" applyFont="1" applyFill="1" applyBorder="1" applyAlignment="1">
      <alignment horizontal="right"/>
      <protection/>
    </xf>
    <xf numFmtId="168" fontId="51" fillId="46" borderId="26" xfId="496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168" fontId="51" fillId="46" borderId="28" xfId="496" applyNumberFormat="1" applyFont="1" applyFill="1" applyBorder="1" applyAlignment="1">
      <alignment horizontal="right"/>
      <protection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9" xfId="311" applyNumberFormat="1" applyFont="1" applyFill="1" applyBorder="1" applyAlignment="1">
      <alignment horizontal="right"/>
    </xf>
    <xf numFmtId="0" fontId="53" fillId="0" borderId="0" xfId="497" applyFont="1" applyBorder="1" applyAlignment="1">
      <alignment/>
      <protection/>
    </xf>
    <xf numFmtId="17" fontId="49" fillId="37" borderId="0" xfId="497" applyNumberFormat="1" applyFont="1" applyFill="1" applyBorder="1" applyAlignment="1">
      <alignment horizontal="center"/>
      <protection/>
    </xf>
    <xf numFmtId="17" fontId="49" fillId="37" borderId="30" xfId="497" applyNumberFormat="1" applyFont="1" applyFill="1" applyBorder="1" applyAlignment="1">
      <alignment horizontal="center"/>
      <protection/>
    </xf>
    <xf numFmtId="17" fontId="49" fillId="37" borderId="27" xfId="497" applyNumberFormat="1" applyFont="1" applyFill="1" applyBorder="1" applyAlignment="1">
      <alignment horizontal="center"/>
      <protection/>
    </xf>
    <xf numFmtId="0" fontId="42" fillId="46" borderId="26" xfId="497" applyFont="1" applyFill="1" applyBorder="1">
      <alignment/>
      <protection/>
    </xf>
    <xf numFmtId="0" fontId="42" fillId="46" borderId="24" xfId="497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1" xfId="0" applyNumberFormat="1" applyFont="1" applyFill="1" applyBorder="1" applyAlignment="1">
      <alignment/>
    </xf>
    <xf numFmtId="0" fontId="39" fillId="46" borderId="31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168" fontId="36" fillId="46" borderId="31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75" applyNumberFormat="1" applyFont="1" applyFill="1" applyAlignment="1">
      <alignment horizontal="left"/>
      <protection/>
    </xf>
    <xf numFmtId="0" fontId="52" fillId="0" borderId="0" xfId="475" applyFont="1" applyAlignment="1">
      <alignment horizontal="left"/>
      <protection/>
    </xf>
    <xf numFmtId="0" fontId="58" fillId="0" borderId="0" xfId="471" applyFont="1" applyBorder="1">
      <alignment/>
      <protection/>
    </xf>
    <xf numFmtId="168" fontId="57" fillId="46" borderId="32" xfId="0" applyNumberFormat="1" applyFont="1" applyFill="1" applyBorder="1" applyAlignment="1">
      <alignment/>
    </xf>
    <xf numFmtId="178" fontId="57" fillId="46" borderId="3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496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2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2" xfId="0" applyFont="1" applyFill="1" applyBorder="1" applyAlignment="1">
      <alignment horizontal="left" indent="1"/>
    </xf>
    <xf numFmtId="0" fontId="0" fillId="0" borderId="0" xfId="0" applyAlignment="1">
      <alignment/>
    </xf>
    <xf numFmtId="168" fontId="57" fillId="46" borderId="0" xfId="504" applyNumberFormat="1" applyFont="1" applyFill="1" applyBorder="1">
      <alignment/>
      <protection/>
    </xf>
    <xf numFmtId="168" fontId="57" fillId="46" borderId="0" xfId="504" applyNumberFormat="1" applyFont="1" applyFill="1" applyBorder="1" applyAlignment="1">
      <alignment horizontal="center"/>
      <protection/>
    </xf>
    <xf numFmtId="168" fontId="58" fillId="46" borderId="0" xfId="504" applyNumberFormat="1" applyFont="1" applyFill="1" applyBorder="1">
      <alignment/>
      <protection/>
    </xf>
    <xf numFmtId="168" fontId="58" fillId="46" borderId="0" xfId="504" applyNumberFormat="1" applyFont="1" applyFill="1" applyBorder="1" applyAlignment="1">
      <alignment horizontal="center"/>
      <protection/>
    </xf>
    <xf numFmtId="168" fontId="57" fillId="46" borderId="0" xfId="504" applyNumberFormat="1" applyFont="1" applyFill="1" applyBorder="1" applyAlignment="1">
      <alignment horizontal="right"/>
      <protection/>
    </xf>
    <xf numFmtId="168" fontId="58" fillId="46" borderId="0" xfId="504" applyNumberFormat="1" applyFont="1" applyFill="1" applyBorder="1" applyAlignment="1">
      <alignment horizontal="right"/>
      <protection/>
    </xf>
    <xf numFmtId="3" fontId="57" fillId="46" borderId="22" xfId="504" applyNumberFormat="1" applyFont="1" applyFill="1" applyBorder="1">
      <alignment/>
      <protection/>
    </xf>
    <xf numFmtId="168" fontId="57" fillId="46" borderId="22" xfId="504" applyNumberFormat="1" applyFont="1" applyFill="1" applyBorder="1" applyAlignment="1">
      <alignment horizontal="right"/>
      <protection/>
    </xf>
    <xf numFmtId="168" fontId="57" fillId="46" borderId="22" xfId="504" applyNumberFormat="1" applyFont="1" applyFill="1" applyBorder="1" applyAlignment="1">
      <alignment horizontal="center"/>
      <protection/>
    </xf>
    <xf numFmtId="168" fontId="57" fillId="46" borderId="22" xfId="504" applyNumberFormat="1" applyFont="1" applyFill="1" applyBorder="1">
      <alignment/>
      <protection/>
    </xf>
    <xf numFmtId="166" fontId="58" fillId="46" borderId="0" xfId="310" applyFont="1" applyFill="1" applyBorder="1" applyAlignment="1">
      <alignment/>
    </xf>
    <xf numFmtId="168" fontId="57" fillId="46" borderId="0" xfId="512" applyNumberFormat="1" applyFont="1" applyFill="1" applyBorder="1">
      <alignment/>
      <protection/>
    </xf>
    <xf numFmtId="168" fontId="57" fillId="46" borderId="0" xfId="512" applyNumberFormat="1" applyFont="1" applyFill="1" applyBorder="1" applyAlignment="1">
      <alignment horizontal="center"/>
      <protection/>
    </xf>
    <xf numFmtId="168" fontId="58" fillId="46" borderId="0" xfId="512" applyNumberFormat="1" applyFont="1" applyFill="1" applyBorder="1">
      <alignment/>
      <protection/>
    </xf>
    <xf numFmtId="168" fontId="58" fillId="46" borderId="0" xfId="512" applyNumberFormat="1" applyFont="1" applyFill="1" applyBorder="1" applyAlignment="1">
      <alignment horizontal="center"/>
      <protection/>
    </xf>
    <xf numFmtId="168" fontId="57" fillId="46" borderId="0" xfId="514" applyNumberFormat="1" applyFont="1" applyFill="1" applyBorder="1">
      <alignment/>
      <protection/>
    </xf>
    <xf numFmtId="168" fontId="57" fillId="46" borderId="0" xfId="514" applyNumberFormat="1" applyFont="1" applyFill="1" applyBorder="1" applyAlignment="1">
      <alignment horizontal="center"/>
      <protection/>
    </xf>
    <xf numFmtId="168" fontId="58" fillId="46" borderId="0" xfId="514" applyNumberFormat="1" applyFont="1" applyFill="1" applyBorder="1">
      <alignment/>
      <protection/>
    </xf>
    <xf numFmtId="168" fontId="58" fillId="46" borderId="0" xfId="514" applyNumberFormat="1" applyFont="1" applyFill="1" applyBorder="1" applyAlignment="1">
      <alignment horizontal="center"/>
      <protection/>
    </xf>
    <xf numFmtId="168" fontId="57" fillId="46" borderId="22" xfId="514" applyNumberFormat="1" applyFont="1" applyFill="1" applyBorder="1" applyAlignment="1">
      <alignment horizontal="center"/>
      <protection/>
    </xf>
    <xf numFmtId="168" fontId="57" fillId="46" borderId="22" xfId="514" applyNumberFormat="1" applyFont="1" applyFill="1" applyBorder="1">
      <alignment/>
      <protection/>
    </xf>
    <xf numFmtId="168" fontId="64" fillId="46" borderId="0" xfId="515" applyNumberFormat="1" applyFont="1" applyFill="1" applyBorder="1">
      <alignment/>
      <protection/>
    </xf>
    <xf numFmtId="178" fontId="64" fillId="46" borderId="0" xfId="515" applyNumberFormat="1" applyFont="1" applyFill="1" applyBorder="1">
      <alignment/>
      <protection/>
    </xf>
    <xf numFmtId="168" fontId="64" fillId="46" borderId="0" xfId="517" applyNumberFormat="1" applyFont="1" applyFill="1" applyBorder="1">
      <alignment/>
      <protection/>
    </xf>
    <xf numFmtId="168" fontId="65" fillId="46" borderId="0" xfId="517" applyNumberFormat="1" applyFont="1" applyFill="1" applyBorder="1">
      <alignment/>
      <protection/>
    </xf>
    <xf numFmtId="178" fontId="65" fillId="46" borderId="0" xfId="517" applyNumberFormat="1" applyFont="1" applyFill="1" applyBorder="1">
      <alignment/>
      <protection/>
    </xf>
    <xf numFmtId="168" fontId="62" fillId="46" borderId="0" xfId="0" applyNumberFormat="1" applyFont="1" applyFill="1" applyBorder="1" applyAlignment="1">
      <alignment horizontal="left" indent="1"/>
    </xf>
    <xf numFmtId="168" fontId="64" fillId="46" borderId="0" xfId="518" applyNumberFormat="1" applyFont="1" applyFill="1" applyBorder="1">
      <alignment/>
      <protection/>
    </xf>
    <xf numFmtId="178" fontId="64" fillId="46" borderId="0" xfId="518" applyNumberFormat="1" applyFont="1" applyFill="1" applyBorder="1">
      <alignment/>
      <protection/>
    </xf>
    <xf numFmtId="168" fontId="65" fillId="46" borderId="0" xfId="518" applyNumberFormat="1" applyFont="1" applyFill="1" applyBorder="1">
      <alignment/>
      <protection/>
    </xf>
    <xf numFmtId="0" fontId="50" fillId="49" borderId="0" xfId="475" applyNumberFormat="1" applyFont="1" applyFill="1" applyAlignment="1">
      <alignment horizontal="left"/>
      <protection/>
    </xf>
    <xf numFmtId="0" fontId="43" fillId="0" borderId="0" xfId="475" applyFont="1" applyAlignment="1">
      <alignment horizontal="left"/>
      <protection/>
    </xf>
    <xf numFmtId="0" fontId="64" fillId="49" borderId="0" xfId="475" applyNumberFormat="1" applyFont="1" applyFill="1" applyAlignment="1">
      <alignment horizontal="left"/>
      <protection/>
    </xf>
    <xf numFmtId="0" fontId="65" fillId="0" borderId="0" xfId="475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33" xfId="497" applyFont="1" applyFill="1" applyBorder="1" applyAlignment="1">
      <alignment horizontal="center"/>
      <protection/>
    </xf>
    <xf numFmtId="0" fontId="42" fillId="37" borderId="22" xfId="497" applyFont="1" applyFill="1" applyBorder="1" applyAlignment="1">
      <alignment horizontal="center"/>
      <protection/>
    </xf>
    <xf numFmtId="0" fontId="42" fillId="37" borderId="22" xfId="497" applyFont="1" applyFill="1" applyBorder="1" applyAlignment="1">
      <alignment/>
      <protection/>
    </xf>
    <xf numFmtId="1" fontId="49" fillId="37" borderId="33" xfId="497" applyNumberFormat="1" applyFont="1" applyFill="1" applyBorder="1" applyAlignment="1">
      <alignment horizontal="center"/>
      <protection/>
    </xf>
    <xf numFmtId="1" fontId="49" fillId="37" borderId="22" xfId="497" applyNumberFormat="1" applyFont="1" applyFill="1" applyBorder="1" applyAlignment="1">
      <alignment horizontal="center"/>
      <protection/>
    </xf>
    <xf numFmtId="1" fontId="49" fillId="37" borderId="30" xfId="497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41" fillId="57" borderId="34" xfId="0" applyFont="1" applyFill="1" applyBorder="1" applyAlignment="1">
      <alignment horizontal="center"/>
    </xf>
    <xf numFmtId="0" fontId="41" fillId="57" borderId="35" xfId="0" applyFont="1" applyFill="1" applyBorder="1" applyAlignment="1">
      <alignment horizontal="center"/>
    </xf>
    <xf numFmtId="0" fontId="41" fillId="57" borderId="36" xfId="0" applyFont="1" applyFill="1" applyBorder="1" applyAlignment="1">
      <alignment horizontal="center"/>
    </xf>
    <xf numFmtId="0" fontId="53" fillId="57" borderId="34" xfId="0" applyFont="1" applyFill="1" applyBorder="1" applyAlignment="1">
      <alignment horizontal="center"/>
    </xf>
    <xf numFmtId="0" fontId="53" fillId="57" borderId="35" xfId="0" applyFont="1" applyFill="1" applyBorder="1" applyAlignment="1">
      <alignment horizontal="center"/>
    </xf>
    <xf numFmtId="0" fontId="53" fillId="57" borderId="36" xfId="0" applyFont="1" applyFill="1" applyBorder="1" applyAlignment="1">
      <alignment horizontal="center"/>
    </xf>
    <xf numFmtId="0" fontId="42" fillId="57" borderId="37" xfId="0" applyFont="1" applyFill="1" applyBorder="1" applyAlignment="1">
      <alignment/>
    </xf>
    <xf numFmtId="168" fontId="54" fillId="57" borderId="38" xfId="0" applyNumberFormat="1" applyFont="1" applyFill="1" applyBorder="1" applyAlignment="1">
      <alignment horizontal="center"/>
    </xf>
    <xf numFmtId="0" fontId="0" fillId="57" borderId="39" xfId="0" applyFill="1" applyBorder="1" applyAlignment="1">
      <alignment horizontal="center"/>
    </xf>
    <xf numFmtId="0" fontId="0" fillId="57" borderId="40" xfId="0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0" fontId="54" fillId="57" borderId="41" xfId="0" applyFont="1" applyFill="1" applyBorder="1" applyAlignment="1">
      <alignment/>
    </xf>
    <xf numFmtId="46" fontId="54" fillId="57" borderId="38" xfId="0" applyNumberFormat="1" applyFont="1" applyFill="1" applyBorder="1" applyAlignment="1">
      <alignment horizontal="center"/>
    </xf>
    <xf numFmtId="0" fontId="50" fillId="57" borderId="39" xfId="0" applyFont="1" applyFill="1" applyBorder="1" applyAlignment="1">
      <alignment horizontal="center"/>
    </xf>
    <xf numFmtId="0" fontId="42" fillId="57" borderId="42" xfId="0" applyFont="1" applyFill="1" applyBorder="1" applyAlignment="1">
      <alignment/>
    </xf>
    <xf numFmtId="17" fontId="54" fillId="57" borderId="41" xfId="0" applyNumberFormat="1" applyFont="1" applyFill="1" applyBorder="1" applyAlignment="1">
      <alignment/>
    </xf>
    <xf numFmtId="0" fontId="63" fillId="57" borderId="34" xfId="0" applyFont="1" applyFill="1" applyBorder="1" applyAlignment="1">
      <alignment horizontal="center"/>
    </xf>
    <xf numFmtId="0" fontId="63" fillId="57" borderId="35" xfId="0" applyFont="1" applyFill="1" applyBorder="1" applyAlignment="1">
      <alignment horizontal="center"/>
    </xf>
    <xf numFmtId="0" fontId="63" fillId="57" borderId="36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0" xfId="0" applyNumberFormat="1" applyFont="1" applyFill="1" applyBorder="1" applyAlignment="1">
      <alignment horizontal="center"/>
    </xf>
    <xf numFmtId="46" fontId="54" fillId="57" borderId="39" xfId="0" applyNumberFormat="1" applyFont="1" applyFill="1" applyBorder="1" applyAlignment="1">
      <alignment horizontal="center"/>
    </xf>
    <xf numFmtId="0" fontId="47" fillId="57" borderId="22" xfId="497" applyFont="1" applyFill="1" applyBorder="1" applyAlignment="1">
      <alignment horizontal="center"/>
      <protection/>
    </xf>
    <xf numFmtId="0" fontId="44" fillId="57" borderId="25" xfId="497" applyFont="1" applyFill="1" applyBorder="1" applyAlignment="1">
      <alignment horizontal="center"/>
      <protection/>
    </xf>
    <xf numFmtId="0" fontId="49" fillId="57" borderId="26" xfId="497" applyFont="1" applyFill="1" applyBorder="1" applyAlignment="1">
      <alignment horizontal="center"/>
      <protection/>
    </xf>
    <xf numFmtId="1" fontId="49" fillId="57" borderId="33" xfId="497" applyNumberFormat="1" applyFont="1" applyFill="1" applyBorder="1" applyAlignment="1">
      <alignment horizontal="center"/>
      <protection/>
    </xf>
    <xf numFmtId="1" fontId="49" fillId="57" borderId="22" xfId="497" applyNumberFormat="1" applyFont="1" applyFill="1" applyBorder="1" applyAlignment="1">
      <alignment horizontal="center"/>
      <protection/>
    </xf>
    <xf numFmtId="1" fontId="49" fillId="57" borderId="0" xfId="497" applyNumberFormat="1" applyFont="1" applyFill="1" applyBorder="1" applyAlignment="1">
      <alignment horizontal="center"/>
      <protection/>
    </xf>
    <xf numFmtId="1" fontId="49" fillId="57" borderId="44" xfId="497" applyNumberFormat="1" applyFont="1" applyFill="1" applyBorder="1" applyAlignment="1">
      <alignment horizontal="center"/>
      <protection/>
    </xf>
    <xf numFmtId="17" fontId="49" fillId="57" borderId="27" xfId="497" applyNumberFormat="1" applyFont="1" applyFill="1" applyBorder="1" applyAlignment="1">
      <alignment horizontal="center"/>
      <protection/>
    </xf>
    <xf numFmtId="0" fontId="86" fillId="58" borderId="0" xfId="497" applyFont="1" applyFill="1">
      <alignment/>
      <protection/>
    </xf>
    <xf numFmtId="0" fontId="41" fillId="57" borderId="0" xfId="0" applyFont="1" applyFill="1" applyBorder="1" applyAlignment="1">
      <alignment horizontal="center"/>
    </xf>
    <xf numFmtId="0" fontId="41" fillId="57" borderId="37" xfId="0" applyFont="1" applyFill="1" applyBorder="1" applyAlignment="1">
      <alignment horizontal="center"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0" xfId="0" applyFont="1" applyFill="1" applyAlignment="1">
      <alignment horizontal="center"/>
    </xf>
    <xf numFmtId="0" fontId="43" fillId="57" borderId="37" xfId="0" applyFont="1" applyFill="1" applyBorder="1" applyAlignment="1">
      <alignment horizontal="center"/>
    </xf>
    <xf numFmtId="0" fontId="43" fillId="57" borderId="32" xfId="0" applyFont="1" applyFill="1" applyBorder="1" applyAlignment="1">
      <alignment/>
    </xf>
    <xf numFmtId="17" fontId="50" fillId="57" borderId="32" xfId="0" applyNumberFormat="1" applyFont="1" applyFill="1" applyBorder="1" applyAlignment="1">
      <alignment/>
    </xf>
    <xf numFmtId="0" fontId="50" fillId="57" borderId="32" xfId="0" applyFont="1" applyFill="1" applyBorder="1" applyAlignment="1">
      <alignment horizontal="center"/>
    </xf>
    <xf numFmtId="17" fontId="50" fillId="57" borderId="42" xfId="0" applyNumberFormat="1" applyFont="1" applyFill="1" applyBorder="1" applyAlignment="1">
      <alignment/>
    </xf>
    <xf numFmtId="0" fontId="41" fillId="57" borderId="45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50" fillId="57" borderId="47" xfId="496" applyFont="1" applyFill="1" applyBorder="1">
      <alignment/>
      <protection/>
    </xf>
    <xf numFmtId="0" fontId="43" fillId="57" borderId="48" xfId="496" applyFont="1" applyFill="1" applyBorder="1">
      <alignment/>
      <protection/>
    </xf>
    <xf numFmtId="0" fontId="50" fillId="57" borderId="48" xfId="496" applyFont="1" applyFill="1" applyBorder="1">
      <alignment/>
      <protection/>
    </xf>
    <xf numFmtId="0" fontId="43" fillId="57" borderId="49" xfId="496" applyFont="1" applyFill="1" applyBorder="1">
      <alignment/>
      <protection/>
    </xf>
    <xf numFmtId="0" fontId="41" fillId="57" borderId="31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666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1" xfId="312"/>
    <cellStyle name="Comma 19" xfId="313"/>
    <cellStyle name="Comma 2" xfId="314"/>
    <cellStyle name="Comma 2 2" xfId="315"/>
    <cellStyle name="Comma 2 2 2" xfId="316"/>
    <cellStyle name="Comma 2 2 3" xfId="317"/>
    <cellStyle name="Comma 2 3" xfId="318"/>
    <cellStyle name="Comma 2 3 2" xfId="319"/>
    <cellStyle name="Comma 2 3 3" xfId="320"/>
    <cellStyle name="Comma 2 4" xfId="321"/>
    <cellStyle name="Comma 2 4 2" xfId="322"/>
    <cellStyle name="Comma 2 5" xfId="323"/>
    <cellStyle name="Comma 2 5 2" xfId="324"/>
    <cellStyle name="Comma 2 5 3" xfId="325"/>
    <cellStyle name="Comma 2 6" xfId="326"/>
    <cellStyle name="Comma 2 7" xfId="327"/>
    <cellStyle name="Comma 3" xfId="328"/>
    <cellStyle name="Comma 3 2" xfId="329"/>
    <cellStyle name="Comma 3 3" xfId="330"/>
    <cellStyle name="Comma 4" xfId="331"/>
    <cellStyle name="Comma 4 2" xfId="332"/>
    <cellStyle name="Comma 4 3" xfId="333"/>
    <cellStyle name="Comma 5" xfId="334"/>
    <cellStyle name="Comma 5 2" xfId="335"/>
    <cellStyle name="Comma 5 2 2" xfId="336"/>
    <cellStyle name="Comma 5 3" xfId="337"/>
    <cellStyle name="Comma 5 4" xfId="338"/>
    <cellStyle name="Comma 6" xfId="339"/>
    <cellStyle name="Comma 6 2" xfId="340"/>
    <cellStyle name="Comma 7" xfId="341"/>
    <cellStyle name="Comma 7 2" xfId="342"/>
    <cellStyle name="Comma 7 3" xfId="343"/>
    <cellStyle name="Comma 7 4" xfId="344"/>
    <cellStyle name="Comma 8" xfId="345"/>
    <cellStyle name="Comma 8 2" xfId="346"/>
    <cellStyle name="Comma 8 3" xfId="347"/>
    <cellStyle name="Comma 9" xfId="348"/>
    <cellStyle name="Comma 9 2" xfId="349"/>
    <cellStyle name="Currency" xfId="350"/>
    <cellStyle name="Currency [0]" xfId="351"/>
    <cellStyle name="Currency 10" xfId="352"/>
    <cellStyle name="Currency 11" xfId="353"/>
    <cellStyle name="Currency 12" xfId="354"/>
    <cellStyle name="Currency 13" xfId="355"/>
    <cellStyle name="Currency 14" xfId="356"/>
    <cellStyle name="Currency 15" xfId="357"/>
    <cellStyle name="Currency 16" xfId="358"/>
    <cellStyle name="Currency 17" xfId="359"/>
    <cellStyle name="Currency 18" xfId="360"/>
    <cellStyle name="Currency 19" xfId="361"/>
    <cellStyle name="Currency 19 10" xfId="362"/>
    <cellStyle name="Currency 19 2" xfId="363"/>
    <cellStyle name="Currency 19 3" xfId="364"/>
    <cellStyle name="Currency 19 4" xfId="365"/>
    <cellStyle name="Currency 19 5" xfId="366"/>
    <cellStyle name="Currency 19 6" xfId="367"/>
    <cellStyle name="Currency 19 7" xfId="368"/>
    <cellStyle name="Currency 19 8" xfId="369"/>
    <cellStyle name="Currency 19 9" xfId="370"/>
    <cellStyle name="Currency 2" xfId="371"/>
    <cellStyle name="Currency 3" xfId="372"/>
    <cellStyle name="Currency 4" xfId="373"/>
    <cellStyle name="Currency 5" xfId="374"/>
    <cellStyle name="Currency 6" xfId="375"/>
    <cellStyle name="Currency 7" xfId="376"/>
    <cellStyle name="Currency 8" xfId="377"/>
    <cellStyle name="Currency 9" xfId="378"/>
    <cellStyle name="Date" xfId="379"/>
    <cellStyle name="Euro" xfId="380"/>
    <cellStyle name="Explanatory Text" xfId="381"/>
    <cellStyle name="Explanatory Text 2" xfId="382"/>
    <cellStyle name="Explanatory Text 3" xfId="383"/>
    <cellStyle name="F2" xfId="384"/>
    <cellStyle name="F2 2" xfId="385"/>
    <cellStyle name="F2 2 2" xfId="386"/>
    <cellStyle name="F3" xfId="387"/>
    <cellStyle name="F3 2" xfId="388"/>
    <cellStyle name="F3 2 2" xfId="389"/>
    <cellStyle name="F4" xfId="390"/>
    <cellStyle name="F4 2" xfId="391"/>
    <cellStyle name="F4 2 2" xfId="392"/>
    <cellStyle name="F5" xfId="393"/>
    <cellStyle name="F5 10" xfId="394"/>
    <cellStyle name="F5 11" xfId="395"/>
    <cellStyle name="F5 12" xfId="396"/>
    <cellStyle name="F5 13" xfId="397"/>
    <cellStyle name="F5 14" xfId="398"/>
    <cellStyle name="F5 2" xfId="399"/>
    <cellStyle name="F5 2 2" xfId="400"/>
    <cellStyle name="F5 3" xfId="401"/>
    <cellStyle name="F5 4" xfId="402"/>
    <cellStyle name="F5 5" xfId="403"/>
    <cellStyle name="F5 6" xfId="404"/>
    <cellStyle name="F5 7" xfId="405"/>
    <cellStyle name="F5 8" xfId="406"/>
    <cellStyle name="F5 9" xfId="407"/>
    <cellStyle name="F6" xfId="408"/>
    <cellStyle name="F6 2" xfId="409"/>
    <cellStyle name="F6 2 2" xfId="410"/>
    <cellStyle name="F7" xfId="411"/>
    <cellStyle name="F7 10" xfId="412"/>
    <cellStyle name="F7 11" xfId="413"/>
    <cellStyle name="F7 12" xfId="414"/>
    <cellStyle name="F7 13" xfId="415"/>
    <cellStyle name="F7 14" xfId="416"/>
    <cellStyle name="F7 2" xfId="417"/>
    <cellStyle name="F7 3" xfId="418"/>
    <cellStyle name="F7 4" xfId="419"/>
    <cellStyle name="F7 5" xfId="420"/>
    <cellStyle name="F7 6" xfId="421"/>
    <cellStyle name="F7 6 2" xfId="422"/>
    <cellStyle name="F7 7" xfId="423"/>
    <cellStyle name="F7 8" xfId="424"/>
    <cellStyle name="F7 9" xfId="425"/>
    <cellStyle name="F8" xfId="426"/>
    <cellStyle name="F8 2" xfId="427"/>
    <cellStyle name="F8 2 2" xfId="428"/>
    <cellStyle name="Fixed" xfId="429"/>
    <cellStyle name="Good" xfId="430"/>
    <cellStyle name="Good 2" xfId="431"/>
    <cellStyle name="Good 3" xfId="432"/>
    <cellStyle name="Heading 1" xfId="433"/>
    <cellStyle name="Heading 1 2" xfId="434"/>
    <cellStyle name="Heading 1 3" xfId="435"/>
    <cellStyle name="Heading 2" xfId="436"/>
    <cellStyle name="Heading 2 2" xfId="437"/>
    <cellStyle name="Heading 2 3" xfId="438"/>
    <cellStyle name="Heading 3" xfId="439"/>
    <cellStyle name="Heading 3 2" xfId="440"/>
    <cellStyle name="Heading 3 3" xfId="441"/>
    <cellStyle name="Heading 4" xfId="442"/>
    <cellStyle name="Heading 4 2" xfId="443"/>
    <cellStyle name="Heading 4 3" xfId="444"/>
    <cellStyle name="HEADING1" xfId="445"/>
    <cellStyle name="HEADING2" xfId="446"/>
    <cellStyle name="Hipervínculo" xfId="447"/>
    <cellStyle name="Hipervínculo visitado" xfId="448"/>
    <cellStyle name="imf-one decimal" xfId="449"/>
    <cellStyle name="imf-zero decimal" xfId="450"/>
    <cellStyle name="Input" xfId="451"/>
    <cellStyle name="Input 2" xfId="452"/>
    <cellStyle name="Input 3" xfId="453"/>
    <cellStyle name="Linked Cell" xfId="454"/>
    <cellStyle name="Linked Cell 2" xfId="455"/>
    <cellStyle name="Linked Cell 3" xfId="456"/>
    <cellStyle name="Neutral" xfId="457"/>
    <cellStyle name="Neutral 2" xfId="458"/>
    <cellStyle name="Neutral 3" xfId="459"/>
    <cellStyle name="Normal - Style1" xfId="460"/>
    <cellStyle name="Normal 10" xfId="461"/>
    <cellStyle name="Normal 10 2" xfId="462"/>
    <cellStyle name="Normal 11" xfId="463"/>
    <cellStyle name="Normal 11 2" xfId="464"/>
    <cellStyle name="Normal 12" xfId="465"/>
    <cellStyle name="Normal 12 2" xfId="466"/>
    <cellStyle name="Normal 12 3" xfId="467"/>
    <cellStyle name="Normal 13" xfId="468"/>
    <cellStyle name="Normal 13 2" xfId="469"/>
    <cellStyle name="Normal 13 3" xfId="470"/>
    <cellStyle name="Normal 14" xfId="471"/>
    <cellStyle name="Normal 14 2" xfId="472"/>
    <cellStyle name="Normal 15" xfId="473"/>
    <cellStyle name="Normal 16" xfId="474"/>
    <cellStyle name="Normal 17" xfId="475"/>
    <cellStyle name="Normal 18" xfId="476"/>
    <cellStyle name="Normal 19" xfId="477"/>
    <cellStyle name="Normal 2" xfId="478"/>
    <cellStyle name="Normal 2 2" xfId="479"/>
    <cellStyle name="Normal 2 2 2" xfId="480"/>
    <cellStyle name="Normal 2 2 2 2" xfId="481"/>
    <cellStyle name="Normal 2 2 3" xfId="482"/>
    <cellStyle name="Normal 2 2 3 2" xfId="483"/>
    <cellStyle name="Normal 2 3" xfId="484"/>
    <cellStyle name="Normal 2 3 2" xfId="485"/>
    <cellStyle name="Normal 2 3 3" xfId="486"/>
    <cellStyle name="Normal 2 4" xfId="487"/>
    <cellStyle name="Normal 2 4 2" xfId="488"/>
    <cellStyle name="Normal 2 4 3" xfId="489"/>
    <cellStyle name="Normal 2 5" xfId="490"/>
    <cellStyle name="Normal 2 6" xfId="491"/>
    <cellStyle name="Normal 2 7" xfId="492"/>
    <cellStyle name="Normal 2 8" xfId="493"/>
    <cellStyle name="Normal 2 9" xfId="494"/>
    <cellStyle name="Normal 20" xfId="495"/>
    <cellStyle name="Normal 21" xfId="496"/>
    <cellStyle name="Normal 22" xfId="497"/>
    <cellStyle name="Normal 23" xfId="498"/>
    <cellStyle name="Normal 24" xfId="499"/>
    <cellStyle name="Normal 25" xfId="500"/>
    <cellStyle name="Normal 26" xfId="501"/>
    <cellStyle name="Normal 27" xfId="502"/>
    <cellStyle name="Normal 28" xfId="503"/>
    <cellStyle name="Normal 29" xfId="504"/>
    <cellStyle name="Normal 3" xfId="505"/>
    <cellStyle name="Normal 3 2" xfId="506"/>
    <cellStyle name="Normal 3 3" xfId="507"/>
    <cellStyle name="Normal 3 4" xfId="508"/>
    <cellStyle name="Normal 3 5" xfId="509"/>
    <cellStyle name="Normal 3 6" xfId="510"/>
    <cellStyle name="Normal 3 7" xfId="511"/>
    <cellStyle name="Normal 30" xfId="512"/>
    <cellStyle name="Normal 31" xfId="513"/>
    <cellStyle name="Normal 32" xfId="514"/>
    <cellStyle name="Normal 33" xfId="515"/>
    <cellStyle name="Normal 34" xfId="516"/>
    <cellStyle name="Normal 35" xfId="517"/>
    <cellStyle name="Normal 36" xfId="518"/>
    <cellStyle name="Normal 4" xfId="519"/>
    <cellStyle name="Normal 4 2" xfId="520"/>
    <cellStyle name="Normal 4 2 2" xfId="521"/>
    <cellStyle name="Normal 4 3" xfId="522"/>
    <cellStyle name="Normal 4 4" xfId="523"/>
    <cellStyle name="Normal 5" xfId="524"/>
    <cellStyle name="Normal 5 2" xfId="525"/>
    <cellStyle name="Normal 5 3" xfId="526"/>
    <cellStyle name="Normal 6" xfId="527"/>
    <cellStyle name="Normal 6 2" xfId="528"/>
    <cellStyle name="Normal 7" xfId="529"/>
    <cellStyle name="Normal 7 2" xfId="530"/>
    <cellStyle name="Normal 8" xfId="531"/>
    <cellStyle name="Normal 8 2" xfId="532"/>
    <cellStyle name="Normal 9" xfId="533"/>
    <cellStyle name="Normal 9 2" xfId="534"/>
    <cellStyle name="Note" xfId="535"/>
    <cellStyle name="Note 10" xfId="536"/>
    <cellStyle name="Note 11" xfId="537"/>
    <cellStyle name="Note 12" xfId="538"/>
    <cellStyle name="Note 13" xfId="539"/>
    <cellStyle name="Note 2" xfId="540"/>
    <cellStyle name="Note 2 10" xfId="541"/>
    <cellStyle name="Note 2 11" xfId="542"/>
    <cellStyle name="Note 2 2" xfId="543"/>
    <cellStyle name="Note 2 2 2" xfId="544"/>
    <cellStyle name="Note 2 2 3" xfId="545"/>
    <cellStyle name="Note 2 2 4" xfId="546"/>
    <cellStyle name="Note 2 2 5" xfId="547"/>
    <cellStyle name="Note 2 2 6" xfId="548"/>
    <cellStyle name="Note 2 3" xfId="549"/>
    <cellStyle name="Note 2 3 2" xfId="550"/>
    <cellStyle name="Note 2 3 3" xfId="551"/>
    <cellStyle name="Note 2 3 4" xfId="552"/>
    <cellStyle name="Note 2 3 5" xfId="553"/>
    <cellStyle name="Note 2 3 6" xfId="554"/>
    <cellStyle name="Note 2 4" xfId="555"/>
    <cellStyle name="Note 2 4 2" xfId="556"/>
    <cellStyle name="Note 2 4 3" xfId="557"/>
    <cellStyle name="Note 2 4 4" xfId="558"/>
    <cellStyle name="Note 2 4 5" xfId="559"/>
    <cellStyle name="Note 2 4 6" xfId="560"/>
    <cellStyle name="Note 2 5" xfId="561"/>
    <cellStyle name="Note 2 5 2" xfId="562"/>
    <cellStyle name="Note 2 5 3" xfId="563"/>
    <cellStyle name="Note 2 5 4" xfId="564"/>
    <cellStyle name="Note 2 5 5" xfId="565"/>
    <cellStyle name="Note 2 5 6" xfId="566"/>
    <cellStyle name="Note 2 6" xfId="567"/>
    <cellStyle name="Note 2 7" xfId="568"/>
    <cellStyle name="Note 2 8" xfId="569"/>
    <cellStyle name="Note 2 9" xfId="570"/>
    <cellStyle name="Note 3" xfId="571"/>
    <cellStyle name="Note 3 2" xfId="572"/>
    <cellStyle name="Note 3 2 2" xfId="573"/>
    <cellStyle name="Note 3 2 3" xfId="574"/>
    <cellStyle name="Note 3 2 4" xfId="575"/>
    <cellStyle name="Note 3 2 5" xfId="576"/>
    <cellStyle name="Note 3 2 6" xfId="577"/>
    <cellStyle name="Note 3 3" xfId="578"/>
    <cellStyle name="Note 3 3 2" xfId="579"/>
    <cellStyle name="Note 3 3 3" xfId="580"/>
    <cellStyle name="Note 3 3 4" xfId="581"/>
    <cellStyle name="Note 3 3 5" xfId="582"/>
    <cellStyle name="Note 3 3 6" xfId="583"/>
    <cellStyle name="Note 3 4" xfId="584"/>
    <cellStyle name="Note 3 5" xfId="585"/>
    <cellStyle name="Note 3 6" xfId="586"/>
    <cellStyle name="Note 3 7" xfId="587"/>
    <cellStyle name="Note 3 8" xfId="588"/>
    <cellStyle name="Note 4" xfId="589"/>
    <cellStyle name="Note 4 2" xfId="590"/>
    <cellStyle name="Note 4 2 2" xfId="591"/>
    <cellStyle name="Note 4 2 3" xfId="592"/>
    <cellStyle name="Note 4 2 4" xfId="593"/>
    <cellStyle name="Note 4 2 5" xfId="594"/>
    <cellStyle name="Note 4 2 6" xfId="595"/>
    <cellStyle name="Note 4 3" xfId="596"/>
    <cellStyle name="Note 4 3 2" xfId="597"/>
    <cellStyle name="Note 4 3 3" xfId="598"/>
    <cellStyle name="Note 4 3 4" xfId="599"/>
    <cellStyle name="Note 4 3 5" xfId="600"/>
    <cellStyle name="Note 4 3 6" xfId="601"/>
    <cellStyle name="Note 4 4" xfId="602"/>
    <cellStyle name="Note 4 5" xfId="603"/>
    <cellStyle name="Note 4 6" xfId="604"/>
    <cellStyle name="Note 4 7" xfId="605"/>
    <cellStyle name="Note 4 8" xfId="606"/>
    <cellStyle name="Note 5" xfId="607"/>
    <cellStyle name="Note 5 2" xfId="608"/>
    <cellStyle name="Note 5 2 2" xfId="609"/>
    <cellStyle name="Note 5 2 3" xfId="610"/>
    <cellStyle name="Note 5 2 4" xfId="611"/>
    <cellStyle name="Note 5 2 5" xfId="612"/>
    <cellStyle name="Note 5 2 6" xfId="613"/>
    <cellStyle name="Note 5 3" xfId="614"/>
    <cellStyle name="Note 5 3 2" xfId="615"/>
    <cellStyle name="Note 5 3 3" xfId="616"/>
    <cellStyle name="Note 5 3 4" xfId="617"/>
    <cellStyle name="Note 5 3 5" xfId="618"/>
    <cellStyle name="Note 5 3 6" xfId="619"/>
    <cellStyle name="Note 5 4" xfId="620"/>
    <cellStyle name="Note 5 5" xfId="621"/>
    <cellStyle name="Note 5 6" xfId="622"/>
    <cellStyle name="Note 5 7" xfId="623"/>
    <cellStyle name="Note 5 8" xfId="624"/>
    <cellStyle name="Note 6" xfId="625"/>
    <cellStyle name="Note 6 2" xfId="626"/>
    <cellStyle name="Note 6 2 2" xfId="627"/>
    <cellStyle name="Note 6 2 3" xfId="628"/>
    <cellStyle name="Note 6 2 4" xfId="629"/>
    <cellStyle name="Note 6 2 5" xfId="630"/>
    <cellStyle name="Note 6 2 6" xfId="631"/>
    <cellStyle name="Note 6 3" xfId="632"/>
    <cellStyle name="Note 6 3 2" xfId="633"/>
    <cellStyle name="Note 6 3 3" xfId="634"/>
    <cellStyle name="Note 6 3 4" xfId="635"/>
    <cellStyle name="Note 6 3 5" xfId="636"/>
    <cellStyle name="Note 6 3 6" xfId="637"/>
    <cellStyle name="Note 6 4" xfId="638"/>
    <cellStyle name="Note 6 5" xfId="639"/>
    <cellStyle name="Note 6 6" xfId="640"/>
    <cellStyle name="Note 6 7" xfId="641"/>
    <cellStyle name="Note 6 8" xfId="642"/>
    <cellStyle name="Note 7" xfId="643"/>
    <cellStyle name="Note 7 2" xfId="644"/>
    <cellStyle name="Note 7 3" xfId="645"/>
    <cellStyle name="Note 7 4" xfId="646"/>
    <cellStyle name="Note 7 5" xfId="647"/>
    <cellStyle name="Note 7 6" xfId="648"/>
    <cellStyle name="Note 8" xfId="649"/>
    <cellStyle name="Note 8 2" xfId="650"/>
    <cellStyle name="Note 8 2 2" xfId="651"/>
    <cellStyle name="Note 8 3" xfId="652"/>
    <cellStyle name="Note 9" xfId="653"/>
    <cellStyle name="Note 9 2" xfId="654"/>
    <cellStyle name="Note 9 3" xfId="655"/>
    <cellStyle name="Note 9 4" xfId="656"/>
    <cellStyle name="Note 9 5" xfId="657"/>
    <cellStyle name="Note 9 6" xfId="658"/>
    <cellStyle name="Output" xfId="659"/>
    <cellStyle name="Output 2" xfId="660"/>
    <cellStyle name="Output 3" xfId="661"/>
    <cellStyle name="Percent" xfId="662"/>
    <cellStyle name="Percent 2" xfId="663"/>
    <cellStyle name="Percent 2 2" xfId="664"/>
    <cellStyle name="Percent 3" xfId="665"/>
    <cellStyle name="Percent 4" xfId="666"/>
    <cellStyle name="Percent 5" xfId="667"/>
    <cellStyle name="percentage difference one decimal" xfId="668"/>
    <cellStyle name="percentage difference zero decimal" xfId="669"/>
    <cellStyle name="Title" xfId="670"/>
    <cellStyle name="Title 2" xfId="671"/>
    <cellStyle name="Title 3" xfId="672"/>
    <cellStyle name="Total" xfId="673"/>
    <cellStyle name="Total 2" xfId="674"/>
    <cellStyle name="Total 2 2" xfId="675"/>
    <cellStyle name="Total 3" xfId="676"/>
    <cellStyle name="Warning Text" xfId="677"/>
    <cellStyle name="Warning Text 2" xfId="678"/>
    <cellStyle name="Warning Text 3" xfId="6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8093845"/>
        <c:axId val="5735742"/>
      </c:bar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93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</a:rPr>
            <a:t>July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6</xdr:row>
      <xdr:rowOff>180975</xdr:rowOff>
    </xdr:from>
    <xdr:to>
      <xdr:col>14</xdr:col>
      <xdr:colOff>438150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43025"/>
          <a:ext cx="776287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19050</xdr:rowOff>
    </xdr:from>
    <xdr:to>
      <xdr:col>14</xdr:col>
      <xdr:colOff>428625</xdr:colOff>
      <xdr:row>50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6381750"/>
          <a:ext cx="77343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28</xdr:row>
      <xdr:rowOff>19050</xdr:rowOff>
    </xdr:from>
    <xdr:to>
      <xdr:col>13</xdr:col>
      <xdr:colOff>533400</xdr:colOff>
      <xdr:row>47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391150"/>
          <a:ext cx="72294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5</xdr:row>
      <xdr:rowOff>19050</xdr:rowOff>
    </xdr:from>
    <xdr:to>
      <xdr:col>13</xdr:col>
      <xdr:colOff>523875</xdr:colOff>
      <xdr:row>24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990600"/>
          <a:ext cx="72390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6</xdr:row>
      <xdr:rowOff>0</xdr:rowOff>
    </xdr:from>
    <xdr:to>
      <xdr:col>13</xdr:col>
      <xdr:colOff>304800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200150"/>
          <a:ext cx="65055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19050</xdr:rowOff>
    </xdr:from>
    <xdr:to>
      <xdr:col>13</xdr:col>
      <xdr:colOff>314325</xdr:colOff>
      <xdr:row>67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9715500"/>
          <a:ext cx="65246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29</xdr:row>
      <xdr:rowOff>0</xdr:rowOff>
    </xdr:from>
    <xdr:to>
      <xdr:col>13</xdr:col>
      <xdr:colOff>390525</xdr:colOff>
      <xdr:row>47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5638800"/>
          <a:ext cx="66198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24</xdr:row>
      <xdr:rowOff>9525</xdr:rowOff>
    </xdr:from>
    <xdr:to>
      <xdr:col>12</xdr:col>
      <xdr:colOff>19050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33925"/>
          <a:ext cx="67056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180975</xdr:rowOff>
    </xdr:from>
    <xdr:to>
      <xdr:col>12</xdr:col>
      <xdr:colOff>9525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47675"/>
          <a:ext cx="67246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55"/>
  <sheetViews>
    <sheetView zoomScalePageLayoutView="0" workbookViewId="0" topLeftCell="A1">
      <selection activeCell="P51" sqref="P5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24" t="s">
        <v>153</v>
      </c>
      <c r="D3" s="125"/>
      <c r="E3" s="125"/>
      <c r="F3" s="125"/>
      <c r="G3" s="125"/>
      <c r="H3" s="125"/>
      <c r="I3" s="125"/>
      <c r="J3" s="126"/>
      <c r="K3" s="126"/>
      <c r="L3" s="126"/>
    </row>
    <row r="4" spans="3:12" ht="18">
      <c r="C4" s="127" t="s">
        <v>0</v>
      </c>
      <c r="D4" s="128"/>
      <c r="E4" s="128"/>
      <c r="F4" s="128"/>
      <c r="G4" s="128"/>
      <c r="H4" s="128"/>
      <c r="I4" s="128"/>
      <c r="J4" s="129"/>
      <c r="K4" s="129"/>
      <c r="L4" s="129"/>
    </row>
    <row r="5" spans="3:12" ht="16.5">
      <c r="C5" s="130"/>
      <c r="D5" s="131" t="s">
        <v>152</v>
      </c>
      <c r="E5" s="132"/>
      <c r="F5" s="133"/>
      <c r="G5" s="134" t="s">
        <v>1</v>
      </c>
      <c r="H5" s="135"/>
      <c r="I5" s="136" t="s">
        <v>2</v>
      </c>
      <c r="J5" s="137" t="s">
        <v>3</v>
      </c>
      <c r="K5" s="138"/>
      <c r="L5" s="138"/>
    </row>
    <row r="6" spans="3:12" ht="15.75">
      <c r="C6" s="139"/>
      <c r="D6" s="140">
        <v>41091</v>
      </c>
      <c r="E6" s="140">
        <v>41426</v>
      </c>
      <c r="F6" s="140">
        <v>41456</v>
      </c>
      <c r="G6" s="136" t="s">
        <v>4</v>
      </c>
      <c r="H6" s="136" t="s">
        <v>5</v>
      </c>
      <c r="I6" s="136" t="s">
        <v>4</v>
      </c>
      <c r="J6" s="140">
        <v>41395</v>
      </c>
      <c r="K6" s="140">
        <v>41426</v>
      </c>
      <c r="L6" s="140">
        <v>41456</v>
      </c>
    </row>
    <row r="7" spans="3:12" ht="15">
      <c r="C7" s="47"/>
      <c r="D7" s="48"/>
      <c r="E7" s="48"/>
      <c r="F7" s="48"/>
      <c r="G7" s="49"/>
      <c r="H7" s="49"/>
      <c r="I7" s="49"/>
      <c r="J7" s="47"/>
      <c r="K7" s="47"/>
      <c r="L7" s="47"/>
    </row>
    <row r="8" spans="3:12" ht="15.75">
      <c r="C8" s="50" t="s">
        <v>6</v>
      </c>
      <c r="D8" s="79">
        <v>23265.930121119774</v>
      </c>
      <c r="E8" s="79">
        <v>24990.293745790917</v>
      </c>
      <c r="F8" s="79">
        <v>27893.04988236753</v>
      </c>
      <c r="G8" s="79">
        <v>2902.7561365766123</v>
      </c>
      <c r="H8" s="80">
        <v>4627.119761247755</v>
      </c>
      <c r="I8" s="79">
        <v>11.615534279446074</v>
      </c>
      <c r="J8" s="79">
        <v>18.3661261064754</v>
      </c>
      <c r="K8" s="79">
        <v>17.90338317558387</v>
      </c>
      <c r="L8" s="79">
        <v>19.887963804410564</v>
      </c>
    </row>
    <row r="9" spans="3:12" ht="15.75">
      <c r="C9" s="50" t="s">
        <v>7</v>
      </c>
      <c r="D9" s="79">
        <v>47146.14966459258</v>
      </c>
      <c r="E9" s="79">
        <v>56805.85300256469</v>
      </c>
      <c r="F9" s="79">
        <v>55246.043438629604</v>
      </c>
      <c r="G9" s="83">
        <v>-1559.8095639350868</v>
      </c>
      <c r="H9" s="80">
        <v>8099.893774037024</v>
      </c>
      <c r="I9" s="79">
        <v>-2.7458606490156288</v>
      </c>
      <c r="J9" s="79">
        <v>13.924526846730965</v>
      </c>
      <c r="K9" s="79">
        <v>16.81803913112646</v>
      </c>
      <c r="L9" s="79">
        <v>17.180392951834534</v>
      </c>
    </row>
    <row r="10" spans="3:12" ht="15">
      <c r="C10" s="53" t="s">
        <v>8</v>
      </c>
      <c r="D10" s="81">
        <v>-3325.4824475374216</v>
      </c>
      <c r="E10" s="81">
        <v>-1645.5536021935168</v>
      </c>
      <c r="F10" s="81">
        <v>-3356.394869740877</v>
      </c>
      <c r="G10" s="84">
        <v>-1710.84126754736</v>
      </c>
      <c r="H10" s="82">
        <v>-30.912422203455208</v>
      </c>
      <c r="I10" s="81">
        <v>103.96751982231483</v>
      </c>
      <c r="J10" s="81">
        <v>58.9109196846525</v>
      </c>
      <c r="K10" s="81">
        <v>59.121370877655124</v>
      </c>
      <c r="L10" s="81">
        <v>0.9295620317090051</v>
      </c>
    </row>
    <row r="11" spans="3:12" ht="15">
      <c r="C11" s="53" t="s">
        <v>9</v>
      </c>
      <c r="D11" s="81">
        <v>50471.63211213</v>
      </c>
      <c r="E11" s="81">
        <v>58451.40660475821</v>
      </c>
      <c r="F11" s="81">
        <v>58602.43830837048</v>
      </c>
      <c r="G11" s="84">
        <v>151.0317036122724</v>
      </c>
      <c r="H11" s="82">
        <v>8130.806196240483</v>
      </c>
      <c r="I11" s="81">
        <v>0.25838848435852313</v>
      </c>
      <c r="J11" s="81">
        <v>15.297885873183159</v>
      </c>
      <c r="K11" s="81">
        <v>17.69895766028034</v>
      </c>
      <c r="L11" s="81">
        <v>16.109655772923542</v>
      </c>
    </row>
    <row r="12" spans="3:12" ht="15">
      <c r="C12" s="54" t="s">
        <v>10</v>
      </c>
      <c r="D12" s="81">
        <v>1370.32673762</v>
      </c>
      <c r="E12" s="81">
        <v>1657.08064782</v>
      </c>
      <c r="F12" s="81">
        <v>1558.85526166</v>
      </c>
      <c r="G12" s="84">
        <v>-98.22538615999997</v>
      </c>
      <c r="H12" s="82">
        <v>188.5285240400001</v>
      </c>
      <c r="I12" s="81">
        <v>-5.927616515781656</v>
      </c>
      <c r="J12" s="81">
        <v>-12.25146551163165</v>
      </c>
      <c r="K12" s="81">
        <v>102.85737800607151</v>
      </c>
      <c r="L12" s="81">
        <v>13.75792494331963</v>
      </c>
    </row>
    <row r="13" spans="3:12" ht="15">
      <c r="C13" s="54" t="s">
        <v>11</v>
      </c>
      <c r="D13" s="81">
        <v>35.557904300000004</v>
      </c>
      <c r="E13" s="81">
        <v>56.60192626</v>
      </c>
      <c r="F13" s="81">
        <v>90.68410643</v>
      </c>
      <c r="G13" s="84">
        <v>34.08218017</v>
      </c>
      <c r="H13" s="82">
        <v>55.126202129999996</v>
      </c>
      <c r="I13" s="81">
        <v>60.213816776206656</v>
      </c>
      <c r="J13" s="81">
        <v>-67.4610392800436</v>
      </c>
      <c r="K13" s="81">
        <v>-6.2742357967246765</v>
      </c>
      <c r="L13" s="81">
        <v>155.0322023055785</v>
      </c>
    </row>
    <row r="14" spans="3:12" ht="15">
      <c r="C14" s="54" t="s">
        <v>12</v>
      </c>
      <c r="D14" s="81">
        <v>910.11398747</v>
      </c>
      <c r="E14" s="81">
        <v>1612.8921328000001</v>
      </c>
      <c r="F14" s="81">
        <v>1647.08048534</v>
      </c>
      <c r="G14" s="84">
        <v>34.18835253999987</v>
      </c>
      <c r="H14" s="82">
        <v>736.96649787</v>
      </c>
      <c r="I14" s="81">
        <v>2.11969243601235</v>
      </c>
      <c r="J14" s="81">
        <v>84.63383600912725</v>
      </c>
      <c r="K14" s="81">
        <v>51.754111330992146</v>
      </c>
      <c r="L14" s="81">
        <v>80.97518640699856</v>
      </c>
    </row>
    <row r="15" spans="3:12" ht="15">
      <c r="C15" s="54" t="s">
        <v>13</v>
      </c>
      <c r="D15" s="81">
        <v>18258.12559688</v>
      </c>
      <c r="E15" s="81">
        <v>21176.807718486816</v>
      </c>
      <c r="F15" s="81">
        <v>21117.968439604527</v>
      </c>
      <c r="G15" s="84">
        <v>-58.83927888228936</v>
      </c>
      <c r="H15" s="82">
        <v>2859.842842724527</v>
      </c>
      <c r="I15" s="81">
        <v>-0.2778477269306467</v>
      </c>
      <c r="J15" s="81">
        <v>16.716516392746783</v>
      </c>
      <c r="K15" s="81">
        <v>16.80647764827437</v>
      </c>
      <c r="L15" s="81">
        <v>15.663397798146514</v>
      </c>
    </row>
    <row r="16" spans="3:12" ht="15">
      <c r="C16" s="54" t="s">
        <v>14</v>
      </c>
      <c r="D16" s="81">
        <v>29897.507885860006</v>
      </c>
      <c r="E16" s="81">
        <v>33948.024179391396</v>
      </c>
      <c r="F16" s="81">
        <v>34187.85001533596</v>
      </c>
      <c r="G16" s="84">
        <v>239.82583594456082</v>
      </c>
      <c r="H16" s="82">
        <v>4290.34212947595</v>
      </c>
      <c r="I16" s="81">
        <v>0.7064500563486411</v>
      </c>
      <c r="J16" s="81">
        <v>14.093039534969718</v>
      </c>
      <c r="K16" s="81">
        <v>14.718157363309157</v>
      </c>
      <c r="L16" s="81">
        <v>14.345527667487653</v>
      </c>
    </row>
    <row r="17" spans="3:12" ht="15.75">
      <c r="C17" s="50" t="s">
        <v>15</v>
      </c>
      <c r="D17" s="89">
        <v>11832.42967970838</v>
      </c>
      <c r="E17" s="89">
        <v>16598.59171734836</v>
      </c>
      <c r="F17" s="89">
        <v>17020.15860723546</v>
      </c>
      <c r="G17" s="84">
        <v>421.5668898870972</v>
      </c>
      <c r="H17" s="82">
        <v>5187.728927527078</v>
      </c>
      <c r="I17" s="81">
        <v>2.5397750427615366</v>
      </c>
      <c r="J17" s="81">
        <v>44.09239961905701</v>
      </c>
      <c r="K17" s="81">
        <v>78.76790149704512</v>
      </c>
      <c r="L17" s="81">
        <v>43.8433108664368</v>
      </c>
    </row>
    <row r="18" spans="3:12" ht="16.5" thickBot="1">
      <c r="C18" s="55" t="s">
        <v>16</v>
      </c>
      <c r="D18" s="85">
        <v>58579.65010600397</v>
      </c>
      <c r="E18" s="85">
        <v>65197.55503100724</v>
      </c>
      <c r="F18" s="85">
        <v>66118.93471376169</v>
      </c>
      <c r="G18" s="86">
        <v>921.3796827544429</v>
      </c>
      <c r="H18" s="87">
        <v>7539.284607757712</v>
      </c>
      <c r="I18" s="88">
        <v>1.4132120174080836</v>
      </c>
      <c r="J18" s="88">
        <v>9.726756226034158</v>
      </c>
      <c r="K18" s="88">
        <v>7.6795043905469225</v>
      </c>
      <c r="L18" s="88">
        <v>12.870402617737685</v>
      </c>
    </row>
    <row r="19" spans="3:12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</row>
    <row r="20" spans="3:12" ht="18">
      <c r="C20" s="141" t="s">
        <v>146</v>
      </c>
      <c r="D20" s="142"/>
      <c r="E20" s="142"/>
      <c r="F20" s="142"/>
      <c r="G20" s="142"/>
      <c r="H20" s="142"/>
      <c r="I20" s="142"/>
      <c r="J20" s="143"/>
      <c r="K20" s="143"/>
      <c r="L20" s="143"/>
    </row>
    <row r="21" spans="3:12" ht="16.5">
      <c r="C21" s="130"/>
      <c r="D21" s="131" t="s">
        <v>152</v>
      </c>
      <c r="E21" s="132"/>
      <c r="F21" s="133"/>
      <c r="G21" s="134" t="s">
        <v>1</v>
      </c>
      <c r="H21" s="135"/>
      <c r="I21" s="136" t="s">
        <v>2</v>
      </c>
      <c r="J21" s="137" t="s">
        <v>3</v>
      </c>
      <c r="K21" s="138"/>
      <c r="L21" s="138"/>
    </row>
    <row r="22" spans="3:12" ht="15.75">
      <c r="C22" s="139"/>
      <c r="D22" s="140">
        <f>D6</f>
        <v>41091</v>
      </c>
      <c r="E22" s="140">
        <f>E6</f>
        <v>41426</v>
      </c>
      <c r="F22" s="140">
        <f>F6</f>
        <v>41456</v>
      </c>
      <c r="G22" s="136" t="s">
        <v>4</v>
      </c>
      <c r="H22" s="136" t="s">
        <v>5</v>
      </c>
      <c r="I22" s="136" t="s">
        <v>4</v>
      </c>
      <c r="J22" s="140">
        <f>J6</f>
        <v>41395</v>
      </c>
      <c r="K22" s="140">
        <f>K6</f>
        <v>41426</v>
      </c>
      <c r="L22" s="140">
        <f>L6</f>
        <v>41456</v>
      </c>
    </row>
    <row r="23" spans="3:12" ht="15">
      <c r="C23" s="56"/>
      <c r="D23" s="57"/>
      <c r="E23" s="57"/>
      <c r="F23" s="57"/>
      <c r="G23" s="57"/>
      <c r="H23" s="57"/>
      <c r="I23" s="57"/>
      <c r="J23" s="57"/>
      <c r="K23" s="57"/>
      <c r="L23" s="57"/>
    </row>
    <row r="24" spans="3:12" ht="15.75">
      <c r="C24" s="50" t="s">
        <v>17</v>
      </c>
      <c r="D24" s="90">
        <v>58579.650107233974</v>
      </c>
      <c r="E24" s="90">
        <v>65187.24661719114</v>
      </c>
      <c r="F24" s="90">
        <v>66119.086928097</v>
      </c>
      <c r="G24" s="90">
        <v>931.8403109058563</v>
      </c>
      <c r="H24" s="91">
        <v>7539.4368208630185</v>
      </c>
      <c r="I24" s="90">
        <v>1.4294825433846625</v>
      </c>
      <c r="J24" s="90">
        <v>9.726756226034158</v>
      </c>
      <c r="K24" s="90">
        <v>7.6795043905469225</v>
      </c>
      <c r="L24" s="90">
        <v>12.870402617737685</v>
      </c>
    </row>
    <row r="25" spans="3:12" ht="15">
      <c r="C25" s="53" t="s">
        <v>18</v>
      </c>
      <c r="D25" s="92">
        <v>1629.6285747299999</v>
      </c>
      <c r="E25" s="92">
        <v>2003.7439670099998</v>
      </c>
      <c r="F25" s="92">
        <v>1876.0471992399998</v>
      </c>
      <c r="G25" s="92">
        <v>-127.69676776999995</v>
      </c>
      <c r="H25" s="93">
        <v>246.41862450999997</v>
      </c>
      <c r="I25" s="92">
        <v>-6.372908409079326</v>
      </c>
      <c r="J25" s="92">
        <v>10.799119466689497</v>
      </c>
      <c r="K25" s="92">
        <v>16.81551884904388</v>
      </c>
      <c r="L25" s="92">
        <v>15.121152655955797</v>
      </c>
    </row>
    <row r="26" spans="3:12" ht="15">
      <c r="C26" s="53" t="s">
        <v>19</v>
      </c>
      <c r="D26" s="92">
        <v>24795.426329967977</v>
      </c>
      <c r="E26" s="92">
        <v>27925.495343157865</v>
      </c>
      <c r="F26" s="92">
        <v>30067.716489943334</v>
      </c>
      <c r="G26" s="92">
        <v>2142.2211467854686</v>
      </c>
      <c r="H26" s="93">
        <v>5272.290159975357</v>
      </c>
      <c r="I26" s="92">
        <v>7.671201962440184</v>
      </c>
      <c r="J26" s="92">
        <v>5.814586051459499</v>
      </c>
      <c r="K26" s="92">
        <v>8.856343572805619</v>
      </c>
      <c r="L26" s="92">
        <v>21.26315591356951</v>
      </c>
    </row>
    <row r="27" spans="3:12" ht="15">
      <c r="C27" s="53" t="s">
        <v>20</v>
      </c>
      <c r="D27" s="92">
        <v>32154.595202535995</v>
      </c>
      <c r="E27" s="92">
        <v>35258.00730702327</v>
      </c>
      <c r="F27" s="92">
        <v>34175.32323891366</v>
      </c>
      <c r="G27" s="92">
        <v>-1082.6840681096073</v>
      </c>
      <c r="H27" s="93">
        <v>2020.7280363776663</v>
      </c>
      <c r="I27" s="92">
        <v>-3.0707466212758443</v>
      </c>
      <c r="J27" s="92">
        <v>12.862982815154</v>
      </c>
      <c r="K27" s="92">
        <v>6.296869264180634</v>
      </c>
      <c r="L27" s="92">
        <v>6.2844144783955915</v>
      </c>
    </row>
    <row r="28" spans="3:12" ht="15">
      <c r="C28" s="53" t="s">
        <v>21</v>
      </c>
      <c r="D28" s="92">
        <v>0</v>
      </c>
      <c r="E28" s="92">
        <v>0</v>
      </c>
      <c r="F28" s="92">
        <v>0</v>
      </c>
      <c r="G28" s="92">
        <v>0</v>
      </c>
      <c r="H28" s="93">
        <v>0</v>
      </c>
      <c r="I28" s="92">
        <v>0</v>
      </c>
      <c r="J28" s="92">
        <v>0</v>
      </c>
      <c r="K28" s="92">
        <v>0</v>
      </c>
      <c r="L28" s="9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44" t="s">
        <v>22</v>
      </c>
      <c r="D32" s="144"/>
      <c r="E32" s="144"/>
      <c r="F32" s="144"/>
      <c r="G32" s="144"/>
      <c r="H32" s="144"/>
      <c r="I32" s="144"/>
      <c r="J32" s="144"/>
      <c r="K32" s="144"/>
      <c r="L32" s="144"/>
    </row>
    <row r="33" spans="3:12" ht="15.75">
      <c r="C33" s="130"/>
      <c r="D33" s="131" t="s">
        <v>152</v>
      </c>
      <c r="E33" s="132"/>
      <c r="F33" s="133"/>
      <c r="G33" s="137" t="s">
        <v>23</v>
      </c>
      <c r="H33" s="145"/>
      <c r="I33" s="136" t="s">
        <v>2</v>
      </c>
      <c r="J33" s="137" t="s">
        <v>3</v>
      </c>
      <c r="K33" s="146"/>
      <c r="L33" s="146"/>
    </row>
    <row r="34" spans="3:12" ht="15.75">
      <c r="C34" s="139"/>
      <c r="D34" s="140">
        <f>D6</f>
        <v>41091</v>
      </c>
      <c r="E34" s="140">
        <f>E6</f>
        <v>41426</v>
      </c>
      <c r="F34" s="140">
        <f>F6</f>
        <v>41456</v>
      </c>
      <c r="G34" s="136" t="s">
        <v>4</v>
      </c>
      <c r="H34" s="136" t="s">
        <v>5</v>
      </c>
      <c r="I34" s="136" t="s">
        <v>4</v>
      </c>
      <c r="J34" s="140">
        <f>J22</f>
        <v>41395</v>
      </c>
      <c r="K34" s="140">
        <f>K22</f>
        <v>41426</v>
      </c>
      <c r="L34" s="140">
        <f>L22</f>
        <v>41456</v>
      </c>
    </row>
    <row r="35" spans="3:12" ht="15"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3:12" ht="15.75">
      <c r="C36" s="58" t="s">
        <v>24</v>
      </c>
      <c r="D36" s="94">
        <v>48209.48116504</v>
      </c>
      <c r="E36" s="94">
        <v>55173.338152638215</v>
      </c>
      <c r="F36" s="94">
        <v>55359.65720649048</v>
      </c>
      <c r="G36" s="94">
        <v>186.31905385226855</v>
      </c>
      <c r="H36" s="95">
        <v>7150.176041450482</v>
      </c>
      <c r="I36" s="94">
        <v>0.3376976273155939</v>
      </c>
      <c r="J36" s="94">
        <v>14.93322975443234</v>
      </c>
      <c r="K36" s="94">
        <v>15.449998791522784</v>
      </c>
      <c r="L36" s="94">
        <v>14.831472707562687</v>
      </c>
    </row>
    <row r="37" spans="3:12" ht="15">
      <c r="C37" s="59" t="s">
        <v>10</v>
      </c>
      <c r="D37" s="96">
        <v>1370.32573762</v>
      </c>
      <c r="E37" s="96">
        <v>1657.07964782</v>
      </c>
      <c r="F37" s="96">
        <v>1558.85426166</v>
      </c>
      <c r="G37" s="96">
        <v>-98.22538615999997</v>
      </c>
      <c r="H37" s="97">
        <v>188.5285240400001</v>
      </c>
      <c r="I37" s="96">
        <v>-5.927620092928067</v>
      </c>
      <c r="J37" s="96">
        <v>-12.251472838662252</v>
      </c>
      <c r="K37" s="96">
        <v>102.85750392271642</v>
      </c>
      <c r="L37" s="96">
        <v>13.757934983213477</v>
      </c>
    </row>
    <row r="38" spans="3:12" ht="15.75">
      <c r="C38" s="59" t="s">
        <v>25</v>
      </c>
      <c r="D38" s="94">
        <v>18231.45259688</v>
      </c>
      <c r="E38" s="94">
        <v>21109.56571848682</v>
      </c>
      <c r="F38" s="94">
        <v>21043.808439604527</v>
      </c>
      <c r="G38" s="94">
        <v>-65.75727888229449</v>
      </c>
      <c r="H38" s="95">
        <v>2812.355842724526</v>
      </c>
      <c r="I38" s="94">
        <v>-0.31150465035245695</v>
      </c>
      <c r="J38" s="94">
        <v>16.274631888654937</v>
      </c>
      <c r="K38" s="94">
        <v>16.619058577429964</v>
      </c>
      <c r="L38" s="94">
        <v>15.425846227995088</v>
      </c>
    </row>
    <row r="39" spans="3:12" ht="15">
      <c r="C39" s="60" t="s">
        <v>26</v>
      </c>
      <c r="D39" s="96">
        <v>13844.7205223</v>
      </c>
      <c r="E39" s="96">
        <v>15878.9866733437</v>
      </c>
      <c r="F39" s="96">
        <v>15761.815440305058</v>
      </c>
      <c r="G39" s="96">
        <v>-117.17123303864173</v>
      </c>
      <c r="H39" s="97">
        <v>1917.0949180050575</v>
      </c>
      <c r="I39" s="96">
        <v>-0.7379011989180575</v>
      </c>
      <c r="J39" s="96">
        <v>14.454095525452182</v>
      </c>
      <c r="K39" s="96">
        <v>15.6351975061223</v>
      </c>
      <c r="L39" s="96">
        <v>13.847118942683956</v>
      </c>
    </row>
    <row r="40" spans="3:12" ht="15">
      <c r="C40" s="61" t="s">
        <v>27</v>
      </c>
      <c r="D40" s="96">
        <v>5548.473253</v>
      </c>
      <c r="E40" s="96">
        <v>6336.673054</v>
      </c>
      <c r="F40" s="96">
        <v>6487.931973999999</v>
      </c>
      <c r="G40" s="96">
        <v>151.2589199999993</v>
      </c>
      <c r="H40" s="97">
        <v>939.4587209999991</v>
      </c>
      <c r="I40" s="96">
        <v>2.3870399926112285</v>
      </c>
      <c r="J40" s="96">
        <v>17.34016763091</v>
      </c>
      <c r="K40" s="96">
        <v>15.32239782441161</v>
      </c>
      <c r="L40" s="96">
        <v>16.884053927198067</v>
      </c>
    </row>
    <row r="41" spans="3:12" ht="15">
      <c r="C41" s="61" t="s">
        <v>28</v>
      </c>
      <c r="D41" s="96">
        <v>3212.5615994</v>
      </c>
      <c r="E41" s="96">
        <v>3686.806681474978</v>
      </c>
      <c r="F41" s="96">
        <v>3963.3969433972807</v>
      </c>
      <c r="G41" s="96">
        <v>276.5902619223025</v>
      </c>
      <c r="H41" s="97">
        <v>750.8353439972807</v>
      </c>
      <c r="I41" s="96">
        <v>7.50216341182411</v>
      </c>
      <c r="J41" s="96">
        <v>17.852893776652955</v>
      </c>
      <c r="K41" s="96">
        <v>20.591880048722167</v>
      </c>
      <c r="L41" s="96">
        <v>23.371858274640147</v>
      </c>
    </row>
    <row r="42" spans="3:12" ht="15">
      <c r="C42" s="61" t="s">
        <v>29</v>
      </c>
      <c r="D42" s="96">
        <v>5059.7217063</v>
      </c>
      <c r="E42" s="96">
        <v>5829.5343886587225</v>
      </c>
      <c r="F42" s="96">
        <v>5285.127975597777</v>
      </c>
      <c r="G42" s="96">
        <v>-544.4064130609459</v>
      </c>
      <c r="H42" s="97">
        <v>225.40626929777682</v>
      </c>
      <c r="I42" s="96">
        <v>-9.338763214435803</v>
      </c>
      <c r="J42" s="96">
        <v>9.11969203050742</v>
      </c>
      <c r="K42" s="96">
        <v>13.031567206749827</v>
      </c>
      <c r="L42" s="96">
        <v>4.454914368454643</v>
      </c>
    </row>
    <row r="43" spans="3:12" ht="15">
      <c r="C43" s="60" t="s">
        <v>30</v>
      </c>
      <c r="D43" s="96">
        <v>2704.00769621</v>
      </c>
      <c r="E43" s="96">
        <v>2959.9995157031226</v>
      </c>
      <c r="F43" s="96">
        <v>2979.513454409472</v>
      </c>
      <c r="G43" s="96">
        <v>19.513938706349563</v>
      </c>
      <c r="H43" s="97">
        <v>275.505758199472</v>
      </c>
      <c r="I43" s="96">
        <v>0.6592547938885116</v>
      </c>
      <c r="J43" s="96">
        <v>8.536118050957331</v>
      </c>
      <c r="K43" s="96">
        <v>8.920388907703302</v>
      </c>
      <c r="L43" s="96">
        <v>10.188793418954667</v>
      </c>
    </row>
    <row r="44" spans="3:12" ht="15">
      <c r="C44" s="60" t="s">
        <v>31</v>
      </c>
      <c r="D44" s="96">
        <v>116.604</v>
      </c>
      <c r="E44" s="96">
        <v>150.853</v>
      </c>
      <c r="F44" s="96">
        <v>153.351</v>
      </c>
      <c r="G44" s="96">
        <v>2.4979999999999905</v>
      </c>
      <c r="H44" s="97">
        <v>36.747</v>
      </c>
      <c r="I44" s="96">
        <v>1.6559166871059843</v>
      </c>
      <c r="J44" s="96">
        <v>30.169087922027572</v>
      </c>
      <c r="K44" s="96">
        <v>34.23832278847097</v>
      </c>
      <c r="L44" s="96">
        <v>31.514356282803323</v>
      </c>
    </row>
    <row r="45" spans="3:12" ht="15">
      <c r="C45" s="60" t="s">
        <v>32</v>
      </c>
      <c r="D45" s="96">
        <v>1566.12037837</v>
      </c>
      <c r="E45" s="96">
        <v>2119.72652944</v>
      </c>
      <c r="F45" s="96">
        <v>2149.1285448899994</v>
      </c>
      <c r="G45" s="96">
        <v>29.402015449999453</v>
      </c>
      <c r="H45" s="97">
        <v>583.0081665199993</v>
      </c>
      <c r="I45" s="96">
        <v>1.3870664466216323</v>
      </c>
      <c r="J45" s="96">
        <v>46.6973215121055</v>
      </c>
      <c r="K45" s="96">
        <v>37.70039887309016</v>
      </c>
      <c r="L45" s="96">
        <v>37.226267825388206</v>
      </c>
    </row>
    <row r="46" spans="3:12" ht="15.75">
      <c r="C46" s="59" t="s">
        <v>33</v>
      </c>
      <c r="D46" s="94">
        <v>29800.679834800005</v>
      </c>
      <c r="E46" s="94">
        <v>33858.067064221395</v>
      </c>
      <c r="F46" s="94">
        <v>34101.76970016596</v>
      </c>
      <c r="G46" s="94">
        <v>243.70263594456628</v>
      </c>
      <c r="H46" s="95">
        <v>4301.089865365957</v>
      </c>
      <c r="I46" s="94">
        <v>0.7197771670849235</v>
      </c>
      <c r="J46" s="94">
        <v>13.954990888333072</v>
      </c>
      <c r="K46" s="94">
        <v>14.722614704385384</v>
      </c>
      <c r="L46" s="94">
        <v>14.432858207292712</v>
      </c>
    </row>
    <row r="47" spans="3:12" ht="15">
      <c r="C47" s="60" t="s">
        <v>34</v>
      </c>
      <c r="D47" s="96">
        <v>24042.555166750004</v>
      </c>
      <c r="E47" s="96">
        <v>27125.472841079485</v>
      </c>
      <c r="F47" s="96">
        <v>27268.057906795933</v>
      </c>
      <c r="G47" s="96">
        <v>142.5850657164483</v>
      </c>
      <c r="H47" s="97">
        <v>3225.5027400459294</v>
      </c>
      <c r="I47" s="96">
        <v>0.5256500653530137</v>
      </c>
      <c r="J47" s="96">
        <v>13.297006412601853</v>
      </c>
      <c r="K47" s="96">
        <v>13.881006032542542</v>
      </c>
      <c r="L47" s="96">
        <v>13.415806754627656</v>
      </c>
    </row>
    <row r="48" spans="3:12" ht="15">
      <c r="C48" s="61" t="s">
        <v>27</v>
      </c>
      <c r="D48" s="96">
        <v>20139.039127630003</v>
      </c>
      <c r="E48" s="96">
        <v>22733.1989241</v>
      </c>
      <c r="F48" s="96">
        <v>22902.748030069997</v>
      </c>
      <c r="G48" s="96">
        <v>169.54910596999616</v>
      </c>
      <c r="H48" s="97">
        <v>2763.708902439994</v>
      </c>
      <c r="I48" s="96">
        <v>0.7458215913038668</v>
      </c>
      <c r="J48" s="96">
        <v>13.258019234164124</v>
      </c>
      <c r="K48" s="96">
        <v>13.966214914551522</v>
      </c>
      <c r="L48" s="96">
        <v>13.723141828789087</v>
      </c>
    </row>
    <row r="49" spans="3:12" ht="15">
      <c r="C49" s="61" t="s">
        <v>35</v>
      </c>
      <c r="D49" s="96">
        <v>2176.13352227</v>
      </c>
      <c r="E49" s="96">
        <v>2434.826474890443</v>
      </c>
      <c r="F49" s="96">
        <v>2466.057754272235</v>
      </c>
      <c r="G49" s="96">
        <v>31.231279381791865</v>
      </c>
      <c r="H49" s="97">
        <v>289.92423200223493</v>
      </c>
      <c r="I49" s="96">
        <v>1.2826901507713044</v>
      </c>
      <c r="J49" s="96">
        <v>14.992575129807006</v>
      </c>
      <c r="K49" s="96">
        <v>12.968435356660857</v>
      </c>
      <c r="L49" s="96">
        <v>13.322906385808754</v>
      </c>
    </row>
    <row r="50" spans="3:12" ht="15">
      <c r="C50" s="61" t="s">
        <v>29</v>
      </c>
      <c r="D50" s="96">
        <v>1727.38251685</v>
      </c>
      <c r="E50" s="96">
        <v>1957.4474420890385</v>
      </c>
      <c r="F50" s="96">
        <v>1899.2521224537027</v>
      </c>
      <c r="G50" s="96">
        <v>-58.19531963533586</v>
      </c>
      <c r="H50" s="97">
        <v>171.86960560370267</v>
      </c>
      <c r="I50" s="96">
        <v>-2.973020801683866</v>
      </c>
      <c r="J50" s="96">
        <v>11.663343838904217</v>
      </c>
      <c r="K50" s="96">
        <v>13.443363426185062</v>
      </c>
      <c r="L50" s="96">
        <v>9.949713160065944</v>
      </c>
    </row>
    <row r="51" spans="3:12" ht="15">
      <c r="C51" s="60" t="s">
        <v>30</v>
      </c>
      <c r="D51" s="96">
        <v>4729.1528560100005</v>
      </c>
      <c r="E51" s="96">
        <v>5242.846957721911</v>
      </c>
      <c r="F51" s="96">
        <v>5301.652563380031</v>
      </c>
      <c r="G51" s="96">
        <v>58.80560565811993</v>
      </c>
      <c r="H51" s="97">
        <v>572.4997073700306</v>
      </c>
      <c r="I51" s="96">
        <v>1.1216349844335676</v>
      </c>
      <c r="J51" s="96">
        <v>10.668004916630803</v>
      </c>
      <c r="K51" s="96">
        <v>11.980702677049404</v>
      </c>
      <c r="L51" s="96">
        <v>12.105756037098159</v>
      </c>
    </row>
    <row r="52" spans="3:12" ht="15">
      <c r="C52" s="60" t="s">
        <v>31</v>
      </c>
      <c r="D52" s="96">
        <v>4.397</v>
      </c>
      <c r="E52" s="96">
        <v>4.352</v>
      </c>
      <c r="F52" s="96">
        <v>4.82</v>
      </c>
      <c r="G52" s="96">
        <v>0.46799999999999997</v>
      </c>
      <c r="H52" s="97">
        <v>0.42300000000000004</v>
      </c>
      <c r="I52" s="96">
        <v>10.753676470588234</v>
      </c>
      <c r="J52" s="96">
        <v>3.9137714524905887</v>
      </c>
      <c r="K52" s="96">
        <v>-6.6294786526496345</v>
      </c>
      <c r="L52" s="96">
        <v>9.620195587900838</v>
      </c>
    </row>
    <row r="53" spans="3:12" ht="15">
      <c r="C53" s="60" t="s">
        <v>32</v>
      </c>
      <c r="D53" s="96">
        <v>1024.57481204</v>
      </c>
      <c r="E53" s="96">
        <v>1485.39526542</v>
      </c>
      <c r="F53" s="96">
        <v>1527.2392299900002</v>
      </c>
      <c r="G53" s="96">
        <v>41.84396457000025</v>
      </c>
      <c r="H53" s="97">
        <v>502.66441795000014</v>
      </c>
      <c r="I53" s="96">
        <v>2.817025578586905</v>
      </c>
      <c r="J53" s="96">
        <v>45.251633083173324</v>
      </c>
      <c r="K53" s="96">
        <v>48.78531161175859</v>
      </c>
      <c r="L53" s="96">
        <v>49.060782291647406</v>
      </c>
    </row>
    <row r="54" spans="3:12" ht="16.5" thickBot="1">
      <c r="C54" s="62" t="s">
        <v>36</v>
      </c>
      <c r="D54" s="99">
        <v>177.34873335999998</v>
      </c>
      <c r="E54" s="99">
        <v>205.70536993000002</v>
      </c>
      <c r="F54" s="99">
        <v>214.07906672</v>
      </c>
      <c r="G54" s="99">
        <v>8.373696789999968</v>
      </c>
      <c r="H54" s="98">
        <v>36.73033336</v>
      </c>
      <c r="I54" s="99">
        <v>4.070723478365915</v>
      </c>
      <c r="J54" s="99">
        <v>37.27365435777201</v>
      </c>
      <c r="K54" s="99">
        <v>17.154510906906207</v>
      </c>
      <c r="L54" s="99">
        <v>20.710795427808982</v>
      </c>
    </row>
    <row r="55" spans="3:12" ht="15">
      <c r="C55" s="65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32"/>
  <sheetViews>
    <sheetView zoomScalePageLayoutView="0" workbookViewId="0" topLeftCell="A1">
      <selection activeCell="C5" sqref="C5:O51"/>
    </sheetView>
  </sheetViews>
  <sheetFormatPr defaultColWidth="9.140625" defaultRowHeight="15"/>
  <sheetData>
    <row r="6" spans="3:14" ht="16.5">
      <c r="C6" s="109" t="s">
        <v>143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32" spans="3:12" ht="19.5">
      <c r="C32" s="63" t="s">
        <v>142</v>
      </c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7"/>
  <sheetViews>
    <sheetView zoomScalePageLayoutView="0" workbookViewId="0" topLeftCell="A20">
      <selection activeCell="C3" sqref="C3:N48"/>
    </sheetView>
  </sheetViews>
  <sheetFormatPr defaultColWidth="9.140625" defaultRowHeight="15"/>
  <cols>
    <col min="2" max="2" width="9.7109375" style="0" customWidth="1"/>
  </cols>
  <sheetData>
    <row r="4" spans="3:14" ht="16.5">
      <c r="C4" s="111" t="s">
        <v>145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27" spans="3:14" ht="16.5">
      <c r="C27" s="111" t="s">
        <v>144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8"/>
  <sheetViews>
    <sheetView zoomScalePageLayoutView="0" workbookViewId="0" topLeftCell="A60">
      <selection activeCell="B1" sqref="B1:D88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70" t="s">
        <v>38</v>
      </c>
      <c r="C1" s="12"/>
      <c r="D1" s="12"/>
    </row>
    <row r="2" spans="2:4" ht="17.25" thickBot="1">
      <c r="B2" s="170" t="s">
        <v>39</v>
      </c>
      <c r="C2" s="26">
        <v>41429</v>
      </c>
      <c r="D2" s="26">
        <v>41460</v>
      </c>
    </row>
    <row r="3" spans="2:4" ht="15.75">
      <c r="B3" s="171"/>
      <c r="C3" s="27"/>
      <c r="D3" s="27"/>
    </row>
    <row r="4" spans="2:4" ht="15.75">
      <c r="B4" s="171" t="s">
        <v>40</v>
      </c>
      <c r="C4" s="28">
        <v>5.5</v>
      </c>
      <c r="D4" s="28">
        <v>5.5</v>
      </c>
    </row>
    <row r="5" spans="2:4" ht="15.75">
      <c r="B5" s="171"/>
      <c r="C5" s="28"/>
      <c r="D5" s="28"/>
    </row>
    <row r="6" spans="2:4" ht="15.75">
      <c r="B6" s="171" t="s">
        <v>41</v>
      </c>
      <c r="C6" s="28">
        <v>9.25</v>
      </c>
      <c r="D6" s="28">
        <v>9.25</v>
      </c>
    </row>
    <row r="7" spans="2:4" ht="15.75">
      <c r="B7" s="171"/>
      <c r="C7" s="28"/>
      <c r="D7" s="28"/>
    </row>
    <row r="8" spans="2:4" ht="15.75">
      <c r="B8" s="171" t="s">
        <v>42</v>
      </c>
      <c r="C8" s="28">
        <v>10.25</v>
      </c>
      <c r="D8" s="28">
        <v>10.25</v>
      </c>
    </row>
    <row r="9" spans="2:4" ht="15.75">
      <c r="B9" s="171"/>
      <c r="C9" s="28"/>
      <c r="D9" s="28"/>
    </row>
    <row r="10" spans="2:4" ht="15.75">
      <c r="B10" s="171" t="s">
        <v>43</v>
      </c>
      <c r="C10" s="28">
        <v>8.26</v>
      </c>
      <c r="D10" s="28">
        <v>8.22</v>
      </c>
    </row>
    <row r="11" spans="2:4" ht="15.75">
      <c r="B11" s="171"/>
      <c r="C11" s="28"/>
      <c r="D11" s="28"/>
    </row>
    <row r="12" spans="2:4" ht="15.75">
      <c r="B12" s="171" t="s">
        <v>44</v>
      </c>
      <c r="C12" s="28">
        <v>4.04</v>
      </c>
      <c r="D12" s="28">
        <v>3.93</v>
      </c>
    </row>
    <row r="13" spans="2:4" ht="15.75">
      <c r="B13" s="171"/>
      <c r="C13" s="28"/>
      <c r="D13" s="28"/>
    </row>
    <row r="14" spans="2:4" ht="16.5">
      <c r="B14" s="172" t="s">
        <v>45</v>
      </c>
      <c r="C14" s="28"/>
      <c r="D14" s="28"/>
    </row>
    <row r="15" spans="2:4" ht="15.75">
      <c r="B15" s="171"/>
      <c r="C15" s="28"/>
      <c r="D15" s="28"/>
    </row>
    <row r="16" spans="2:4" ht="15.75">
      <c r="B16" s="171" t="s">
        <v>46</v>
      </c>
      <c r="C16" s="28">
        <v>5.53</v>
      </c>
      <c r="D16" s="28">
        <v>5.59</v>
      </c>
    </row>
    <row r="17" spans="2:4" ht="15.75">
      <c r="B17" s="171" t="s">
        <v>47</v>
      </c>
      <c r="C17" s="28">
        <v>5.72</v>
      </c>
      <c r="D17" s="28">
        <v>5.79</v>
      </c>
    </row>
    <row r="18" spans="2:4" ht="15.75">
      <c r="B18" s="171" t="s">
        <v>48</v>
      </c>
      <c r="C18" s="28">
        <v>250</v>
      </c>
      <c r="D18" s="28">
        <v>200</v>
      </c>
    </row>
    <row r="19" spans="2:4" ht="15.75">
      <c r="B19" s="171" t="s">
        <v>49</v>
      </c>
      <c r="C19" s="28">
        <v>250</v>
      </c>
      <c r="D19" s="28">
        <v>117.03</v>
      </c>
    </row>
    <row r="20" spans="2:4" ht="15.75">
      <c r="B20" s="171"/>
      <c r="C20" s="28"/>
      <c r="D20" s="28"/>
    </row>
    <row r="21" spans="2:4" ht="16.5">
      <c r="B21" s="172" t="s">
        <v>50</v>
      </c>
      <c r="C21" s="28"/>
      <c r="D21" s="28"/>
    </row>
    <row r="22" spans="2:4" ht="15.75">
      <c r="B22" s="171"/>
      <c r="C22" s="28"/>
      <c r="D22" s="28"/>
    </row>
    <row r="23" spans="2:4" ht="15.75">
      <c r="B23" s="171" t="s">
        <v>46</v>
      </c>
      <c r="C23" s="28">
        <v>5.52</v>
      </c>
      <c r="D23" s="28">
        <v>5.56</v>
      </c>
    </row>
    <row r="24" spans="2:4" ht="15.75">
      <c r="B24" s="171" t="s">
        <v>51</v>
      </c>
      <c r="C24" s="28">
        <v>5.76</v>
      </c>
      <c r="D24" s="28">
        <v>5.8</v>
      </c>
    </row>
    <row r="25" spans="2:4" ht="15.75">
      <c r="B25" s="171" t="s">
        <v>48</v>
      </c>
      <c r="C25" s="28">
        <v>110</v>
      </c>
      <c r="D25" s="28">
        <v>260</v>
      </c>
    </row>
    <row r="26" spans="2:4" ht="15.75">
      <c r="B26" s="171" t="s">
        <v>49</v>
      </c>
      <c r="C26" s="28">
        <v>250</v>
      </c>
      <c r="D26" s="28">
        <v>250</v>
      </c>
    </row>
    <row r="27" spans="2:4" ht="15.75">
      <c r="B27" s="171"/>
      <c r="C27" s="28"/>
      <c r="D27" s="28"/>
    </row>
    <row r="28" spans="2:4" ht="16.5">
      <c r="B28" s="172" t="s">
        <v>52</v>
      </c>
      <c r="C28" s="28"/>
      <c r="D28" s="28"/>
    </row>
    <row r="29" spans="2:4" ht="16.5">
      <c r="B29" s="172"/>
      <c r="C29" s="28"/>
      <c r="D29" s="28"/>
    </row>
    <row r="30" spans="2:4" ht="15.75">
      <c r="B30" s="171" t="s">
        <v>46</v>
      </c>
      <c r="C30" s="28">
        <v>0</v>
      </c>
      <c r="D30" s="28">
        <v>5.53</v>
      </c>
    </row>
    <row r="31" spans="2:4" ht="15.75">
      <c r="B31" s="171" t="s">
        <v>51</v>
      </c>
      <c r="C31" s="28">
        <v>0</v>
      </c>
      <c r="D31" s="28">
        <v>5.81</v>
      </c>
    </row>
    <row r="32" spans="2:4" ht="15.75">
      <c r="B32" s="171" t="s">
        <v>48</v>
      </c>
      <c r="C32" s="28">
        <v>0</v>
      </c>
      <c r="D32" s="28">
        <v>220</v>
      </c>
    </row>
    <row r="33" spans="2:4" ht="15.75">
      <c r="B33" s="171" t="s">
        <v>49</v>
      </c>
      <c r="C33" s="28">
        <v>0</v>
      </c>
      <c r="D33" s="28">
        <v>200</v>
      </c>
    </row>
    <row r="34" spans="2:4" ht="15.75">
      <c r="B34" s="171"/>
      <c r="C34" s="28"/>
      <c r="D34" s="28"/>
    </row>
    <row r="35" spans="2:4" ht="16.5">
      <c r="B35" s="172" t="s">
        <v>53</v>
      </c>
      <c r="C35" s="28"/>
      <c r="D35" s="28"/>
    </row>
    <row r="36" spans="2:4" ht="15.75">
      <c r="B36" s="171"/>
      <c r="C36" s="28"/>
      <c r="D36" s="28"/>
    </row>
    <row r="37" spans="2:4" ht="15.75">
      <c r="B37" s="171" t="s">
        <v>46</v>
      </c>
      <c r="C37" s="28">
        <v>5.59</v>
      </c>
      <c r="D37" s="28">
        <v>5.58</v>
      </c>
    </row>
    <row r="38" spans="2:4" ht="15.75">
      <c r="B38" s="171" t="s">
        <v>51</v>
      </c>
      <c r="C38" s="28">
        <v>5.92</v>
      </c>
      <c r="D38" s="28">
        <v>5.91</v>
      </c>
    </row>
    <row r="39" spans="2:4" ht="15.75">
      <c r="B39" s="171" t="s">
        <v>48</v>
      </c>
      <c r="C39" s="28">
        <v>270</v>
      </c>
      <c r="D39" s="28">
        <v>220</v>
      </c>
    </row>
    <row r="40" spans="2:4" ht="15.75">
      <c r="B40" s="171" t="s">
        <v>49</v>
      </c>
      <c r="C40" s="28">
        <v>250</v>
      </c>
      <c r="D40" s="28">
        <v>220</v>
      </c>
    </row>
    <row r="41" spans="2:4" ht="15.75">
      <c r="B41" s="171"/>
      <c r="C41" s="28"/>
      <c r="D41" s="28"/>
    </row>
    <row r="42" spans="2:4" ht="15.75">
      <c r="B42" s="171"/>
      <c r="C42" s="28"/>
      <c r="D42" s="28"/>
    </row>
    <row r="43" spans="2:4" ht="15.75">
      <c r="B43" s="171"/>
      <c r="C43" s="28"/>
      <c r="D43" s="28"/>
    </row>
    <row r="44" spans="2:4" ht="16.5">
      <c r="B44" s="172" t="s">
        <v>54</v>
      </c>
      <c r="C44" s="28">
        <v>7739.05</v>
      </c>
      <c r="D44" s="28">
        <v>7792.02</v>
      </c>
    </row>
    <row r="45" spans="2:4" ht="15.75">
      <c r="B45" s="171"/>
      <c r="C45" s="28"/>
      <c r="D45" s="28"/>
    </row>
    <row r="46" spans="2:4" ht="15.75">
      <c r="B46" s="171"/>
      <c r="C46" s="28"/>
      <c r="D46" s="28"/>
    </row>
    <row r="47" spans="2:4" ht="16.5" thickBot="1">
      <c r="B47" s="171"/>
      <c r="C47" s="28"/>
      <c r="D47" s="28"/>
    </row>
    <row r="48" spans="2:4" ht="17.25" thickBot="1">
      <c r="B48" s="170" t="s">
        <v>55</v>
      </c>
      <c r="C48" s="26">
        <v>41431</v>
      </c>
      <c r="D48" s="26">
        <v>41461</v>
      </c>
    </row>
    <row r="49" spans="2:4" ht="15.75">
      <c r="B49" s="171"/>
      <c r="C49" s="29"/>
      <c r="D49" s="29"/>
    </row>
    <row r="50" spans="2:4" ht="16.5">
      <c r="B50" s="172" t="s">
        <v>56</v>
      </c>
      <c r="C50" s="30"/>
      <c r="D50" s="30"/>
    </row>
    <row r="51" spans="2:4" ht="15.75">
      <c r="B51" s="171"/>
      <c r="C51" s="28"/>
      <c r="D51" s="28"/>
    </row>
    <row r="52" spans="2:4" ht="15.75">
      <c r="B52" s="171" t="s">
        <v>57</v>
      </c>
      <c r="C52" s="31">
        <v>9858.14</v>
      </c>
      <c r="D52" s="31">
        <v>9948.14</v>
      </c>
    </row>
    <row r="53" spans="2:4" ht="16.5" thickBot="1">
      <c r="B53" s="171"/>
      <c r="C53" s="32"/>
      <c r="D53" s="32"/>
    </row>
    <row r="54" spans="2:4" ht="17.25" thickBot="1">
      <c r="B54" s="170" t="s">
        <v>58</v>
      </c>
      <c r="C54" s="26">
        <v>41431</v>
      </c>
      <c r="D54" s="26">
        <v>41461</v>
      </c>
    </row>
    <row r="55" spans="2:4" ht="15.75">
      <c r="B55" s="171"/>
      <c r="C55" s="29"/>
      <c r="D55" s="29"/>
    </row>
    <row r="56" spans="2:4" ht="16.5">
      <c r="B56" s="172" t="s">
        <v>59</v>
      </c>
      <c r="C56" s="30"/>
      <c r="D56" s="30"/>
    </row>
    <row r="57" spans="2:4" ht="15.75">
      <c r="B57" s="171"/>
      <c r="C57" s="30"/>
      <c r="D57" s="30"/>
    </row>
    <row r="58" spans="2:4" ht="15.75">
      <c r="B58" s="171" t="s">
        <v>60</v>
      </c>
      <c r="C58" s="33">
        <v>13.564424</v>
      </c>
      <c r="D58" s="33">
        <v>6.144424</v>
      </c>
    </row>
    <row r="59" spans="2:4" ht="15.75">
      <c r="B59" s="171" t="s">
        <v>61</v>
      </c>
      <c r="C59" s="33">
        <v>415.011272</v>
      </c>
      <c r="D59" s="33">
        <v>315.038313</v>
      </c>
    </row>
    <row r="60" spans="2:4" ht="15.75">
      <c r="B60" s="171" t="s">
        <v>62</v>
      </c>
      <c r="C60" s="33">
        <v>872.51</v>
      </c>
      <c r="D60" s="33">
        <v>907.92</v>
      </c>
    </row>
    <row r="61" spans="2:4" ht="15.75">
      <c r="B61" s="171" t="s">
        <v>63</v>
      </c>
      <c r="C61" s="33">
        <v>1228.218</v>
      </c>
      <c r="D61" s="33">
        <v>1269.16</v>
      </c>
    </row>
    <row r="62" spans="2:4" ht="15.75">
      <c r="B62" s="171" t="s">
        <v>64</v>
      </c>
      <c r="C62" s="33">
        <v>282.325</v>
      </c>
      <c r="D62" s="33">
        <v>317.685</v>
      </c>
    </row>
    <row r="63" spans="2:4" ht="15.75">
      <c r="B63" s="171" t="s">
        <v>65</v>
      </c>
      <c r="C63" s="33">
        <v>757.964</v>
      </c>
      <c r="D63" s="33">
        <v>774.374</v>
      </c>
    </row>
    <row r="64" spans="2:4" ht="15.75">
      <c r="B64" s="171" t="s">
        <v>66</v>
      </c>
      <c r="C64" s="33">
        <v>31.58</v>
      </c>
      <c r="D64" s="33">
        <v>31.353</v>
      </c>
    </row>
    <row r="65" spans="2:4" ht="15.75">
      <c r="B65" s="171" t="s">
        <v>67</v>
      </c>
      <c r="C65" s="33">
        <v>146.291</v>
      </c>
      <c r="D65" s="33">
        <v>134.196</v>
      </c>
    </row>
    <row r="66" spans="2:4" ht="15.75">
      <c r="B66" s="171" t="s">
        <v>68</v>
      </c>
      <c r="C66" s="33">
        <v>10.058</v>
      </c>
      <c r="D66" s="33">
        <v>11.553</v>
      </c>
    </row>
    <row r="67" spans="2:4" ht="15.75">
      <c r="B67" s="171"/>
      <c r="C67" s="31"/>
      <c r="D67" s="31"/>
    </row>
    <row r="68" spans="2:4" ht="16.5">
      <c r="B68" s="172" t="s">
        <v>69</v>
      </c>
      <c r="C68" s="31"/>
      <c r="D68" s="31"/>
    </row>
    <row r="69" spans="2:4" ht="15.75">
      <c r="B69" s="171"/>
      <c r="C69" s="31"/>
      <c r="D69" s="31"/>
    </row>
    <row r="70" spans="2:4" ht="15.75">
      <c r="B70" s="171" t="s">
        <v>60</v>
      </c>
      <c r="C70" s="33">
        <v>7.176222</v>
      </c>
      <c r="D70" s="33">
        <v>1.03015</v>
      </c>
    </row>
    <row r="71" spans="2:4" ht="15.75">
      <c r="B71" s="171" t="s">
        <v>61</v>
      </c>
      <c r="C71" s="33">
        <v>82.910403</v>
      </c>
      <c r="D71" s="33">
        <v>12.159506</v>
      </c>
    </row>
    <row r="72" spans="2:4" ht="15.75">
      <c r="B72" s="171" t="s">
        <v>62</v>
      </c>
      <c r="C72" s="33">
        <v>301.4</v>
      </c>
      <c r="D72" s="33">
        <v>305.61</v>
      </c>
    </row>
    <row r="73" spans="2:4" ht="15.75">
      <c r="B73" s="171" t="s">
        <v>63</v>
      </c>
      <c r="C73" s="33">
        <v>17.149</v>
      </c>
      <c r="D73" s="33">
        <v>17.322</v>
      </c>
    </row>
    <row r="74" spans="2:4" ht="15.75">
      <c r="B74" s="171" t="s">
        <v>64</v>
      </c>
      <c r="C74" s="28">
        <v>0</v>
      </c>
      <c r="D74" s="28">
        <v>0</v>
      </c>
    </row>
    <row r="75" spans="2:4" ht="15.75">
      <c r="B75" s="171" t="s">
        <v>65</v>
      </c>
      <c r="C75" s="33">
        <v>11.603</v>
      </c>
      <c r="D75" s="33">
        <v>11.711</v>
      </c>
    </row>
    <row r="76" spans="2:4" ht="15.75">
      <c r="B76" s="171" t="s">
        <v>66</v>
      </c>
      <c r="C76" s="33">
        <v>5.545</v>
      </c>
      <c r="D76" s="33">
        <v>5.612</v>
      </c>
    </row>
    <row r="77" spans="2:4" ht="15.75">
      <c r="B77" s="171" t="s">
        <v>67</v>
      </c>
      <c r="C77" s="34">
        <v>0</v>
      </c>
      <c r="D77" s="34">
        <v>0</v>
      </c>
    </row>
    <row r="78" spans="2:4" ht="15.75">
      <c r="B78" s="171" t="s">
        <v>68</v>
      </c>
      <c r="C78" s="34">
        <v>0</v>
      </c>
      <c r="D78" s="34">
        <v>0</v>
      </c>
    </row>
    <row r="79" spans="2:4" ht="15.75">
      <c r="B79" s="171"/>
      <c r="C79" s="33"/>
      <c r="D79" s="33"/>
    </row>
    <row r="80" spans="2:4" ht="16.5">
      <c r="B80" s="172" t="s">
        <v>70</v>
      </c>
      <c r="C80" s="33"/>
      <c r="D80" s="33"/>
    </row>
    <row r="81" spans="2:4" ht="15.75">
      <c r="B81" s="171" t="s">
        <v>71</v>
      </c>
      <c r="C81" s="33">
        <v>0</v>
      </c>
      <c r="D81" s="33">
        <v>0</v>
      </c>
    </row>
    <row r="82" spans="2:4" ht="15.75">
      <c r="B82" s="171" t="s">
        <v>63</v>
      </c>
      <c r="C82" s="33">
        <v>1.475</v>
      </c>
      <c r="D82" s="33">
        <v>1.404</v>
      </c>
    </row>
    <row r="83" spans="2:4" ht="16.5" thickBot="1">
      <c r="B83" s="171"/>
      <c r="C83" s="28"/>
      <c r="D83" s="28"/>
    </row>
    <row r="84" spans="2:4" ht="17.25" thickBot="1">
      <c r="B84" s="170" t="s">
        <v>72</v>
      </c>
      <c r="C84" s="26">
        <v>41431</v>
      </c>
      <c r="D84" s="26">
        <v>41461</v>
      </c>
    </row>
    <row r="85" spans="2:4" ht="15.75">
      <c r="B85" s="171"/>
      <c r="C85" s="29"/>
      <c r="D85" s="29"/>
    </row>
    <row r="86" spans="2:4" ht="15.75">
      <c r="B86" s="171" t="s">
        <v>73</v>
      </c>
      <c r="C86" s="28">
        <v>6.2</v>
      </c>
      <c r="D86" s="28">
        <v>5.8</v>
      </c>
    </row>
    <row r="87" spans="2:4" ht="15.75">
      <c r="B87" s="171" t="s">
        <v>74</v>
      </c>
      <c r="C87" s="33">
        <v>2.6</v>
      </c>
      <c r="D87" s="33">
        <v>3.3</v>
      </c>
    </row>
    <row r="88" spans="2:4" ht="16.5" thickBot="1">
      <c r="B88" s="173" t="s">
        <v>75</v>
      </c>
      <c r="C88" s="35">
        <v>-0.2</v>
      </c>
      <c r="D88" s="35">
        <v>0.6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O68"/>
  <sheetViews>
    <sheetView zoomScalePageLayoutView="0" workbookViewId="0" topLeftCell="A40">
      <selection activeCell="C5" sqref="C5:N70"/>
    </sheetView>
  </sheetViews>
  <sheetFormatPr defaultColWidth="9.140625" defaultRowHeight="15"/>
  <cols>
    <col min="4" max="4" width="10.8515625" style="0" customWidth="1"/>
  </cols>
  <sheetData>
    <row r="5" spans="3:13" ht="19.5">
      <c r="C5" s="115" t="s">
        <v>150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28" spans="4:15" ht="19.5">
      <c r="D28" s="69" t="s">
        <v>156</v>
      </c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48" spans="4:5" ht="15">
      <c r="D48" t="s">
        <v>154</v>
      </c>
      <c r="E48" s="68"/>
    </row>
    <row r="50" spans="3:13" ht="19.5">
      <c r="C50" s="113" t="s">
        <v>141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</row>
    <row r="68" ht="15">
      <c r="D68" t="s">
        <v>155</v>
      </c>
    </row>
  </sheetData>
  <sheetProtection/>
  <mergeCells count="2">
    <mergeCell ref="C50:M50"/>
    <mergeCell ref="C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S22"/>
  <sheetViews>
    <sheetView zoomScalePageLayoutView="0" workbookViewId="0" topLeftCell="AH1">
      <selection activeCell="B2" sqref="B2:AS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2" width="12.7109375" style="0" bestFit="1" customWidth="1"/>
    <col min="43" max="45" width="12.7109375" style="78" bestFit="1" customWidth="1"/>
  </cols>
  <sheetData>
    <row r="2" spans="2:45" ht="18">
      <c r="B2" s="36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2:45" ht="16.5" thickBot="1">
      <c r="B3" s="147"/>
      <c r="C3" s="116">
        <v>2010</v>
      </c>
      <c r="D3" s="117"/>
      <c r="E3" s="117"/>
      <c r="F3" s="117"/>
      <c r="G3" s="117"/>
      <c r="H3" s="118"/>
      <c r="I3" s="118"/>
      <c r="J3" s="118"/>
      <c r="K3" s="118"/>
      <c r="L3" s="118"/>
      <c r="M3" s="37"/>
      <c r="N3" s="38"/>
      <c r="O3" s="119">
        <v>2011</v>
      </c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A3" s="150">
        <v>2012</v>
      </c>
      <c r="AB3" s="151"/>
      <c r="AC3" s="151"/>
      <c r="AD3" s="151"/>
      <c r="AE3" s="151"/>
      <c r="AF3" s="151"/>
      <c r="AG3" s="152"/>
      <c r="AH3" s="152"/>
      <c r="AI3" s="152"/>
      <c r="AJ3" s="152"/>
      <c r="AK3" s="152"/>
      <c r="AL3" s="153"/>
      <c r="AM3" s="152">
        <v>2013</v>
      </c>
      <c r="AN3" s="152"/>
      <c r="AO3" s="152"/>
      <c r="AP3" s="152"/>
      <c r="AQ3" s="152"/>
      <c r="AR3" s="152"/>
      <c r="AS3" s="152"/>
    </row>
    <row r="4" spans="2:45" ht="15.75" thickBot="1">
      <c r="B4" s="148"/>
      <c r="C4" s="39" t="s">
        <v>77</v>
      </c>
      <c r="D4" s="39" t="s">
        <v>78</v>
      </c>
      <c r="E4" s="39" t="s">
        <v>79</v>
      </c>
      <c r="F4" s="39" t="s">
        <v>80</v>
      </c>
      <c r="G4" s="39" t="s">
        <v>79</v>
      </c>
      <c r="H4" s="39" t="s">
        <v>77</v>
      </c>
      <c r="I4" s="39" t="s">
        <v>77</v>
      </c>
      <c r="J4" s="39" t="s">
        <v>80</v>
      </c>
      <c r="K4" s="39" t="s">
        <v>81</v>
      </c>
      <c r="L4" s="39" t="s">
        <v>82</v>
      </c>
      <c r="M4" s="39" t="s">
        <v>83</v>
      </c>
      <c r="N4" s="39" t="s">
        <v>84</v>
      </c>
      <c r="O4" s="39" t="s">
        <v>77</v>
      </c>
      <c r="P4" s="39" t="s">
        <v>78</v>
      </c>
      <c r="Q4" s="39" t="s">
        <v>79</v>
      </c>
      <c r="R4" s="39" t="s">
        <v>80</v>
      </c>
      <c r="S4" s="39" t="s">
        <v>79</v>
      </c>
      <c r="T4" s="39" t="s">
        <v>77</v>
      </c>
      <c r="U4" s="39" t="s">
        <v>77</v>
      </c>
      <c r="V4" s="39" t="s">
        <v>80</v>
      </c>
      <c r="W4" s="39" t="s">
        <v>81</v>
      </c>
      <c r="X4" s="39" t="s">
        <v>82</v>
      </c>
      <c r="Y4" s="39" t="s">
        <v>83</v>
      </c>
      <c r="Z4" s="39" t="s">
        <v>84</v>
      </c>
      <c r="AA4" s="154" t="s">
        <v>77</v>
      </c>
      <c r="AB4" s="154" t="s">
        <v>78</v>
      </c>
      <c r="AC4" s="154" t="s">
        <v>85</v>
      </c>
      <c r="AD4" s="154" t="s">
        <v>80</v>
      </c>
      <c r="AE4" s="154" t="s">
        <v>79</v>
      </c>
      <c r="AF4" s="154" t="s">
        <v>77</v>
      </c>
      <c r="AG4" s="154" t="s">
        <v>77</v>
      </c>
      <c r="AH4" s="154" t="s">
        <v>80</v>
      </c>
      <c r="AI4" s="154" t="s">
        <v>81</v>
      </c>
      <c r="AJ4" s="154" t="s">
        <v>82</v>
      </c>
      <c r="AK4" s="154" t="s">
        <v>83</v>
      </c>
      <c r="AL4" s="154" t="s">
        <v>84</v>
      </c>
      <c r="AM4" s="154" t="s">
        <v>77</v>
      </c>
      <c r="AN4" s="154" t="s">
        <v>78</v>
      </c>
      <c r="AO4" s="154" t="s">
        <v>79</v>
      </c>
      <c r="AP4" s="154" t="s">
        <v>80</v>
      </c>
      <c r="AQ4" s="154" t="s">
        <v>79</v>
      </c>
      <c r="AR4" s="154" t="s">
        <v>77</v>
      </c>
      <c r="AS4" s="154" t="s">
        <v>77</v>
      </c>
    </row>
    <row r="5" spans="2:45" ht="15">
      <c r="B5" s="149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2:45" ht="15">
      <c r="B6" s="14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2:45" ht="15">
      <c r="B7" s="149" t="s">
        <v>158</v>
      </c>
      <c r="C7" s="42">
        <v>14520.922611</v>
      </c>
      <c r="D7" s="42">
        <v>14462.015262</v>
      </c>
      <c r="E7" s="42">
        <v>12874.951005</v>
      </c>
      <c r="F7" s="42">
        <v>13251.042838</v>
      </c>
      <c r="G7" s="42">
        <v>12769.593756</v>
      </c>
      <c r="H7" s="42">
        <v>12313.473451</v>
      </c>
      <c r="I7" s="42">
        <v>12255.074</v>
      </c>
      <c r="J7" s="42">
        <v>11877.683015</v>
      </c>
      <c r="K7" s="42">
        <v>11440.370491</v>
      </c>
      <c r="L7" s="42">
        <v>11632.135877</v>
      </c>
      <c r="M7" s="42">
        <v>10152.259461</v>
      </c>
      <c r="N7" s="42">
        <v>10207.751081</v>
      </c>
      <c r="O7" s="42">
        <v>11251.635091</v>
      </c>
      <c r="P7" s="42">
        <v>10635.363496</v>
      </c>
      <c r="Q7" s="42">
        <v>9182.569397</v>
      </c>
      <c r="R7" s="42">
        <v>10720.82985136</v>
      </c>
      <c r="S7" s="42">
        <v>10870.00599552</v>
      </c>
      <c r="T7" s="42">
        <v>10939.26998279</v>
      </c>
      <c r="U7" s="42">
        <v>11792.99347974</v>
      </c>
      <c r="V7" s="42">
        <v>11219.288621</v>
      </c>
      <c r="W7" s="42">
        <v>10707.68713882</v>
      </c>
      <c r="X7" s="42">
        <v>11885.45786528</v>
      </c>
      <c r="Y7" s="42">
        <v>14954.35578629</v>
      </c>
      <c r="Z7" s="42">
        <v>14406.0434783</v>
      </c>
      <c r="AA7" s="42">
        <v>14984.43940588</v>
      </c>
      <c r="AB7" s="43">
        <v>13322.65105929</v>
      </c>
      <c r="AC7" s="43">
        <v>12051.0496203</v>
      </c>
      <c r="AD7" s="43">
        <v>15022.17812774</v>
      </c>
      <c r="AE7" s="43">
        <v>13711.68932015</v>
      </c>
      <c r="AF7" s="43">
        <v>14205.05890894</v>
      </c>
      <c r="AG7" s="43">
        <v>15749.76955764</v>
      </c>
      <c r="AH7" s="43">
        <v>14843.75163203</v>
      </c>
      <c r="AI7" s="43">
        <v>13598.21825604</v>
      </c>
      <c r="AJ7" s="43">
        <v>14915.79059281</v>
      </c>
      <c r="AK7" s="43">
        <v>15277.82833648</v>
      </c>
      <c r="AL7" s="43">
        <v>14729.23800083</v>
      </c>
      <c r="AM7" s="43">
        <v>17446.51008113</v>
      </c>
      <c r="AN7" s="43">
        <v>16290.98126449</v>
      </c>
      <c r="AO7" s="43">
        <v>14846.98944402</v>
      </c>
      <c r="AP7" s="43">
        <v>17590.05691268</v>
      </c>
      <c r="AQ7" s="43">
        <v>17163.449834</v>
      </c>
      <c r="AR7" s="43">
        <v>16057.608614469997</v>
      </c>
      <c r="AS7" s="43">
        <v>18130.55230715</v>
      </c>
    </row>
    <row r="8" spans="2:45" ht="15">
      <c r="B8" s="149" t="s">
        <v>87</v>
      </c>
      <c r="C8" s="44">
        <v>697.7431379999998</v>
      </c>
      <c r="D8" s="44">
        <v>-58.90734899999916</v>
      </c>
      <c r="E8" s="44">
        <v>-1587.064257</v>
      </c>
      <c r="F8" s="44">
        <v>376.0918329999986</v>
      </c>
      <c r="G8" s="44">
        <v>-481.4490819999992</v>
      </c>
      <c r="H8" s="44">
        <v>-456.12030500000037</v>
      </c>
      <c r="I8" s="44">
        <v>-58.39945099999932</v>
      </c>
      <c r="J8" s="44">
        <v>-377.390985</v>
      </c>
      <c r="K8" s="44">
        <v>-437.31252400000085</v>
      </c>
      <c r="L8" s="44">
        <v>191.76538600000094</v>
      </c>
      <c r="M8" s="44">
        <v>-1479.876416000001</v>
      </c>
      <c r="N8" s="44">
        <v>55.491620000000694</v>
      </c>
      <c r="O8" s="44">
        <v>1043.8840099999998</v>
      </c>
      <c r="P8" s="44">
        <v>-616.2715950000002</v>
      </c>
      <c r="Q8" s="44">
        <v>-1452.7940990000006</v>
      </c>
      <c r="R8" s="44">
        <v>1538.260454360001</v>
      </c>
      <c r="S8" s="44">
        <v>149.17614415999924</v>
      </c>
      <c r="T8" s="44">
        <v>69.26398727000014</v>
      </c>
      <c r="U8" s="44">
        <v>853.7234969500005</v>
      </c>
      <c r="V8" s="44">
        <v>-573.7048587400004</v>
      </c>
      <c r="W8" s="44">
        <v>-511.60148217999995</v>
      </c>
      <c r="X8" s="44">
        <v>1177.7707264599994</v>
      </c>
      <c r="Y8" s="44">
        <v>3068.8979210100006</v>
      </c>
      <c r="Z8" s="44">
        <v>-548.3123079899997</v>
      </c>
      <c r="AA8" s="44">
        <v>578.3959275800007</v>
      </c>
      <c r="AB8" s="44">
        <v>-1661.7883465900013</v>
      </c>
      <c r="AC8" s="44">
        <f>AC7-AB7</f>
        <v>-1271.6014389899992</v>
      </c>
      <c r="AD8" s="44">
        <f aca="true" t="shared" si="0" ref="AD8:AS8">AD7-AC7</f>
        <v>2971.1285074400002</v>
      </c>
      <c r="AE8" s="44">
        <f t="shared" si="0"/>
        <v>-1310.4888075899999</v>
      </c>
      <c r="AF8" s="44">
        <f t="shared" si="0"/>
        <v>493.3695887899994</v>
      </c>
      <c r="AG8" s="44">
        <f t="shared" si="0"/>
        <v>1544.7106487</v>
      </c>
      <c r="AH8" s="44">
        <f t="shared" si="0"/>
        <v>-906.01792561</v>
      </c>
      <c r="AI8" s="44">
        <f t="shared" si="0"/>
        <v>-1245.5333759900004</v>
      </c>
      <c r="AJ8" s="44">
        <f t="shared" si="0"/>
        <v>1317.5723367700011</v>
      </c>
      <c r="AK8" s="44">
        <f t="shared" si="0"/>
        <v>362.03774367000005</v>
      </c>
      <c r="AL8" s="44">
        <f t="shared" si="0"/>
        <v>-548.5903356500003</v>
      </c>
      <c r="AM8" s="44">
        <f t="shared" si="0"/>
        <v>2717.2720802999993</v>
      </c>
      <c r="AN8" s="44">
        <f t="shared" si="0"/>
        <v>-1155.5288166400005</v>
      </c>
      <c r="AO8" s="44">
        <f t="shared" si="0"/>
        <v>-1443.9918204699989</v>
      </c>
      <c r="AP8" s="44">
        <f t="shared" si="0"/>
        <v>2743.0674686599996</v>
      </c>
      <c r="AQ8" s="44">
        <f t="shared" si="0"/>
        <v>-426.607078680001</v>
      </c>
      <c r="AR8" s="44">
        <f t="shared" si="0"/>
        <v>-1105.8412195300025</v>
      </c>
      <c r="AS8" s="44">
        <f t="shared" si="0"/>
        <v>2072.9436926800026</v>
      </c>
    </row>
    <row r="9" spans="2:45" ht="15">
      <c r="B9" s="149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2:45" ht="15">
      <c r="B10" s="149" t="s">
        <v>157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2:45" ht="15">
      <c r="B11" s="14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2:45" ht="15">
      <c r="B12" s="149" t="s">
        <v>88</v>
      </c>
      <c r="C12" s="45">
        <v>7.4527</v>
      </c>
      <c r="D12" s="45">
        <v>7.7585</v>
      </c>
      <c r="E12" s="45">
        <v>7.4258</v>
      </c>
      <c r="F12" s="45">
        <v>7.3434</v>
      </c>
      <c r="G12" s="45">
        <v>7.6332</v>
      </c>
      <c r="H12" s="45">
        <v>7.6473</v>
      </c>
      <c r="I12" s="45">
        <v>7.5468</v>
      </c>
      <c r="J12" s="45">
        <v>7.2973</v>
      </c>
      <c r="K12" s="45">
        <v>7.1389</v>
      </c>
      <c r="L12" s="45">
        <v>6.9177</v>
      </c>
      <c r="M12" s="45">
        <v>6.972</v>
      </c>
      <c r="N12" s="45">
        <v>6.8294</v>
      </c>
      <c r="O12" s="45">
        <v>6.9021</v>
      </c>
      <c r="P12" s="45">
        <v>7.1911</v>
      </c>
      <c r="Q12" s="45">
        <v>6.9086</v>
      </c>
      <c r="R12" s="45">
        <v>6.7324</v>
      </c>
      <c r="S12" s="45">
        <v>6.861</v>
      </c>
      <c r="T12" s="45">
        <v>6.7565</v>
      </c>
      <c r="U12" s="45">
        <v>6.7931</v>
      </c>
      <c r="V12" s="45">
        <v>7.0535</v>
      </c>
      <c r="W12" s="45">
        <v>8.035</v>
      </c>
      <c r="X12" s="45">
        <v>7.8511</v>
      </c>
      <c r="Y12" s="45">
        <v>8.3657</v>
      </c>
      <c r="Z12" s="45">
        <v>8.1502</v>
      </c>
      <c r="AA12" s="45">
        <v>7.8175</v>
      </c>
      <c r="AB12" s="45">
        <v>7.4665</v>
      </c>
      <c r="AC12" s="45">
        <v>7.6732</v>
      </c>
      <c r="AD12" s="45">
        <v>7.7301</v>
      </c>
      <c r="AE12" s="45">
        <v>8.4705</v>
      </c>
      <c r="AF12" s="45">
        <v>8.3145</v>
      </c>
      <c r="AG12" s="45">
        <v>8.301</v>
      </c>
      <c r="AH12" s="45">
        <v>8.4301</v>
      </c>
      <c r="AI12" s="45">
        <v>8.2225</v>
      </c>
      <c r="AJ12" s="45">
        <v>8.6548</v>
      </c>
      <c r="AK12" s="45">
        <v>8.77195</v>
      </c>
      <c r="AL12" s="45">
        <v>8.4726</v>
      </c>
      <c r="AM12" s="45">
        <v>9.0527</v>
      </c>
      <c r="AN12" s="45">
        <v>8.8396</v>
      </c>
      <c r="AO12" s="45">
        <v>9.2335</v>
      </c>
      <c r="AP12" s="45">
        <v>8.981</v>
      </c>
      <c r="AQ12" s="45">
        <v>10.195</v>
      </c>
      <c r="AR12" s="45">
        <v>9.95</v>
      </c>
      <c r="AS12" s="45">
        <v>9.8285</v>
      </c>
    </row>
    <row r="13" spans="2:45" ht="15">
      <c r="B13" s="149" t="s">
        <v>89</v>
      </c>
      <c r="C13" s="45">
        <v>0.13417955908596885</v>
      </c>
      <c r="D13" s="45">
        <v>0.1289</v>
      </c>
      <c r="E13" s="45">
        <v>0.1347</v>
      </c>
      <c r="F13" s="45">
        <v>0.1362</v>
      </c>
      <c r="G13" s="45">
        <v>0.13100665513808102</v>
      </c>
      <c r="H13" s="45">
        <v>0.13076510663894444</v>
      </c>
      <c r="I13" s="45">
        <v>0.13250649281814808</v>
      </c>
      <c r="J13" s="45">
        <v>0.13703698628259767</v>
      </c>
      <c r="K13" s="45">
        <v>0.1400776029920576</v>
      </c>
      <c r="L13" s="45">
        <v>0.1445567168278474</v>
      </c>
      <c r="M13" s="45">
        <v>0.1434</v>
      </c>
      <c r="N13" s="45">
        <v>0.146425747503441</v>
      </c>
      <c r="O13" s="45">
        <v>0.14488344127149708</v>
      </c>
      <c r="P13" s="45">
        <v>0.13906078346845407</v>
      </c>
      <c r="Q13" s="45">
        <v>0.14474712676953363</v>
      </c>
      <c r="R13" s="45">
        <v>0.1485354405561167</v>
      </c>
      <c r="S13" s="45">
        <v>0.14575134819997085</v>
      </c>
      <c r="T13" s="45">
        <v>0.148</v>
      </c>
      <c r="U13" s="45">
        <v>0.14720819655238404</v>
      </c>
      <c r="V13" s="45">
        <v>0.14177358758063374</v>
      </c>
      <c r="W13" s="45">
        <v>0.12445550715619166</v>
      </c>
      <c r="X13" s="45">
        <v>0.12737068691011452</v>
      </c>
      <c r="Y13" s="45">
        <v>0.11953572325089352</v>
      </c>
      <c r="Z13" s="45">
        <v>0.12269637554906629</v>
      </c>
      <c r="AA13" s="45">
        <v>0.12791813239526703</v>
      </c>
      <c r="AB13" s="45">
        <v>0.13393156097234313</v>
      </c>
      <c r="AC13" s="45">
        <v>0.13032372413074075</v>
      </c>
      <c r="AD13" s="45">
        <v>0.12936443254291666</v>
      </c>
      <c r="AE13" s="45">
        <v>0.11805678531373591</v>
      </c>
      <c r="AF13" s="45">
        <v>0.1202718143003187</v>
      </c>
      <c r="AG13" s="45">
        <v>0.12046741356463077</v>
      </c>
      <c r="AH13" s="45">
        <v>0.11862255489258729</v>
      </c>
      <c r="AI13" s="45">
        <v>0.12161751292186075</v>
      </c>
      <c r="AJ13" s="45">
        <v>0.1155428201691547</v>
      </c>
      <c r="AK13" s="45">
        <v>0.11399973780060306</v>
      </c>
      <c r="AL13" s="45">
        <v>0.11802752401860114</v>
      </c>
      <c r="AM13" s="46">
        <v>0.11046428137461752</v>
      </c>
      <c r="AN13" s="46">
        <v>0.11312729082763925</v>
      </c>
      <c r="AO13" s="46">
        <f>1/AO12</f>
        <v>0.1083012942004657</v>
      </c>
      <c r="AP13" s="46">
        <f>1/AP12</f>
        <v>0.11134617525887985</v>
      </c>
      <c r="AQ13" s="46">
        <f>1/AQ12</f>
        <v>0.0980872976949485</v>
      </c>
      <c r="AR13" s="46">
        <f>1/AR12</f>
        <v>0.10050251256281408</v>
      </c>
      <c r="AS13" s="46">
        <f>1/AS12</f>
        <v>0.1017449254718421</v>
      </c>
    </row>
    <row r="14" spans="2:45" ht="15">
      <c r="B14" s="149" t="s">
        <v>90</v>
      </c>
      <c r="C14" s="45">
        <v>12.0599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>
        <v>10.8764</v>
      </c>
      <c r="P14" s="45">
        <v>11.6034</v>
      </c>
      <c r="Q14" s="45">
        <v>11.1658</v>
      </c>
      <c r="R14" s="45">
        <v>11.0085</v>
      </c>
      <c r="S14" s="45">
        <v>11.2073</v>
      </c>
      <c r="T14" s="45">
        <v>11.029006286533583</v>
      </c>
      <c r="U14" s="45">
        <v>10.9534</v>
      </c>
      <c r="V14" s="45">
        <v>11.4895</v>
      </c>
      <c r="W14" s="45">
        <v>12.462899999999998</v>
      </c>
      <c r="X14" s="45">
        <v>12.5476</v>
      </c>
      <c r="Y14" s="45">
        <v>13.049719431032232</v>
      </c>
      <c r="Z14" s="45">
        <v>12.607499999999998</v>
      </c>
      <c r="AA14" s="45">
        <v>12.306300000000002</v>
      </c>
      <c r="AB14" s="45">
        <v>11.901</v>
      </c>
      <c r="AC14" s="45">
        <v>12.3116</v>
      </c>
      <c r="AD14" s="45">
        <v>12.59775</v>
      </c>
      <c r="AE14" s="45">
        <v>13.16225</v>
      </c>
      <c r="AF14" s="45">
        <v>13.0129</v>
      </c>
      <c r="AG14" s="45">
        <v>12.947500000000002</v>
      </c>
      <c r="AH14" s="45">
        <v>13.3374</v>
      </c>
      <c r="AI14" s="45">
        <v>13.37685</v>
      </c>
      <c r="AJ14" s="45">
        <v>13.9305</v>
      </c>
      <c r="AK14" s="45">
        <v>14.0771</v>
      </c>
      <c r="AL14" s="45">
        <v>13.67525</v>
      </c>
      <c r="AM14" s="46">
        <v>14.32485</v>
      </c>
      <c r="AN14" s="46">
        <v>13.4097</v>
      </c>
      <c r="AO14" s="46">
        <v>14.01805</v>
      </c>
      <c r="AP14" s="46">
        <v>13.8955</v>
      </c>
      <c r="AQ14" s="46">
        <v>15.5233</v>
      </c>
      <c r="AR14" s="46">
        <v>15.19</v>
      </c>
      <c r="AS14" s="46">
        <v>14.97425</v>
      </c>
    </row>
    <row r="15" spans="2:45" ht="15">
      <c r="B15" s="149" t="s">
        <v>91</v>
      </c>
      <c r="C15" s="45">
        <v>0.08291942719259694</v>
      </c>
      <c r="D15" s="45">
        <v>0.0834</v>
      </c>
      <c r="E15" s="45">
        <v>0.0895</v>
      </c>
      <c r="F15" s="45">
        <v>0.0888</v>
      </c>
      <c r="G15" s="45">
        <v>0.0892968763952637</v>
      </c>
      <c r="H15" s="45">
        <v>0.08870674437377474</v>
      </c>
      <c r="I15" s="45">
        <v>0.08672124323574303</v>
      </c>
      <c r="J15" s="45">
        <v>0.08757027514580451</v>
      </c>
      <c r="K15" s="45">
        <v>0.09003331232556046</v>
      </c>
      <c r="L15" s="45">
        <v>0.09119843868272975</v>
      </c>
      <c r="M15" s="45">
        <v>0.0898</v>
      </c>
      <c r="N15" s="45">
        <v>0.09379015390964256</v>
      </c>
      <c r="O15" s="45">
        <v>0.09194218675296972</v>
      </c>
      <c r="P15" s="45">
        <v>0.08618163641691227</v>
      </c>
      <c r="Q15" s="45">
        <v>0.08955918966845187</v>
      </c>
      <c r="R15" s="45">
        <v>0.0908388972157878</v>
      </c>
      <c r="S15" s="45">
        <v>0.08922755703871584</v>
      </c>
      <c r="T15" s="45">
        <v>0.09067</v>
      </c>
      <c r="U15" s="45">
        <v>0.0912958533423412</v>
      </c>
      <c r="V15" s="45">
        <v>0.0870359893816093</v>
      </c>
      <c r="W15" s="45">
        <v>0.08023814681976106</v>
      </c>
      <c r="X15" s="45">
        <v>0.07969651566833498</v>
      </c>
      <c r="Y15" s="45">
        <v>0.07663</v>
      </c>
      <c r="Z15" s="45">
        <v>0.07931786634939521</v>
      </c>
      <c r="AA15" s="45">
        <v>0.08125919244614546</v>
      </c>
      <c r="AB15" s="45">
        <v>0.08402655239055541</v>
      </c>
      <c r="AC15" s="45">
        <v>0.08122421131290815</v>
      </c>
      <c r="AD15" s="45">
        <v>0.07937925423190649</v>
      </c>
      <c r="AE15" s="45">
        <v>0.07597485232388079</v>
      </c>
      <c r="AF15" s="45">
        <v>0.07684682123123977</v>
      </c>
      <c r="AG15" s="45">
        <v>0.07723498744931453</v>
      </c>
      <c r="AH15" s="45">
        <v>0.0749771319747477</v>
      </c>
      <c r="AI15" s="45">
        <v>0.07475601505586144</v>
      </c>
      <c r="AJ15" s="45">
        <v>0.07178493234270127</v>
      </c>
      <c r="AK15" s="45">
        <v>0.07103735854685979</v>
      </c>
      <c r="AL15" s="45">
        <v>0.0731248057622347</v>
      </c>
      <c r="AM15" s="46">
        <v>0.06980875890497981</v>
      </c>
      <c r="AN15" s="46">
        <v>0.07457288380798974</v>
      </c>
      <c r="AO15" s="46">
        <f>1/AO14</f>
        <v>0.07133659817164299</v>
      </c>
      <c r="AP15" s="46">
        <f>1/AP14</f>
        <v>0.07196574430571048</v>
      </c>
      <c r="AQ15" s="46">
        <f>1/AQ14</f>
        <v>0.0644192922896549</v>
      </c>
      <c r="AR15" s="46">
        <f>1/AR14</f>
        <v>0.06583278472679395</v>
      </c>
      <c r="AS15" s="46">
        <f>1/AS14</f>
        <v>0.06678130791191546</v>
      </c>
    </row>
    <row r="16" spans="2:45" ht="15">
      <c r="B16" s="149" t="s">
        <v>92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>
        <v>11.961722488038278</v>
      </c>
      <c r="P16" s="45">
        <v>11.481056257175661</v>
      </c>
      <c r="Q16" s="45">
        <v>11.834319526627219</v>
      </c>
      <c r="R16" s="45">
        <v>12.391573729863694</v>
      </c>
      <c r="S16" s="45">
        <v>11.834319526627219</v>
      </c>
      <c r="T16" s="45">
        <v>11.46</v>
      </c>
      <c r="U16" s="45">
        <v>11.682242990654206</v>
      </c>
      <c r="V16" s="45">
        <v>10.860121633362294</v>
      </c>
      <c r="W16" s="45">
        <v>9.560229445506693</v>
      </c>
      <c r="X16" s="45">
        <v>10.110201193003741</v>
      </c>
      <c r="Y16" s="45">
        <v>9.305</v>
      </c>
      <c r="Z16" s="45">
        <v>9.485</v>
      </c>
      <c r="AA16" s="45">
        <v>9.745</v>
      </c>
      <c r="AB16" s="45">
        <v>10.75</v>
      </c>
      <c r="AC16" s="45">
        <v>10.645</v>
      </c>
      <c r="AD16" s="45">
        <v>10.355</v>
      </c>
      <c r="AE16" s="45">
        <v>9.28</v>
      </c>
      <c r="AF16" s="45">
        <v>9.585</v>
      </c>
      <c r="AG16" s="45">
        <v>9.425</v>
      </c>
      <c r="AH16" s="45">
        <v>9.285</v>
      </c>
      <c r="AI16" s="45">
        <v>9.41</v>
      </c>
      <c r="AJ16" s="45">
        <v>9.19</v>
      </c>
      <c r="AK16" s="45">
        <v>9.39135</v>
      </c>
      <c r="AL16" s="45">
        <v>10.15935</v>
      </c>
      <c r="AM16" s="46">
        <v>10.035</v>
      </c>
      <c r="AN16" s="46">
        <v>10.445</v>
      </c>
      <c r="AO16" s="46">
        <v>10.175</v>
      </c>
      <c r="AP16" s="46">
        <v>10.895</v>
      </c>
      <c r="AQ16" s="46">
        <v>9.875</v>
      </c>
      <c r="AR16" s="46">
        <v>9.935</v>
      </c>
      <c r="AS16" s="46">
        <v>9.945</v>
      </c>
    </row>
    <row r="17" spans="2:45" ht="15">
      <c r="B17" s="149" t="s">
        <v>93</v>
      </c>
      <c r="C17" s="45">
        <v>12.2549</v>
      </c>
      <c r="D17" s="45">
        <v>11.7786</v>
      </c>
      <c r="E17" s="45">
        <v>12.1951</v>
      </c>
      <c r="F17" s="45">
        <v>12.7065</v>
      </c>
      <c r="G17" s="45">
        <v>12.077294685990339</v>
      </c>
      <c r="H17" s="45">
        <v>11.876484560570072</v>
      </c>
      <c r="I17" s="45">
        <v>11.614401858304298</v>
      </c>
      <c r="J17" s="45">
        <v>11.709601873536299</v>
      </c>
      <c r="K17" s="45">
        <v>11.82033096926714</v>
      </c>
      <c r="L17" s="45">
        <v>11.82033096926714</v>
      </c>
      <c r="M17" s="45">
        <v>11.82033096926714</v>
      </c>
      <c r="N17" s="45">
        <v>12.195121951219512</v>
      </c>
      <c r="O17" s="45">
        <v>0.08359999999999984</v>
      </c>
      <c r="P17" s="45">
        <v>0.08709999999999969</v>
      </c>
      <c r="Q17" s="45">
        <v>0.08450000000000014</v>
      </c>
      <c r="R17" s="45">
        <v>0.08069999999999995</v>
      </c>
      <c r="S17" s="45">
        <v>0.08450000000000014</v>
      </c>
      <c r="T17" s="45">
        <v>0.08726003490401396</v>
      </c>
      <c r="U17" s="45">
        <v>0.08560000000000005</v>
      </c>
      <c r="V17" s="45">
        <v>0.09208</v>
      </c>
      <c r="W17" s="45">
        <v>0.1046</v>
      </c>
      <c r="X17" s="45">
        <v>0.09891</v>
      </c>
      <c r="Y17" s="45">
        <v>0.10746910263299302</v>
      </c>
      <c r="Z17" s="45">
        <v>0.10542962572482868</v>
      </c>
      <c r="AA17" s="45">
        <v>0.10261672652642381</v>
      </c>
      <c r="AB17" s="45">
        <v>0.09302325581395349</v>
      </c>
      <c r="AC17" s="45">
        <v>0.09394081728511039</v>
      </c>
      <c r="AD17" s="45">
        <v>0.09657170449058425</v>
      </c>
      <c r="AE17" s="45">
        <v>0.10775862068965518</v>
      </c>
      <c r="AF17" s="45">
        <v>0.10432968179447051</v>
      </c>
      <c r="AG17" s="45">
        <v>0.10610079575596816</v>
      </c>
      <c r="AH17" s="45">
        <v>0.10770059235325793</v>
      </c>
      <c r="AI17" s="45">
        <v>0.10626992561105207</v>
      </c>
      <c r="AJ17" s="45">
        <v>0.1088139281828074</v>
      </c>
      <c r="AK17" s="45">
        <v>0.10648096386568492</v>
      </c>
      <c r="AL17" s="45">
        <v>0.09843149414086531</v>
      </c>
      <c r="AM17" s="46">
        <v>0.09965122072745392</v>
      </c>
      <c r="AN17" s="46">
        <v>0.09573958831977022</v>
      </c>
      <c r="AO17" s="46">
        <f>1/AO16</f>
        <v>0.09828009828009827</v>
      </c>
      <c r="AP17" s="46">
        <f>1/AP16</f>
        <v>0.09178522257916476</v>
      </c>
      <c r="AQ17" s="46">
        <f>1/AQ16</f>
        <v>0.10126582278481013</v>
      </c>
      <c r="AR17" s="46">
        <f>1/AR16</f>
        <v>0.10065425264217413</v>
      </c>
      <c r="AS17" s="46">
        <f>1/AS16</f>
        <v>0.10055304172951232</v>
      </c>
    </row>
    <row r="18" spans="2:45" ht="15">
      <c r="B18" s="149" t="s">
        <v>94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>
        <v>9.2117</v>
      </c>
      <c r="P18" s="45">
        <v>9.8176</v>
      </c>
      <c r="Q18" s="45">
        <v>9.6675</v>
      </c>
      <c r="R18" s="45">
        <v>9.7152</v>
      </c>
      <c r="S18" s="45">
        <v>9.8407</v>
      </c>
      <c r="T18" s="45">
        <v>9.68054211035818</v>
      </c>
      <c r="U18" s="45">
        <v>9.7055</v>
      </c>
      <c r="V18" s="45">
        <v>10.1704</v>
      </c>
      <c r="W18" s="45">
        <v>10.8227</v>
      </c>
      <c r="X18" s="45">
        <v>10.9798</v>
      </c>
      <c r="Y18" s="45">
        <v>11.156978690170702</v>
      </c>
      <c r="Z18" s="45">
        <v>10.5809</v>
      </c>
      <c r="AA18" s="46">
        <v>10.3165</v>
      </c>
      <c r="AB18" s="46">
        <v>10.0662</v>
      </c>
      <c r="AC18" s="46">
        <v>10.28655</v>
      </c>
      <c r="AD18" s="46">
        <v>10.2505</v>
      </c>
      <c r="AE18" s="46">
        <v>10.54595</v>
      </c>
      <c r="AF18" s="46">
        <v>10.4686</v>
      </c>
      <c r="AG18" s="46">
        <v>10.19095</v>
      </c>
      <c r="AH18" s="46">
        <v>10.57385</v>
      </c>
      <c r="AI18" s="46">
        <v>10.63755</v>
      </c>
      <c r="AJ18" s="46">
        <v>11.22265</v>
      </c>
      <c r="AK18" s="46">
        <v>11.4099</v>
      </c>
      <c r="AL18" s="46">
        <v>11.1741</v>
      </c>
      <c r="AM18" s="46">
        <v>12.27235</v>
      </c>
      <c r="AN18" s="46">
        <v>11.62625</v>
      </c>
      <c r="AO18" s="46">
        <v>11.8484</v>
      </c>
      <c r="AP18" s="46">
        <v>11.73985</v>
      </c>
      <c r="AQ18" s="46">
        <v>13.3023</v>
      </c>
      <c r="AR18" s="46">
        <v>12.98755</v>
      </c>
      <c r="AS18" s="46">
        <v>13.0589</v>
      </c>
    </row>
    <row r="19" spans="2:45" ht="15">
      <c r="B19" s="149" t="s">
        <v>95</v>
      </c>
      <c r="C19" s="45">
        <v>0.0939</v>
      </c>
      <c r="D19" s="45">
        <v>0.0953</v>
      </c>
      <c r="E19" s="45">
        <v>0.0992</v>
      </c>
      <c r="F19" s="45">
        <v>0.1015</v>
      </c>
      <c r="G19" s="45">
        <v>0.10414280060819396</v>
      </c>
      <c r="H19" s="45">
        <v>0.10712028536844022</v>
      </c>
      <c r="I19" s="45">
        <v>0.10375488944916529</v>
      </c>
      <c r="J19" s="45">
        <v>0.10628009055063714</v>
      </c>
      <c r="K19" s="45">
        <v>0.10741369309759609</v>
      </c>
      <c r="L19" s="45">
        <v>0.10401281437873146</v>
      </c>
      <c r="M19" s="45">
        <v>0.1048</v>
      </c>
      <c r="N19" s="45">
        <v>0.11070274099986714</v>
      </c>
      <c r="O19" s="45">
        <v>0.10855759523215042</v>
      </c>
      <c r="P19" s="45">
        <v>0.10185788787483702</v>
      </c>
      <c r="Q19" s="45">
        <v>0.1034393586759762</v>
      </c>
      <c r="R19" s="45">
        <v>0.10293148880105403</v>
      </c>
      <c r="S19" s="45">
        <v>0.10161878728139258</v>
      </c>
      <c r="T19" s="45">
        <v>0.1033</v>
      </c>
      <c r="U19" s="45">
        <v>0.10303436195971356</v>
      </c>
      <c r="V19" s="45">
        <v>0.09832454967356248</v>
      </c>
      <c r="W19" s="45">
        <v>0.09239838487623236</v>
      </c>
      <c r="X19" s="45">
        <v>0.09107634018834587</v>
      </c>
      <c r="Y19" s="45">
        <v>0.08963</v>
      </c>
      <c r="Z19" s="45">
        <v>0.09450991881597974</v>
      </c>
      <c r="AA19" s="45">
        <v>0.09693209906460525</v>
      </c>
      <c r="AB19" s="45">
        <v>0.09934235361904194</v>
      </c>
      <c r="AC19" s="45">
        <v>0.0972143235584331</v>
      </c>
      <c r="AD19" s="45">
        <v>0.09755621676991366</v>
      </c>
      <c r="AE19" s="45">
        <v>0.09482313115461385</v>
      </c>
      <c r="AF19" s="45">
        <v>0.09552375675830578</v>
      </c>
      <c r="AG19" s="45">
        <v>0.0981262787080694</v>
      </c>
      <c r="AH19" s="45">
        <v>0.09457293228105183</v>
      </c>
      <c r="AI19" s="45">
        <v>0.09400660866458913</v>
      </c>
      <c r="AJ19" s="45">
        <v>0.08910551429475214</v>
      </c>
      <c r="AK19" s="45">
        <v>0.08764318705685413</v>
      </c>
      <c r="AL19" s="45">
        <v>0.08949266607601508</v>
      </c>
      <c r="AM19" s="46">
        <v>0.08148398635958069</v>
      </c>
      <c r="AN19" s="46">
        <v>0.08601225674658639</v>
      </c>
      <c r="AO19" s="46">
        <f>1/AO18</f>
        <v>0.08439958137807636</v>
      </c>
      <c r="AP19" s="46">
        <f>1/AP18</f>
        <v>0.08517996396887524</v>
      </c>
      <c r="AQ19" s="46">
        <f>1/AQ18</f>
        <v>0.07517496974207467</v>
      </c>
      <c r="AR19" s="46">
        <f>1/AR18</f>
        <v>0.07699681618165088</v>
      </c>
      <c r="AS19" s="46">
        <f>1/AS18</f>
        <v>0.0765761281578081</v>
      </c>
    </row>
    <row r="20" spans="2:45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2:45" ht="15">
      <c r="B21" s="155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ht="15">
      <c r="AN22" s="71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27">
      <selection activeCell="L52" sqref="L52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22" t="s">
        <v>151</v>
      </c>
      <c r="C23" s="123"/>
      <c r="D23" s="123"/>
      <c r="E23" s="123"/>
      <c r="F23" s="123"/>
      <c r="G23" s="123"/>
      <c r="H23" s="123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L88"/>
  <sheetViews>
    <sheetView tabSelected="1" zoomScalePageLayoutView="0" workbookViewId="0" topLeftCell="A46">
      <selection activeCell="N32" sqref="N32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68" t="s">
        <v>160</v>
      </c>
      <c r="D2" s="168"/>
      <c r="E2" s="168"/>
      <c r="F2" s="168"/>
      <c r="G2" s="168"/>
      <c r="H2" s="168"/>
      <c r="I2" s="168"/>
      <c r="J2" s="168"/>
      <c r="K2" s="168"/>
      <c r="L2" s="169"/>
    </row>
    <row r="3" spans="3:12" ht="19.5">
      <c r="C3" s="156" t="s">
        <v>161</v>
      </c>
      <c r="D3" s="156"/>
      <c r="E3" s="156"/>
      <c r="F3" s="156"/>
      <c r="G3" s="156"/>
      <c r="H3" s="156"/>
      <c r="I3" s="156"/>
      <c r="J3" s="156"/>
      <c r="K3" s="156"/>
      <c r="L3" s="157"/>
    </row>
    <row r="4" spans="3:12" ht="16.5">
      <c r="C4" s="158"/>
      <c r="D4" s="159" t="s">
        <v>162</v>
      </c>
      <c r="E4" s="159"/>
      <c r="F4" s="159"/>
      <c r="G4" s="160" t="s">
        <v>1</v>
      </c>
      <c r="H4" s="160"/>
      <c r="I4" s="161" t="s">
        <v>2</v>
      </c>
      <c r="J4" s="159" t="s">
        <v>147</v>
      </c>
      <c r="K4" s="162"/>
      <c r="L4" s="163"/>
    </row>
    <row r="5" spans="3:12" ht="16.5">
      <c r="C5" s="164"/>
      <c r="D5" s="165">
        <v>41091</v>
      </c>
      <c r="E5" s="165">
        <v>41426</v>
      </c>
      <c r="F5" s="165">
        <v>41456</v>
      </c>
      <c r="G5" s="166" t="s">
        <v>4</v>
      </c>
      <c r="H5" s="166" t="s">
        <v>5</v>
      </c>
      <c r="I5" s="166" t="s">
        <v>4</v>
      </c>
      <c r="J5" s="165">
        <v>41395</v>
      </c>
      <c r="K5" s="165">
        <v>41426</v>
      </c>
      <c r="L5" s="167">
        <v>41456</v>
      </c>
    </row>
    <row r="6" spans="3:12" ht="15.75">
      <c r="C6" s="50" t="s">
        <v>96</v>
      </c>
      <c r="D6" s="51">
        <v>16088.503932872156</v>
      </c>
      <c r="E6" s="51">
        <v>16386.315057313408</v>
      </c>
      <c r="F6" s="51">
        <v>18494.597754375674</v>
      </c>
      <c r="G6" s="51">
        <v>2108.2826970622664</v>
      </c>
      <c r="H6" s="51">
        <v>2406.0938215035185</v>
      </c>
      <c r="I6" s="51">
        <v>12.866118402387942</v>
      </c>
      <c r="J6" s="51">
        <v>24.109497060912418</v>
      </c>
      <c r="K6" s="51">
        <v>12.931582314780579</v>
      </c>
      <c r="L6" s="51">
        <v>14.95536086849794</v>
      </c>
    </row>
    <row r="7" spans="3:12" ht="15.75">
      <c r="C7" s="50" t="s">
        <v>97</v>
      </c>
      <c r="D7" s="51">
        <v>16013.975984112156</v>
      </c>
      <c r="E7" s="51">
        <v>16303.49146434341</v>
      </c>
      <c r="F7" s="51">
        <v>18411.401585415675</v>
      </c>
      <c r="G7" s="51">
        <v>2107.9101210722656</v>
      </c>
      <c r="H7" s="51">
        <v>2397.425601303519</v>
      </c>
      <c r="I7" s="51">
        <v>12.929194496052428</v>
      </c>
      <c r="J7" s="51">
        <v>24.180722115778874</v>
      </c>
      <c r="K7" s="51">
        <v>12.944856073361994</v>
      </c>
      <c r="L7" s="51">
        <v>14.97083300038705</v>
      </c>
    </row>
    <row r="8" spans="3:12" ht="15">
      <c r="C8" s="53" t="s">
        <v>98</v>
      </c>
      <c r="D8" s="52">
        <v>9529.50507583</v>
      </c>
      <c r="E8" s="52">
        <v>4797.3915696799995</v>
      </c>
      <c r="F8" s="52">
        <v>4699.808437990001</v>
      </c>
      <c r="G8" s="52">
        <v>-97.58313168999848</v>
      </c>
      <c r="H8" s="52">
        <v>-4829.696637839999</v>
      </c>
      <c r="I8" s="52">
        <v>-2.0340872799863527</v>
      </c>
      <c r="J8" s="52">
        <v>-41.76122051466648</v>
      </c>
      <c r="K8" s="52">
        <v>-39.481729741683026</v>
      </c>
      <c r="L8" s="52">
        <v>-50.68150548646769</v>
      </c>
    </row>
    <row r="9" spans="3:12" ht="15">
      <c r="C9" s="53" t="s">
        <v>99</v>
      </c>
      <c r="D9" s="52">
        <v>6144.387382159999</v>
      </c>
      <c r="E9" s="52">
        <v>11141.480104600001</v>
      </c>
      <c r="F9" s="52">
        <v>13320.640854339998</v>
      </c>
      <c r="G9" s="52">
        <v>2179.1607497399964</v>
      </c>
      <c r="H9" s="52">
        <v>7176.253472179998</v>
      </c>
      <c r="I9" s="52">
        <v>19.55898793770033</v>
      </c>
      <c r="J9" s="52">
        <v>123.55078916267563</v>
      </c>
      <c r="K9" s="52">
        <v>79.68653356521422</v>
      </c>
      <c r="L9" s="52">
        <v>116.79363662870581</v>
      </c>
    </row>
    <row r="10" spans="3:12" ht="15">
      <c r="C10" s="53" t="s">
        <v>100</v>
      </c>
      <c r="D10" s="52">
        <v>226.94156558215596</v>
      </c>
      <c r="E10" s="52">
        <v>255.490909743408</v>
      </c>
      <c r="F10" s="52">
        <v>263.93907342567746</v>
      </c>
      <c r="G10" s="52">
        <v>8.448163682269467</v>
      </c>
      <c r="H10" s="52">
        <v>36.997507843521504</v>
      </c>
      <c r="I10" s="52">
        <v>3.306639633775636</v>
      </c>
      <c r="J10" s="52">
        <v>-25.713124360390655</v>
      </c>
      <c r="K10" s="52">
        <v>21.619137811829432</v>
      </c>
      <c r="L10" s="52">
        <v>16.302658240950493</v>
      </c>
    </row>
    <row r="11" spans="3:12" ht="15">
      <c r="C11" s="53" t="s">
        <v>148</v>
      </c>
      <c r="D11" s="52">
        <v>113.14196054</v>
      </c>
      <c r="E11" s="52">
        <v>109.12888032000002</v>
      </c>
      <c r="F11" s="52">
        <v>127.01321966000002</v>
      </c>
      <c r="G11" s="52">
        <v>17.884339339999997</v>
      </c>
      <c r="H11" s="52">
        <v>13.871259120000019</v>
      </c>
      <c r="I11" s="52">
        <v>16.38827346854244</v>
      </c>
      <c r="J11" s="52">
        <v>11.231734298921566</v>
      </c>
      <c r="K11" s="52">
        <v>12.33026831035114</v>
      </c>
      <c r="L11" s="52">
        <v>12.260048397425463</v>
      </c>
    </row>
    <row r="12" spans="3:12" ht="15.75">
      <c r="C12" s="50" t="s">
        <v>101</v>
      </c>
      <c r="D12" s="51">
        <v>74.52794876</v>
      </c>
      <c r="E12" s="51">
        <v>82.82359296999999</v>
      </c>
      <c r="F12" s="51">
        <v>83.19616896</v>
      </c>
      <c r="G12" s="51">
        <v>0.3725759900000014</v>
      </c>
      <c r="H12" s="51">
        <v>8.668220199999993</v>
      </c>
      <c r="I12" s="51">
        <v>0.44984282453787566</v>
      </c>
      <c r="J12" s="51">
        <v>10.598910968521507</v>
      </c>
      <c r="K12" s="51">
        <v>10.378076601137339</v>
      </c>
      <c r="L12" s="51">
        <v>11.630831579591689</v>
      </c>
    </row>
    <row r="13" spans="3:12" ht="15">
      <c r="C13" s="53" t="s">
        <v>102</v>
      </c>
      <c r="D13" s="52">
        <v>42.91352718</v>
      </c>
      <c r="E13" s="52">
        <v>45.42885774</v>
      </c>
      <c r="F13" s="52">
        <v>45.65977142</v>
      </c>
      <c r="G13" s="52">
        <v>0.23091368000000045</v>
      </c>
      <c r="H13" s="52">
        <v>2.746244239999996</v>
      </c>
      <c r="I13" s="52">
        <v>0.5082973499390488</v>
      </c>
      <c r="J13" s="52">
        <v>4.6998106256645755</v>
      </c>
      <c r="K13" s="52">
        <v>5.368376041404044</v>
      </c>
      <c r="L13" s="52">
        <v>6.399483846855386</v>
      </c>
    </row>
    <row r="14" spans="3:12" ht="15">
      <c r="C14" s="53" t="s">
        <v>103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3:12" ht="15">
      <c r="C15" s="53" t="s">
        <v>104</v>
      </c>
      <c r="D15" s="52">
        <v>31.614421580000002</v>
      </c>
      <c r="E15" s="52">
        <v>37.394735229999995</v>
      </c>
      <c r="F15" s="52">
        <v>37.53639753999999</v>
      </c>
      <c r="G15" s="52">
        <v>0.14166230999999385</v>
      </c>
      <c r="H15" s="52">
        <v>5.921975959999987</v>
      </c>
      <c r="I15" s="52">
        <v>0.3788295574997012</v>
      </c>
      <c r="J15" s="52">
        <v>18.824434430636487</v>
      </c>
      <c r="K15" s="52">
        <v>17.144261385649738</v>
      </c>
      <c r="L15" s="52">
        <v>18.73188141372279</v>
      </c>
    </row>
    <row r="16" spans="3:12" ht="16.5">
      <c r="C16" s="76"/>
      <c r="D16" s="100"/>
      <c r="E16" s="100"/>
      <c r="F16" s="100"/>
      <c r="G16" s="100"/>
      <c r="H16" s="100"/>
      <c r="I16" s="101"/>
      <c r="J16" s="101"/>
      <c r="K16" s="101"/>
      <c r="L16" s="101"/>
    </row>
    <row r="17" spans="3:12" ht="15.75">
      <c r="C17" s="50" t="s">
        <v>105</v>
      </c>
      <c r="D17" s="51">
        <v>16088.503912712158</v>
      </c>
      <c r="E17" s="51">
        <v>16386.237617033403</v>
      </c>
      <c r="F17" s="51">
        <v>18494.000439635674</v>
      </c>
      <c r="G17" s="51">
        <v>2107.7628226022716</v>
      </c>
      <c r="H17" s="51">
        <v>2405.4965269235163</v>
      </c>
      <c r="I17" s="51">
        <v>12.863006578223082</v>
      </c>
      <c r="J17" s="51">
        <v>24.10904911218038</v>
      </c>
      <c r="K17" s="51">
        <v>12.931048766908651</v>
      </c>
      <c r="L17" s="51">
        <v>14.951648332091583</v>
      </c>
    </row>
    <row r="18" spans="3:12" ht="15.75">
      <c r="C18" s="50" t="s">
        <v>106</v>
      </c>
      <c r="D18" s="51">
        <v>4271.76530908</v>
      </c>
      <c r="E18" s="51">
        <v>4703.569210070001</v>
      </c>
      <c r="F18" s="51">
        <v>5301.412900950001</v>
      </c>
      <c r="G18" s="51">
        <v>597.8436908800004</v>
      </c>
      <c r="H18" s="51">
        <v>1029.6475918700007</v>
      </c>
      <c r="I18" s="51">
        <v>12.710426150423393</v>
      </c>
      <c r="J18" s="51">
        <v>15.677657304953216</v>
      </c>
      <c r="K18" s="51">
        <v>-2.444879379433788</v>
      </c>
      <c r="L18" s="51">
        <v>24.10356181509778</v>
      </c>
    </row>
    <row r="19" spans="3:12" ht="15">
      <c r="C19" s="53" t="s">
        <v>107</v>
      </c>
      <c r="D19" s="52">
        <v>2352.38272604</v>
      </c>
      <c r="E19" s="52">
        <v>2768.31648478</v>
      </c>
      <c r="F19" s="52">
        <v>2832.01398527</v>
      </c>
      <c r="G19" s="52">
        <v>63.69750049000004</v>
      </c>
      <c r="H19" s="52">
        <v>479.63125923000007</v>
      </c>
      <c r="I19" s="52">
        <v>2.3009471944484745</v>
      </c>
      <c r="J19" s="52">
        <v>15.667238315182933</v>
      </c>
      <c r="K19" s="52">
        <v>22.076372620818038</v>
      </c>
      <c r="L19" s="52">
        <v>20.38916771155734</v>
      </c>
    </row>
    <row r="20" spans="3:12" ht="15">
      <c r="C20" s="53" t="s">
        <v>108</v>
      </c>
      <c r="D20" s="52">
        <v>1919.3825830400003</v>
      </c>
      <c r="E20" s="52">
        <v>1935.2527252900009</v>
      </c>
      <c r="F20" s="52">
        <v>2469.3989156800008</v>
      </c>
      <c r="G20" s="52">
        <v>534.1461903899999</v>
      </c>
      <c r="H20" s="52">
        <v>550.0163326400004</v>
      </c>
      <c r="I20" s="52">
        <v>27.600849408955476</v>
      </c>
      <c r="J20" s="52">
        <v>15.69291627316909</v>
      </c>
      <c r="K20" s="52">
        <v>-24.219342066335194</v>
      </c>
      <c r="L20" s="52">
        <v>28.655898907286165</v>
      </c>
    </row>
    <row r="21" spans="3:12" ht="15.75">
      <c r="C21" s="50" t="s">
        <v>109</v>
      </c>
      <c r="D21" s="51">
        <v>10539.188223840001</v>
      </c>
      <c r="E21" s="51">
        <v>10066.240577740002</v>
      </c>
      <c r="F21" s="51">
        <v>11587.609090479998</v>
      </c>
      <c r="G21" s="51">
        <v>1521.3685127399967</v>
      </c>
      <c r="H21" s="51">
        <v>1048.4208666399973</v>
      </c>
      <c r="I21" s="51">
        <v>15.11357195360776</v>
      </c>
      <c r="J21" s="51">
        <v>30.012832650020044</v>
      </c>
      <c r="K21" s="51">
        <v>20.13244127441885</v>
      </c>
      <c r="L21" s="51">
        <v>9.947833214216951</v>
      </c>
    </row>
    <row r="22" spans="3:12" ht="15">
      <c r="C22" s="53" t="s">
        <v>110</v>
      </c>
      <c r="D22" s="52">
        <v>8726.29058045</v>
      </c>
      <c r="E22" s="52">
        <v>6696.087249190001</v>
      </c>
      <c r="F22" s="52">
        <v>8281.520434199998</v>
      </c>
      <c r="G22" s="52">
        <v>1585.433185009997</v>
      </c>
      <c r="H22" s="52">
        <v>-444.77014625000265</v>
      </c>
      <c r="I22" s="52">
        <v>23.67700906528332</v>
      </c>
      <c r="J22" s="52">
        <v>17.362021604552254</v>
      </c>
      <c r="K22" s="52">
        <v>4.508713091045614</v>
      </c>
      <c r="L22" s="52">
        <v>-5.096898185426534</v>
      </c>
    </row>
    <row r="23" spans="3:12" ht="15">
      <c r="C23" s="72" t="s">
        <v>111</v>
      </c>
      <c r="D23" s="52">
        <v>1812.8976433900002</v>
      </c>
      <c r="E23" s="52">
        <v>3370.15332855</v>
      </c>
      <c r="F23" s="52">
        <v>3306.08865628</v>
      </c>
      <c r="G23" s="52">
        <v>-64.06467226999985</v>
      </c>
      <c r="H23" s="52">
        <v>1493.19101289</v>
      </c>
      <c r="I23" s="52">
        <v>-1.9009423615026892</v>
      </c>
      <c r="J23" s="52">
        <v>69.38819792275743</v>
      </c>
      <c r="K23" s="52">
        <v>70.89324916876238</v>
      </c>
      <c r="L23" s="52">
        <v>82.364882448511</v>
      </c>
    </row>
    <row r="24" spans="3:12" ht="15">
      <c r="C24" s="52" t="s">
        <v>112</v>
      </c>
      <c r="D24" s="52">
        <v>1643.7571829921708</v>
      </c>
      <c r="E24" s="52">
        <v>-27.67425361</v>
      </c>
      <c r="F24" s="52">
        <v>-41.29210128</v>
      </c>
      <c r="G24" s="52">
        <v>-13.617847669999996</v>
      </c>
      <c r="H24" s="52">
        <v>-1685.0492842721708</v>
      </c>
      <c r="I24" s="52">
        <v>49.20764209907808</v>
      </c>
      <c r="J24" s="52">
        <v>-98.80224948427681</v>
      </c>
      <c r="K24" s="52">
        <v>-101.71172789606284</v>
      </c>
      <c r="L24" s="52">
        <v>-102.5120560206365</v>
      </c>
    </row>
    <row r="25" spans="3:12" ht="15">
      <c r="C25" s="52" t="s">
        <v>149</v>
      </c>
      <c r="D25" s="52">
        <v>0.266812950001997</v>
      </c>
      <c r="E25" s="52">
        <v>0.6374975199926811</v>
      </c>
      <c r="F25" s="52">
        <v>0.3198435199940976</v>
      </c>
      <c r="G25" s="52">
        <v>-0.3176539999985835</v>
      </c>
      <c r="H25" s="52">
        <v>0.053030569992100596</v>
      </c>
      <c r="I25" s="52">
        <v>-49.82827227347181</v>
      </c>
      <c r="J25" s="52">
        <v>-1.9112594323908987</v>
      </c>
      <c r="K25" s="52">
        <v>63.89431477818379</v>
      </c>
      <c r="L25" s="52">
        <v>19.875560759589696</v>
      </c>
    </row>
    <row r="26" spans="3:12" ht="15.75">
      <c r="C26" s="66" t="s">
        <v>113</v>
      </c>
      <c r="D26" s="66">
        <v>-366.4736161500148</v>
      </c>
      <c r="E26" s="66">
        <v>1643.464585313408</v>
      </c>
      <c r="F26" s="66">
        <v>1645.9507059656776</v>
      </c>
      <c r="G26" s="66">
        <v>2.4861206522696193</v>
      </c>
      <c r="H26" s="66">
        <v>2012.4243221156923</v>
      </c>
      <c r="I26" s="66">
        <v>0.15127315030007277</v>
      </c>
      <c r="J26" s="66">
        <v>-517.8172096155021</v>
      </c>
      <c r="K26" s="66">
        <v>-633.7357828881018</v>
      </c>
      <c r="L26" s="66">
        <v>-549.1321157733529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74" t="s">
        <v>164</v>
      </c>
      <c r="D29" s="174"/>
      <c r="E29" s="174"/>
      <c r="F29" s="174"/>
      <c r="G29" s="174"/>
      <c r="H29" s="174"/>
      <c r="I29" s="174"/>
      <c r="J29" s="174"/>
      <c r="K29" s="174"/>
      <c r="L29" s="175"/>
    </row>
    <row r="30" spans="3:12" ht="16.5">
      <c r="C30" s="158"/>
      <c r="D30" s="159" t="s">
        <v>162</v>
      </c>
      <c r="E30" s="159"/>
      <c r="F30" s="159"/>
      <c r="G30" s="160" t="s">
        <v>1</v>
      </c>
      <c r="H30" s="160"/>
      <c r="I30" s="161" t="s">
        <v>2</v>
      </c>
      <c r="J30" s="159" t="s">
        <v>147</v>
      </c>
      <c r="K30" s="162"/>
      <c r="L30" s="163"/>
    </row>
    <row r="31" spans="3:12" ht="16.5">
      <c r="C31" s="164"/>
      <c r="D31" s="165">
        <v>41091</v>
      </c>
      <c r="E31" s="165">
        <v>41426</v>
      </c>
      <c r="F31" s="165">
        <v>41456</v>
      </c>
      <c r="G31" s="166" t="s">
        <v>4</v>
      </c>
      <c r="H31" s="166" t="s">
        <v>5</v>
      </c>
      <c r="I31" s="166" t="s">
        <v>4</v>
      </c>
      <c r="J31" s="165">
        <v>41395</v>
      </c>
      <c r="K31" s="165">
        <v>41426</v>
      </c>
      <c r="L31" s="167">
        <v>41456</v>
      </c>
    </row>
    <row r="32" spans="3:12" ht="15.75">
      <c r="C32" s="51" t="s">
        <v>96</v>
      </c>
      <c r="D32" s="51">
        <v>70445.79960551237</v>
      </c>
      <c r="E32" s="51">
        <v>79825.44681512221</v>
      </c>
      <c r="F32" s="51">
        <v>81257.80032557146</v>
      </c>
      <c r="G32" s="51">
        <v>1432.3535104492476</v>
      </c>
      <c r="H32" s="51">
        <v>10812.000720059092</v>
      </c>
      <c r="I32" s="51">
        <v>1.7943570222245235</v>
      </c>
      <c r="J32" s="51">
        <v>13.079963743640889</v>
      </c>
      <c r="K32" s="51">
        <v>15.402332252327207</v>
      </c>
      <c r="L32" s="51">
        <v>15.347970752841103</v>
      </c>
    </row>
    <row r="33" spans="3:12" ht="15.75">
      <c r="C33" s="51" t="s">
        <v>97</v>
      </c>
      <c r="D33" s="51">
        <v>10022.871666659787</v>
      </c>
      <c r="E33" s="51">
        <v>11037.68531276751</v>
      </c>
      <c r="F33" s="51">
        <v>11667.336783921859</v>
      </c>
      <c r="G33" s="51">
        <v>629.6514711543496</v>
      </c>
      <c r="H33" s="51">
        <v>1644.4651172620725</v>
      </c>
      <c r="I33" s="51">
        <v>5.704560814267999</v>
      </c>
      <c r="J33" s="51">
        <v>4.205731041536454</v>
      </c>
      <c r="K33" s="51">
        <v>20.552463289317767</v>
      </c>
      <c r="L33" s="51">
        <v>16.40712534245291</v>
      </c>
    </row>
    <row r="34" spans="3:12" ht="15">
      <c r="C34" s="72" t="s">
        <v>114</v>
      </c>
      <c r="D34" s="52">
        <v>141.45582634</v>
      </c>
      <c r="E34" s="52">
        <v>165.02816030000002</v>
      </c>
      <c r="F34" s="52">
        <v>140.681998</v>
      </c>
      <c r="G34" s="52">
        <v>-24.34616230000003</v>
      </c>
      <c r="H34" s="52">
        <v>-0.7738283399999943</v>
      </c>
      <c r="I34" s="52">
        <v>-14.752732052361145</v>
      </c>
      <c r="J34" s="52">
        <v>5.710303433725362</v>
      </c>
      <c r="K34" s="52">
        <v>5.741005004549927</v>
      </c>
      <c r="L34" s="52">
        <v>-0.5470459294762722</v>
      </c>
    </row>
    <row r="35" spans="3:12" ht="15">
      <c r="C35" s="72" t="s">
        <v>98</v>
      </c>
      <c r="D35" s="52">
        <v>4678.5945289285955</v>
      </c>
      <c r="E35" s="52">
        <v>5364.878050249932</v>
      </c>
      <c r="F35" s="52">
        <v>6235.271330042805</v>
      </c>
      <c r="G35" s="52">
        <v>870.3932797928728</v>
      </c>
      <c r="H35" s="52">
        <v>1556.6768011142094</v>
      </c>
      <c r="I35" s="52">
        <v>16.223915467236466</v>
      </c>
      <c r="J35" s="52">
        <v>-6.219946292189495</v>
      </c>
      <c r="K35" s="52">
        <v>41.05882311285004</v>
      </c>
      <c r="L35" s="52">
        <v>33.272316963758996</v>
      </c>
    </row>
    <row r="36" spans="3:12" ht="15">
      <c r="C36" s="72" t="s">
        <v>115</v>
      </c>
      <c r="D36" s="52">
        <v>177.34873335999998</v>
      </c>
      <c r="E36" s="52">
        <v>205.70536993000002</v>
      </c>
      <c r="F36" s="52">
        <v>214.07906672</v>
      </c>
      <c r="G36" s="52">
        <v>8.373696789999968</v>
      </c>
      <c r="H36" s="52">
        <v>36.73033336</v>
      </c>
      <c r="I36" s="52">
        <v>4.070723478365915</v>
      </c>
      <c r="J36" s="52">
        <v>37.27365435777202</v>
      </c>
      <c r="K36" s="52">
        <v>17.154510906906214</v>
      </c>
      <c r="L36" s="52">
        <v>20.71079542780897</v>
      </c>
    </row>
    <row r="37" spans="3:12" ht="15">
      <c r="C37" s="72" t="s">
        <v>116</v>
      </c>
      <c r="D37" s="52">
        <v>5025.472578031191</v>
      </c>
      <c r="E37" s="52">
        <v>5302.073732287577</v>
      </c>
      <c r="F37" s="52">
        <v>5077.304389159053</v>
      </c>
      <c r="G37" s="52">
        <v>-224.76934312852336</v>
      </c>
      <c r="H37" s="52">
        <v>51.83181112786224</v>
      </c>
      <c r="I37" s="52">
        <v>-4.239272301321746</v>
      </c>
      <c r="J37" s="52">
        <v>13.898059181288708</v>
      </c>
      <c r="K37" s="52">
        <v>5.598505874628292</v>
      </c>
      <c r="L37" s="52">
        <v>1.0313818317195589</v>
      </c>
    </row>
    <row r="38" spans="3:12" ht="15.75">
      <c r="C38" s="51" t="s">
        <v>101</v>
      </c>
      <c r="D38" s="51">
        <v>60422.92793885258</v>
      </c>
      <c r="E38" s="51">
        <v>68787.7615023547</v>
      </c>
      <c r="F38" s="51">
        <v>69590.4635416496</v>
      </c>
      <c r="G38" s="51">
        <v>802.7020392949053</v>
      </c>
      <c r="H38" s="51">
        <v>9167.53560279702</v>
      </c>
      <c r="I38" s="51">
        <v>1.1669256591049668</v>
      </c>
      <c r="J38" s="51">
        <v>14.567127514887085</v>
      </c>
      <c r="K38" s="51">
        <v>14.616632410670205</v>
      </c>
      <c r="L38" s="51">
        <v>15.17227965528992</v>
      </c>
    </row>
    <row r="39" spans="3:12" ht="15">
      <c r="C39" s="72" t="s">
        <v>117</v>
      </c>
      <c r="D39" s="52">
        <v>3217.9121122399997</v>
      </c>
      <c r="E39" s="52">
        <v>3501.9078104299997</v>
      </c>
      <c r="F39" s="52">
        <v>4094.47545145</v>
      </c>
      <c r="G39" s="52">
        <v>592.5676410200003</v>
      </c>
      <c r="H39" s="52">
        <v>876.5633392100003</v>
      </c>
      <c r="I39" s="52">
        <v>16.92128043048737</v>
      </c>
      <c r="J39" s="52">
        <v>20.34919041541577</v>
      </c>
      <c r="K39" s="52">
        <v>-5.2453902702934725</v>
      </c>
      <c r="L39" s="52">
        <v>27.24012678518499</v>
      </c>
    </row>
    <row r="40" spans="3:12" ht="15">
      <c r="C40" s="72" t="s">
        <v>103</v>
      </c>
      <c r="D40" s="52">
        <v>6764.99813606258</v>
      </c>
      <c r="E40" s="52">
        <v>6871.841822396484</v>
      </c>
      <c r="F40" s="52">
        <v>6931.086179369121</v>
      </c>
      <c r="G40" s="52">
        <v>59.24435697263743</v>
      </c>
      <c r="H40" s="52">
        <v>166.0880433065413</v>
      </c>
      <c r="I40" s="52">
        <v>0.8621321401716517</v>
      </c>
      <c r="J40" s="52">
        <v>6.620732824862858</v>
      </c>
      <c r="K40" s="52">
        <v>2.7199041298296187</v>
      </c>
      <c r="L40" s="52">
        <v>2.455108485857015</v>
      </c>
    </row>
    <row r="41" spans="3:12" ht="15">
      <c r="C41" s="72" t="s">
        <v>10</v>
      </c>
      <c r="D41" s="52">
        <v>1370.32573762</v>
      </c>
      <c r="E41" s="52">
        <v>1657.07964782</v>
      </c>
      <c r="F41" s="52">
        <v>1558.85426166</v>
      </c>
      <c r="G41" s="52">
        <v>-98.22538615999997</v>
      </c>
      <c r="H41" s="52">
        <v>188.5285240400001</v>
      </c>
      <c r="I41" s="52">
        <v>-5.927620092928067</v>
      </c>
      <c r="J41" s="52">
        <v>-12.251472838662252</v>
      </c>
      <c r="K41" s="52">
        <v>102.85750392271642</v>
      </c>
      <c r="L41" s="52">
        <v>13.757934983213477</v>
      </c>
    </row>
    <row r="42" spans="3:12" ht="15">
      <c r="C42" s="72" t="s">
        <v>118</v>
      </c>
      <c r="D42" s="52">
        <v>35.557904300000004</v>
      </c>
      <c r="E42" s="52">
        <v>56.60192626</v>
      </c>
      <c r="F42" s="52">
        <v>90.68410643</v>
      </c>
      <c r="G42" s="52">
        <v>34.08218017</v>
      </c>
      <c r="H42" s="52">
        <v>55.126202129999996</v>
      </c>
      <c r="I42" s="52">
        <v>60.213816776206656</v>
      </c>
      <c r="J42" s="52">
        <v>-67.4610392800436</v>
      </c>
      <c r="K42" s="52">
        <v>-6.2742357967246765</v>
      </c>
      <c r="L42" s="52">
        <v>155.0322023055785</v>
      </c>
    </row>
    <row r="43" spans="3:12" ht="15">
      <c r="C43" s="72" t="s">
        <v>12</v>
      </c>
      <c r="D43" s="52">
        <v>910.11398747</v>
      </c>
      <c r="E43" s="52">
        <v>1612.8921328000001</v>
      </c>
      <c r="F43" s="52">
        <v>1647.08048534</v>
      </c>
      <c r="G43" s="52">
        <v>34.18835253999987</v>
      </c>
      <c r="H43" s="52">
        <v>736.96649787</v>
      </c>
      <c r="I43" s="52">
        <v>2.11969243601235</v>
      </c>
      <c r="J43" s="52">
        <v>84.63383600912725</v>
      </c>
      <c r="K43" s="52">
        <v>51.754111330992146</v>
      </c>
      <c r="L43" s="52">
        <v>80.97518640699856</v>
      </c>
    </row>
    <row r="44" spans="3:12" ht="15">
      <c r="C44" s="72" t="s">
        <v>119</v>
      </c>
      <c r="D44" s="52">
        <v>18258.12559688</v>
      </c>
      <c r="E44" s="52">
        <v>21176.807718486816</v>
      </c>
      <c r="F44" s="52">
        <v>21117.968439604527</v>
      </c>
      <c r="G44" s="52">
        <v>-58.83927888228936</v>
      </c>
      <c r="H44" s="52">
        <v>2859.842842724527</v>
      </c>
      <c r="I44" s="52">
        <v>-0.2778477269306467</v>
      </c>
      <c r="J44" s="52">
        <v>16.716516392746783</v>
      </c>
      <c r="K44" s="52">
        <v>16.80647764827437</v>
      </c>
      <c r="L44" s="52">
        <v>15.663397798146514</v>
      </c>
    </row>
    <row r="45" spans="3:12" ht="15">
      <c r="C45" s="72" t="s">
        <v>14</v>
      </c>
      <c r="D45" s="52">
        <v>29865.894464280005</v>
      </c>
      <c r="E45" s="52">
        <v>33910.6304441614</v>
      </c>
      <c r="F45" s="52">
        <v>34150.31461779596</v>
      </c>
      <c r="G45" s="52">
        <v>239.68417363455956</v>
      </c>
      <c r="H45" s="52">
        <v>4284.420153515952</v>
      </c>
      <c r="I45" s="52">
        <v>0.706811316968091</v>
      </c>
      <c r="J45" s="52">
        <v>14.093039534969718</v>
      </c>
      <c r="K45" s="52">
        <v>14.718157363309157</v>
      </c>
      <c r="L45" s="52">
        <v>14.345527667487653</v>
      </c>
    </row>
    <row r="46" spans="3:12" ht="16.5">
      <c r="C46" s="73"/>
      <c r="D46" s="102"/>
      <c r="E46" s="102"/>
      <c r="F46" s="102"/>
      <c r="G46" s="102"/>
      <c r="H46" s="103"/>
      <c r="I46" s="104"/>
      <c r="J46" s="104"/>
      <c r="K46" s="104"/>
      <c r="L46" s="104"/>
    </row>
    <row r="47" spans="3:12" ht="15.75">
      <c r="C47" s="51" t="s">
        <v>105</v>
      </c>
      <c r="D47" s="51">
        <v>70445.79960551237</v>
      </c>
      <c r="E47" s="51">
        <v>79815.21582019608</v>
      </c>
      <c r="F47" s="51">
        <v>81258.54983325678</v>
      </c>
      <c r="G47" s="51">
        <v>1443.3340130606957</v>
      </c>
      <c r="H47" s="51">
        <v>10812.750227744415</v>
      </c>
      <c r="I47" s="51">
        <v>1.808344434364708</v>
      </c>
      <c r="J47" s="51">
        <v>13.079966334572884</v>
      </c>
      <c r="K47" s="51">
        <v>15.387541466898726</v>
      </c>
      <c r="L47" s="51">
        <v>15.349034697613364</v>
      </c>
    </row>
    <row r="48" spans="3:12" ht="15.75">
      <c r="C48" s="51" t="s">
        <v>120</v>
      </c>
      <c r="D48" s="51">
        <v>1127.16034666</v>
      </c>
      <c r="E48" s="51">
        <v>2378.55728493</v>
      </c>
      <c r="F48" s="51">
        <v>2226.9805882500004</v>
      </c>
      <c r="G48" s="51">
        <v>-151.5766966799997</v>
      </c>
      <c r="H48" s="51">
        <v>1099.8202415900005</v>
      </c>
      <c r="I48" s="51">
        <v>-6.372631747839554</v>
      </c>
      <c r="J48" s="51">
        <v>186.24077798804174</v>
      </c>
      <c r="K48" s="51">
        <v>205.52378691957088</v>
      </c>
      <c r="L48" s="51">
        <v>97.57442628717257</v>
      </c>
    </row>
    <row r="49" spans="3:12" ht="15.75">
      <c r="C49" s="73" t="s">
        <v>98</v>
      </c>
      <c r="D49" s="52">
        <v>966.2193466599999</v>
      </c>
      <c r="E49" s="52">
        <v>1928.13073093</v>
      </c>
      <c r="F49" s="52">
        <v>2007.73858825</v>
      </c>
      <c r="G49" s="52">
        <v>79.60785732</v>
      </c>
      <c r="H49" s="52">
        <v>1041.51924159</v>
      </c>
      <c r="I49" s="52">
        <v>4.128758286094146</v>
      </c>
      <c r="J49" s="52">
        <v>206.10331364790713</v>
      </c>
      <c r="K49" s="52">
        <v>208.3751629487383</v>
      </c>
      <c r="L49" s="52">
        <v>107.79325058955762</v>
      </c>
    </row>
    <row r="50" spans="3:12" ht="15">
      <c r="C50" s="72" t="s">
        <v>121</v>
      </c>
      <c r="D50" s="52">
        <v>93</v>
      </c>
      <c r="E50" s="52">
        <v>93</v>
      </c>
      <c r="F50" s="52">
        <v>93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</row>
    <row r="51" spans="3:12" ht="15">
      <c r="C51" s="72" t="s">
        <v>115</v>
      </c>
      <c r="D51" s="52">
        <v>9.583</v>
      </c>
      <c r="E51" s="52">
        <v>20.827</v>
      </c>
      <c r="F51" s="52">
        <v>20.511</v>
      </c>
      <c r="G51" s="52">
        <v>-0.3160000000000025</v>
      </c>
      <c r="H51" s="52">
        <v>10.927999999999999</v>
      </c>
      <c r="I51" s="52">
        <v>-1.5172612474192273</v>
      </c>
      <c r="J51" s="52">
        <v>3.917389759983754</v>
      </c>
      <c r="K51" s="52">
        <v>118.22087175188601</v>
      </c>
      <c r="L51" s="52">
        <v>114.03527079202753</v>
      </c>
    </row>
    <row r="52" spans="3:12" ht="15">
      <c r="C52" s="72" t="s">
        <v>122</v>
      </c>
      <c r="D52" s="52">
        <v>58.358</v>
      </c>
      <c r="E52" s="52">
        <v>336.599554</v>
      </c>
      <c r="F52" s="52">
        <v>105.731</v>
      </c>
      <c r="G52" s="52">
        <v>-230.86855400000002</v>
      </c>
      <c r="H52" s="52">
        <v>47.373</v>
      </c>
      <c r="I52" s="52">
        <v>-68.5884907619337</v>
      </c>
      <c r="J52" s="52">
        <v>325.3963289140813</v>
      </c>
      <c r="K52" s="52">
        <v>563.6557384806483</v>
      </c>
      <c r="L52" s="52">
        <v>81.17653106686316</v>
      </c>
    </row>
    <row r="53" spans="3:12" ht="15.75">
      <c r="C53" s="105" t="s">
        <v>123</v>
      </c>
      <c r="D53" s="51">
        <v>69318.63925885236</v>
      </c>
      <c r="E53" s="51">
        <v>77436.65853526609</v>
      </c>
      <c r="F53" s="51">
        <v>79031.56924500677</v>
      </c>
      <c r="G53" s="51">
        <v>1594.9107097406813</v>
      </c>
      <c r="H53" s="51">
        <v>9712.929986154413</v>
      </c>
      <c r="I53" s="51">
        <v>2.059632659658641</v>
      </c>
      <c r="J53" s="51">
        <v>10.927939842891654</v>
      </c>
      <c r="K53" s="51">
        <v>13.223216918779352</v>
      </c>
      <c r="L53" s="51">
        <v>14.012003250502383</v>
      </c>
    </row>
    <row r="54" spans="3:12" ht="15.75">
      <c r="C54" s="51" t="s">
        <v>124</v>
      </c>
      <c r="D54" s="51">
        <v>56950.02153250397</v>
      </c>
      <c r="E54" s="51">
        <v>63183.50265018114</v>
      </c>
      <c r="F54" s="51">
        <v>64243.039728856995</v>
      </c>
      <c r="G54" s="51">
        <v>1059.5370786758576</v>
      </c>
      <c r="H54" s="51">
        <v>7293.018196353027</v>
      </c>
      <c r="I54" s="51">
        <v>1.6769204527043107</v>
      </c>
      <c r="J54" s="51">
        <v>9.696549896732522</v>
      </c>
      <c r="K54" s="51">
        <v>7.413093490202019</v>
      </c>
      <c r="L54" s="51">
        <v>12.805997258825563</v>
      </c>
    </row>
    <row r="55" spans="3:12" ht="15">
      <c r="C55" s="72" t="s">
        <v>125</v>
      </c>
      <c r="D55" s="52">
        <v>24795.426329967973</v>
      </c>
      <c r="E55" s="52">
        <v>27925.495343157865</v>
      </c>
      <c r="F55" s="52">
        <v>30067.716489943334</v>
      </c>
      <c r="G55" s="52">
        <v>2142.2211467854686</v>
      </c>
      <c r="H55" s="52">
        <v>5272.29015997536</v>
      </c>
      <c r="I55" s="52">
        <v>7.671201962440184</v>
      </c>
      <c r="J55" s="52">
        <v>5.814586051459514</v>
      </c>
      <c r="K55" s="52">
        <v>8.856343572805635</v>
      </c>
      <c r="L55" s="52">
        <v>21.263155913569527</v>
      </c>
    </row>
    <row r="56" spans="3:12" ht="15">
      <c r="C56" s="74" t="s">
        <v>122</v>
      </c>
      <c r="D56" s="52">
        <v>32154.595202535995</v>
      </c>
      <c r="E56" s="52">
        <v>35258.00730702327</v>
      </c>
      <c r="F56" s="52">
        <v>34175.32323891366</v>
      </c>
      <c r="G56" s="52">
        <v>-1082.6840681096073</v>
      </c>
      <c r="H56" s="52">
        <v>2020.7280363776663</v>
      </c>
      <c r="I56" s="52">
        <v>-3.0707466212758443</v>
      </c>
      <c r="J56" s="52">
        <v>12.862982815154</v>
      </c>
      <c r="K56" s="52">
        <v>6.296869264180634</v>
      </c>
      <c r="L56" s="52">
        <v>6.2844144783955915</v>
      </c>
    </row>
    <row r="57" spans="3:12" ht="15">
      <c r="C57" s="74" t="s">
        <v>126</v>
      </c>
      <c r="D57" s="52">
        <v>994.885</v>
      </c>
      <c r="E57" s="52">
        <v>919.247</v>
      </c>
      <c r="F57" s="52">
        <v>1304.2640000000001</v>
      </c>
      <c r="G57" s="52">
        <v>385.01700000000017</v>
      </c>
      <c r="H57" s="52">
        <v>309.37900000000013</v>
      </c>
      <c r="I57" s="52">
        <v>41.88395501970636</v>
      </c>
      <c r="J57" s="52">
        <v>48.83786951467273</v>
      </c>
      <c r="K57" s="52">
        <v>8.098125313094586</v>
      </c>
      <c r="L57" s="52">
        <v>31.096960955286303</v>
      </c>
    </row>
    <row r="58" spans="3:12" ht="15">
      <c r="C58" s="72" t="s">
        <v>127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</row>
    <row r="59" spans="3:12" ht="15">
      <c r="C59" s="72" t="s">
        <v>128</v>
      </c>
      <c r="D59" s="52">
        <v>12623.375104556719</v>
      </c>
      <c r="E59" s="52">
        <v>15235.873489882533</v>
      </c>
      <c r="F59" s="52">
        <v>15521.518362749817</v>
      </c>
      <c r="G59" s="52">
        <v>285.644872867284</v>
      </c>
      <c r="H59" s="52">
        <v>2898.1432581930985</v>
      </c>
      <c r="I59" s="52">
        <v>1.874817830805487</v>
      </c>
      <c r="J59" s="52">
        <v>23.267638173893495</v>
      </c>
      <c r="K59" s="52">
        <v>24.201634132960706</v>
      </c>
      <c r="L59" s="52">
        <v>22.958545034021384</v>
      </c>
    </row>
    <row r="60" spans="3:12" ht="15">
      <c r="C60" s="72" t="s">
        <v>129</v>
      </c>
      <c r="D60" s="52">
        <v>1364.19000315</v>
      </c>
      <c r="E60" s="52">
        <v>1821.3081754</v>
      </c>
      <c r="F60" s="52">
        <v>2005.9606149099998</v>
      </c>
      <c r="G60" s="52">
        <v>184.6524395099998</v>
      </c>
      <c r="H60" s="52">
        <v>641.7706117599998</v>
      </c>
      <c r="I60" s="52">
        <v>10.13845114209988</v>
      </c>
      <c r="J60" s="52">
        <v>12.164366941584749</v>
      </c>
      <c r="K60" s="52">
        <v>38.310192380256666</v>
      </c>
      <c r="L60" s="52">
        <v>47.04407819131583</v>
      </c>
    </row>
    <row r="61" spans="3:12" ht="15">
      <c r="C61" s="72" t="s">
        <v>130</v>
      </c>
      <c r="D61" s="52">
        <v>42.66541383</v>
      </c>
      <c r="E61" s="52">
        <v>45.73880182999999</v>
      </c>
      <c r="F61" s="52">
        <v>46.36703629999999</v>
      </c>
      <c r="G61" s="52">
        <v>0.6282344699999953</v>
      </c>
      <c r="H61" s="52">
        <v>3.7016224699999896</v>
      </c>
      <c r="I61" s="52">
        <v>1.3735262946655011</v>
      </c>
      <c r="J61" s="52">
        <v>6.809188394442196</v>
      </c>
      <c r="K61" s="52">
        <v>7.718453076154458</v>
      </c>
      <c r="L61" s="52">
        <v>8.675932418583995</v>
      </c>
    </row>
    <row r="62" spans="3:12" ht="15">
      <c r="C62" s="72" t="s">
        <v>115</v>
      </c>
      <c r="D62" s="52">
        <v>29.641</v>
      </c>
      <c r="E62" s="52">
        <v>66.635</v>
      </c>
      <c r="F62" s="52">
        <v>54.405</v>
      </c>
      <c r="G62" s="52">
        <v>-12.230000000000004</v>
      </c>
      <c r="H62" s="52">
        <v>24.764000000000003</v>
      </c>
      <c r="I62" s="52">
        <v>-18.353718016057634</v>
      </c>
      <c r="J62" s="52">
        <v>152.0997276029056</v>
      </c>
      <c r="K62" s="52">
        <v>129.4988806612709</v>
      </c>
      <c r="L62" s="52">
        <v>83.54643905401304</v>
      </c>
    </row>
    <row r="63" spans="3:12" ht="15">
      <c r="C63" s="72" t="s">
        <v>131</v>
      </c>
      <c r="D63" s="52">
        <v>76.48125527000002</v>
      </c>
      <c r="E63" s="52">
        <v>103.03982229</v>
      </c>
      <c r="F63" s="52">
        <v>86.86653983999999</v>
      </c>
      <c r="G63" s="52">
        <v>-16.173282450000016</v>
      </c>
      <c r="H63" s="52">
        <v>10.385284569999968</v>
      </c>
      <c r="I63" s="52">
        <v>-15.696147460814897</v>
      </c>
      <c r="J63" s="52">
        <v>114.63702628084667</v>
      </c>
      <c r="K63" s="52">
        <v>60.4003411403577</v>
      </c>
      <c r="L63" s="52">
        <v>13.578862602786835</v>
      </c>
    </row>
    <row r="64" spans="3:12" ht="15">
      <c r="C64" s="72" t="s">
        <v>132</v>
      </c>
      <c r="D64" s="52">
        <v>8513.696831783283</v>
      </c>
      <c r="E64" s="52">
        <v>9483.98676262</v>
      </c>
      <c r="F64" s="52">
        <v>9645.56545107</v>
      </c>
      <c r="G64" s="52">
        <v>161.5786884500012</v>
      </c>
      <c r="H64" s="52">
        <v>1131.8686192867171</v>
      </c>
      <c r="I64" s="52">
        <v>1.7037000630035073</v>
      </c>
      <c r="J64" s="52">
        <v>9.338278193775757</v>
      </c>
      <c r="K64" s="52">
        <v>10.58380492451351</v>
      </c>
      <c r="L64" s="52">
        <v>13.294678465190724</v>
      </c>
    </row>
    <row r="65" spans="3:12" ht="15">
      <c r="C65" s="72" t="s">
        <v>113</v>
      </c>
      <c r="D65" s="52">
        <v>-11276.31688224161</v>
      </c>
      <c r="E65" s="52">
        <v>-13422.673166937571</v>
      </c>
      <c r="F65" s="52">
        <v>-13876.417488720032</v>
      </c>
      <c r="G65" s="52">
        <v>-453.74432178246025</v>
      </c>
      <c r="H65" s="52">
        <v>-2600.1006064784215</v>
      </c>
      <c r="I65" s="52">
        <v>3.380431871798183</v>
      </c>
      <c r="J65" s="52">
        <v>20.116189499260038</v>
      </c>
      <c r="K65" s="52">
        <v>-1.131387419045484</v>
      </c>
      <c r="L65" s="52">
        <v>23.058066154323516</v>
      </c>
    </row>
    <row r="66" spans="3:12" ht="15.75">
      <c r="C66" s="75"/>
      <c r="D66" s="66"/>
      <c r="E66" s="66"/>
      <c r="F66" s="66"/>
      <c r="G66" s="66"/>
      <c r="H66" s="66"/>
      <c r="I66" s="67"/>
      <c r="J66" s="67"/>
      <c r="K66" s="67"/>
      <c r="L66" s="67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56" t="s">
        <v>163</v>
      </c>
      <c r="D68" s="156"/>
      <c r="E68" s="156"/>
      <c r="F68" s="156"/>
      <c r="G68" s="156"/>
      <c r="H68" s="156"/>
      <c r="I68" s="156"/>
      <c r="J68" s="156"/>
      <c r="K68" s="156"/>
      <c r="L68" s="157"/>
    </row>
    <row r="69" spans="3:12" ht="16.5">
      <c r="C69" s="158"/>
      <c r="D69" s="159" t="s">
        <v>162</v>
      </c>
      <c r="E69" s="159"/>
      <c r="F69" s="159"/>
      <c r="G69" s="160" t="s">
        <v>1</v>
      </c>
      <c r="H69" s="160"/>
      <c r="I69" s="161" t="s">
        <v>2</v>
      </c>
      <c r="J69" s="159" t="s">
        <v>147</v>
      </c>
      <c r="K69" s="162"/>
      <c r="L69" s="163"/>
    </row>
    <row r="70" spans="3:12" ht="16.5">
      <c r="C70" s="164"/>
      <c r="D70" s="165">
        <v>41091</v>
      </c>
      <c r="E70" s="165">
        <v>41426</v>
      </c>
      <c r="F70" s="165">
        <v>41456</v>
      </c>
      <c r="G70" s="166" t="s">
        <v>4</v>
      </c>
      <c r="H70" s="166" t="s">
        <v>5</v>
      </c>
      <c r="I70" s="166" t="s">
        <v>4</v>
      </c>
      <c r="J70" s="165">
        <v>41395</v>
      </c>
      <c r="K70" s="165">
        <v>41426</v>
      </c>
      <c r="L70" s="167">
        <v>41456</v>
      </c>
    </row>
    <row r="71" spans="3:12" ht="15.75">
      <c r="C71" s="50" t="s">
        <v>96</v>
      </c>
      <c r="D71" s="51">
        <v>70412.07978571235</v>
      </c>
      <c r="E71" s="51">
        <v>81796.14674835562</v>
      </c>
      <c r="F71" s="51">
        <v>83139.09332099714</v>
      </c>
      <c r="G71" s="51">
        <v>1342.946572641522</v>
      </c>
      <c r="H71" s="51">
        <v>12727.013535284786</v>
      </c>
      <c r="I71" s="51">
        <v>1.6418213155847954</v>
      </c>
      <c r="J71" s="51">
        <v>15.282952219830555</v>
      </c>
      <c r="K71" s="51">
        <v>17.14750673936929</v>
      </c>
      <c r="L71" s="51">
        <v>18.075042766191608</v>
      </c>
    </row>
    <row r="72" spans="3:12" ht="15.75">
      <c r="C72" s="50" t="s">
        <v>6</v>
      </c>
      <c r="D72" s="51">
        <v>23265.930121119774</v>
      </c>
      <c r="E72" s="51">
        <v>24990.293745790917</v>
      </c>
      <c r="F72" s="51">
        <v>27893.04988236753</v>
      </c>
      <c r="G72" s="51">
        <v>2902.7561365766123</v>
      </c>
      <c r="H72" s="51">
        <v>4627.119761247755</v>
      </c>
      <c r="I72" s="51">
        <v>11.615534279446074</v>
      </c>
      <c r="J72" s="51">
        <v>18.3661261064754</v>
      </c>
      <c r="K72" s="51">
        <v>17.90338317558387</v>
      </c>
      <c r="L72" s="51">
        <v>19.887963804410564</v>
      </c>
    </row>
    <row r="73" spans="3:12" ht="15.75">
      <c r="C73" s="50" t="s">
        <v>7</v>
      </c>
      <c r="D73" s="51">
        <v>47146.14966459259</v>
      </c>
      <c r="E73" s="51">
        <v>56805.8530025647</v>
      </c>
      <c r="F73" s="51">
        <v>55246.043438629604</v>
      </c>
      <c r="G73" s="51">
        <v>-1559.809563935094</v>
      </c>
      <c r="H73" s="51">
        <v>8099.893774037017</v>
      </c>
      <c r="I73" s="51">
        <v>-2.745860649015641</v>
      </c>
      <c r="J73" s="51">
        <v>13.924526846730965</v>
      </c>
      <c r="K73" s="51">
        <v>16.81803913112646</v>
      </c>
      <c r="L73" s="51">
        <v>17.180392951834534</v>
      </c>
    </row>
    <row r="74" spans="3:12" ht="15">
      <c r="C74" s="53" t="s">
        <v>133</v>
      </c>
      <c r="D74" s="52">
        <v>-3325.4824475374216</v>
      </c>
      <c r="E74" s="52">
        <v>-1645.5536021935168</v>
      </c>
      <c r="F74" s="52">
        <v>-3356.394869740877</v>
      </c>
      <c r="G74" s="52">
        <v>-1710.84126754736</v>
      </c>
      <c r="H74" s="52">
        <v>-30.912422203455208</v>
      </c>
      <c r="I74" s="52">
        <v>103.96751982231483</v>
      </c>
      <c r="J74" s="52">
        <v>58.9109196846525</v>
      </c>
      <c r="K74" s="52">
        <v>59.121370877655124</v>
      </c>
      <c r="L74" s="52">
        <v>0.9295620317090051</v>
      </c>
    </row>
    <row r="75" spans="3:12" ht="15">
      <c r="C75" s="53" t="s">
        <v>134</v>
      </c>
      <c r="D75" s="52">
        <v>50471.632112130006</v>
      </c>
      <c r="E75" s="52">
        <v>58451.40660475822</v>
      </c>
      <c r="F75" s="52">
        <v>58602.43830837048</v>
      </c>
      <c r="G75" s="52">
        <v>151.03170361226512</v>
      </c>
      <c r="H75" s="52">
        <v>8130.806196240475</v>
      </c>
      <c r="I75" s="52">
        <v>0.2583884843585106</v>
      </c>
      <c r="J75" s="52">
        <v>15.297885873183159</v>
      </c>
      <c r="K75" s="52">
        <v>17.69895766028034</v>
      </c>
      <c r="L75" s="52">
        <v>16.109655772923542</v>
      </c>
    </row>
    <row r="76" spans="3:12" ht="15">
      <c r="C76" s="59" t="s">
        <v>10</v>
      </c>
      <c r="D76" s="52">
        <v>1370.32673762</v>
      </c>
      <c r="E76" s="52">
        <v>1657.08064782</v>
      </c>
      <c r="F76" s="52">
        <v>1558.85526166</v>
      </c>
      <c r="G76" s="52">
        <v>-98.22538615999997</v>
      </c>
      <c r="H76" s="52">
        <v>188.5285240400001</v>
      </c>
      <c r="I76" s="52">
        <v>-5.927616515781656</v>
      </c>
      <c r="J76" s="52">
        <v>-12.25146551163165</v>
      </c>
      <c r="K76" s="52">
        <v>102.85737800607151</v>
      </c>
      <c r="L76" s="52">
        <v>13.75792494331963</v>
      </c>
    </row>
    <row r="77" spans="3:12" ht="15">
      <c r="C77" s="59" t="s">
        <v>11</v>
      </c>
      <c r="D77" s="52">
        <v>35.557904300000004</v>
      </c>
      <c r="E77" s="52">
        <v>56.60192626</v>
      </c>
      <c r="F77" s="52">
        <v>90.68410643</v>
      </c>
      <c r="G77" s="52">
        <v>34.08218017</v>
      </c>
      <c r="H77" s="52">
        <v>55.126202129999996</v>
      </c>
      <c r="I77" s="52">
        <v>60.213816776206656</v>
      </c>
      <c r="J77" s="52">
        <v>-67.4610392800436</v>
      </c>
      <c r="K77" s="52">
        <v>-6.2742357967246765</v>
      </c>
      <c r="L77" s="52">
        <v>155.0322023055785</v>
      </c>
    </row>
    <row r="78" spans="3:12" ht="15">
      <c r="C78" s="59" t="s">
        <v>12</v>
      </c>
      <c r="D78" s="52">
        <v>910.11398747</v>
      </c>
      <c r="E78" s="52">
        <v>1612.8921328000001</v>
      </c>
      <c r="F78" s="52">
        <v>1647.08048534</v>
      </c>
      <c r="G78" s="52">
        <v>34.18835253999987</v>
      </c>
      <c r="H78" s="52">
        <v>736.96649787</v>
      </c>
      <c r="I78" s="52">
        <v>2.11969243601235</v>
      </c>
      <c r="J78" s="52">
        <v>84.63383600912725</v>
      </c>
      <c r="K78" s="52">
        <v>51.754111330992146</v>
      </c>
      <c r="L78" s="52">
        <v>80.97518640699856</v>
      </c>
    </row>
    <row r="79" spans="3:12" ht="15">
      <c r="C79" s="59" t="s">
        <v>135</v>
      </c>
      <c r="D79" s="52">
        <v>18258.12559688</v>
      </c>
      <c r="E79" s="52">
        <v>21176.807718486816</v>
      </c>
      <c r="F79" s="52">
        <v>21117.968439604527</v>
      </c>
      <c r="G79" s="52">
        <v>-58.83927888228936</v>
      </c>
      <c r="H79" s="52">
        <v>2859.842842724527</v>
      </c>
      <c r="I79" s="52">
        <v>-0.2778477269306467</v>
      </c>
      <c r="J79" s="52">
        <v>16.716516392746783</v>
      </c>
      <c r="K79" s="52">
        <v>16.80647764827437</v>
      </c>
      <c r="L79" s="52">
        <v>15.663397798146514</v>
      </c>
    </row>
    <row r="80" spans="3:12" ht="15">
      <c r="C80" s="59" t="s">
        <v>14</v>
      </c>
      <c r="D80" s="52">
        <v>29897.507885860006</v>
      </c>
      <c r="E80" s="52">
        <v>33948.024179391396</v>
      </c>
      <c r="F80" s="52">
        <v>34187.85001533596</v>
      </c>
      <c r="G80" s="52">
        <v>239.82583594456082</v>
      </c>
      <c r="H80" s="52">
        <v>4290.34212947595</v>
      </c>
      <c r="I80" s="52">
        <v>0.7064500563486411</v>
      </c>
      <c r="J80" s="52">
        <v>14.097992499554138</v>
      </c>
      <c r="K80" s="52">
        <v>14.72077499752443</v>
      </c>
      <c r="L80" s="52">
        <v>14.350166394654796</v>
      </c>
    </row>
    <row r="81" spans="3:12" ht="16.5">
      <c r="C81" s="59"/>
      <c r="D81" s="108"/>
      <c r="E81" s="108"/>
      <c r="F81" s="108"/>
      <c r="G81" s="106"/>
      <c r="H81" s="106"/>
      <c r="I81" s="107"/>
      <c r="J81" s="107"/>
      <c r="K81" s="107"/>
      <c r="L81" s="107"/>
    </row>
    <row r="82" spans="3:12" ht="15.75">
      <c r="C82" s="50" t="s">
        <v>105</v>
      </c>
      <c r="D82" s="51">
        <v>70412.07978694235</v>
      </c>
      <c r="E82" s="51">
        <v>81785.8383345395</v>
      </c>
      <c r="F82" s="51">
        <v>83139.24553533245</v>
      </c>
      <c r="G82" s="51">
        <v>1353.4072007929499</v>
      </c>
      <c r="H82" s="51">
        <v>12727.165748390093</v>
      </c>
      <c r="I82" s="51">
        <v>1.6548185215842972</v>
      </c>
      <c r="J82" s="51">
        <v>15.28286466779324</v>
      </c>
      <c r="K82" s="51">
        <v>17.132743146889666</v>
      </c>
      <c r="L82" s="51">
        <v>18.075258942642815</v>
      </c>
    </row>
    <row r="83" spans="3:12" ht="15.75">
      <c r="C83" s="50" t="s">
        <v>136</v>
      </c>
      <c r="D83" s="51">
        <v>58579.650107233974</v>
      </c>
      <c r="E83" s="51">
        <v>65187.24661719114</v>
      </c>
      <c r="F83" s="51">
        <v>66119.086928097</v>
      </c>
      <c r="G83" s="51">
        <v>931.8403109058563</v>
      </c>
      <c r="H83" s="51">
        <v>7539.4368208630185</v>
      </c>
      <c r="I83" s="51">
        <v>1.4294825433846625</v>
      </c>
      <c r="J83" s="51">
        <v>9.726756226034173</v>
      </c>
      <c r="K83" s="51">
        <v>7.679504390546935</v>
      </c>
      <c r="L83" s="51">
        <v>12.8704026177377</v>
      </c>
    </row>
    <row r="84" spans="3:12" ht="15">
      <c r="C84" s="53" t="s">
        <v>137</v>
      </c>
      <c r="D84" s="52">
        <v>1629.6285747299999</v>
      </c>
      <c r="E84" s="52">
        <v>2003.7439670099998</v>
      </c>
      <c r="F84" s="52">
        <v>1876.0471992399998</v>
      </c>
      <c r="G84" s="52">
        <v>-127.69676776999995</v>
      </c>
      <c r="H84" s="52">
        <v>246.41862450999997</v>
      </c>
      <c r="I84" s="52">
        <v>-6.372908409079326</v>
      </c>
      <c r="J84" s="52">
        <v>10.799119466689497</v>
      </c>
      <c r="K84" s="52">
        <v>16.81551884904388</v>
      </c>
      <c r="L84" s="52">
        <v>15.121152655955797</v>
      </c>
    </row>
    <row r="85" spans="3:12" ht="15">
      <c r="C85" s="53" t="s">
        <v>138</v>
      </c>
      <c r="D85" s="52">
        <v>24795.426329967977</v>
      </c>
      <c r="E85" s="52">
        <v>27925.495343157865</v>
      </c>
      <c r="F85" s="52">
        <v>30067.716489943334</v>
      </c>
      <c r="G85" s="52">
        <v>2142.2211467854686</v>
      </c>
      <c r="H85" s="52">
        <v>5272.290159975357</v>
      </c>
      <c r="I85" s="52">
        <v>7.671201962440184</v>
      </c>
      <c r="J85" s="52">
        <v>5.814586051459514</v>
      </c>
      <c r="K85" s="52">
        <v>8.856343572805635</v>
      </c>
      <c r="L85" s="52">
        <v>21.263155913569527</v>
      </c>
    </row>
    <row r="86" spans="3:12" ht="15">
      <c r="C86" s="53" t="s">
        <v>139</v>
      </c>
      <c r="D86" s="52">
        <v>32154.595202535995</v>
      </c>
      <c r="E86" s="52">
        <v>35258.00730702327</v>
      </c>
      <c r="F86" s="52">
        <v>34175.32323891366</v>
      </c>
      <c r="G86" s="52">
        <v>-1082.6840681096073</v>
      </c>
      <c r="H86" s="52">
        <v>2020.7280363776663</v>
      </c>
      <c r="I86" s="52">
        <v>-3.0707466212758443</v>
      </c>
      <c r="J86" s="52">
        <v>12.862982815154</v>
      </c>
      <c r="K86" s="52">
        <v>6.296869264180634</v>
      </c>
      <c r="L86" s="52">
        <v>6.2844144783955915</v>
      </c>
    </row>
    <row r="87" spans="3:12" ht="15">
      <c r="C87" s="53" t="s">
        <v>21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</row>
    <row r="88" spans="3:12" ht="15.75">
      <c r="C88" s="77" t="s">
        <v>15</v>
      </c>
      <c r="D88" s="66">
        <v>11832.42967970838</v>
      </c>
      <c r="E88" s="66">
        <v>16598.59171734836</v>
      </c>
      <c r="F88" s="66">
        <v>17020.15860723546</v>
      </c>
      <c r="G88" s="66">
        <v>421.5668898870972</v>
      </c>
      <c r="H88" s="66">
        <v>5187.728927527078</v>
      </c>
      <c r="I88" s="66">
        <v>2.5397750427615366</v>
      </c>
      <c r="J88" s="66">
        <v>44.09239961905701</v>
      </c>
      <c r="K88" s="66">
        <v>78.76790149704512</v>
      </c>
      <c r="L88" s="66">
        <v>43.8433108664368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2013-09-05T07:36:30Z</cp:lastPrinted>
  <dcterms:created xsi:type="dcterms:W3CDTF">2013-04-23T13:55:53Z</dcterms:created>
  <dcterms:modified xsi:type="dcterms:W3CDTF">2013-09-05T08:20:44Z</dcterms:modified>
  <cp:category/>
  <cp:version/>
  <cp:contentType/>
  <cp:contentStatus/>
</cp:coreProperties>
</file>