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823" documentId="8_{B309A551-56FC-482F-963E-A57100FB3912}" xr6:coauthVersionLast="47" xr6:coauthVersionMax="47" xr10:uidLastSave="{20F05A8D-7525-4F55-952D-41AF27ADA5BC}"/>
  <bookViews>
    <workbookView xWindow="-108" yWindow="-108" windowWidth="23256" windowHeight="12456" activeTab="3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5" l="1"/>
  <c r="H33" i="5"/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<sst xmlns="http://schemas.openxmlformats.org/spreadsheetml/2006/main" count="168" uniqueCount="114">
  <si>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</si>
  <si>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</si>
  <si>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</si>
  <si>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</si>
  <si>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</si>
  <si>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</si>
  <si>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</si>
  <si>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</si>
  <si>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</si>
  <si>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</si>
  <si>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</si>
  <si>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</si>
  <si>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</si>
  <si>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</si>
  <si>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</si>
  <si>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</si>
  <si>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</si>
  <si>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</si>
  <si>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</si>
  <si>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</si>
  <si>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</si>
  <si>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</si>
  <si>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</si>
  <si>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</si>
  <si>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</si>
  <si>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</si>
  <si>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</si>
  <si>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</si>
  <si>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</si>
  <si>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</si>
  <si>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</si>
  <si>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</si>
  <si>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</si>
  <si>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</si>
  <si>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</si>
  <si>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</si>
  <si>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</si>
  <si>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</si>
  <si>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</si>
  <si>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</si>
  <si>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</si>
  <si>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</si>
  <si>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</si>
  <si>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</si>
  <si>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</si>
  <si>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</si>
  <si>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</si>
  <si>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</si>
  <si>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</si>
  <si>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</si>
  <si>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</si>
  <si>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</si>
  <si>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</si>
  <si>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</si>
  <si>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</si>
  <si>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</si>
  <si>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</si>
  <si>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</si>
  <si>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</si>
  <si>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</si>
  <si>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</si>
  <si>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</si>
  <si>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</si>
  <si>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</si>
  <si>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</si>
  <si>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</si>
  <si>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</si>
  <si>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</si>
  <si>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</si>
  <si>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</si>
  <si>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</si>
  <si>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</si>
  <si>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</si>
  <si>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</si>
  <si>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</si>
  <si>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</si>
  <si>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</si>
  <si>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</si>
  <si>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</si>
  <si>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</si>
  <si>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</si>
  <si>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</si>
  <si>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</si>
  <si>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</si>
  <si>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</si>
  <si>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</si>
  <si>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</si>
  <si>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</si>
  <si>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</si>
  <si>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</si>
  <si>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</si>
  <si>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</si>
  <si>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</si>
  <si>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</si>
  <si>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</si>
  <si>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</si>
  <si>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</si>
  <si>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</si>
  <si>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</si>
  <si>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</si>
  <si>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</si>
  <si>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</si>
  <si>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</si>
  <si>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</si>
  <si>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</si>
  <si>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</si>
  <si>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</si>
  <si>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</si>
  <si>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</si>
  <si>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</si>
  <si>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</si>
  <si>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</si>
  <si>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</si>
  <si>
    <t>Claims on non-residents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</si>
</sst>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&quot;$&quot;#,##0.00_);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 ;_ * \-#,##0.00_ ;_ * &quot;-&quot;??_ ;_ @_ "/>
    <numFmt numFmtId="169" formatCode="#,##0.0"/>
    <numFmt numFmtId="170" formatCode="_ * #,##0.0_ ;_ * \-#,##0.0_ ;_ * &quot;-&quot;??_ ;_ @_ "/>
    <numFmt numFmtId="171" formatCode="0.0"/>
    <numFmt numFmtId="172" formatCode="[$-409]mmm\-yy;@"/>
    <numFmt numFmtId="173" formatCode="0.000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&quot;               &quot;@"/>
    <numFmt numFmtId="179" formatCode="_-[$€-2]* #,##0.00_-;\-[$€-2]* #,##0.00_-;_-[$€-2]* &quot;-&quot;??_-"/>
    <numFmt numFmtId="180" formatCode="[Black][&gt;0.05]#,##0.0;[Black][&lt;-0.05]\-#,##0.0;;"/>
    <numFmt numFmtId="181" formatCode="[Black][&gt;0.5]#,##0;[Black][&lt;-0.5]\-#,##0;;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charset val="134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33">
    <xf numFmtId="0" fontId="0" fillId="0" borderId="0"/>
    <xf numFmtId="168" fontId="4" fillId="0" borderId="0" applyFont="0" applyFill="0" applyBorder="0" applyAlignment="0" applyProtection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6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8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49" applyNumberFormat="0" applyAlignment="0" applyProtection="0"/>
    <xf numFmtId="0" fontId="35" fillId="13" borderId="43" applyNumberFormat="0" applyAlignment="0" applyProtection="0"/>
    <xf numFmtId="0" fontId="54" fillId="59" borderId="50" applyNumberFormat="0" applyAlignment="0" applyProtection="0"/>
    <xf numFmtId="0" fontId="37" fillId="14" borderId="46" applyNumberFormat="0" applyAlignment="0" applyProtection="0"/>
    <xf numFmtId="1" fontId="61" fillId="60" borderId="20">
      <alignment horizontal="right" vertical="center"/>
    </xf>
    <xf numFmtId="0" fontId="62" fillId="60" borderId="20">
      <alignment horizontal="right" vertical="center"/>
    </xf>
    <xf numFmtId="0" fontId="16" fillId="60" borderId="51"/>
    <xf numFmtId="0" fontId="61" fillId="7" borderId="20">
      <alignment horizontal="center" vertical="center"/>
    </xf>
    <xf numFmtId="1" fontId="61" fillId="60" borderId="20">
      <alignment horizontal="right" vertical="center"/>
    </xf>
    <xf numFmtId="0" fontId="16" fillId="60" borderId="0"/>
    <xf numFmtId="0" fontId="63" fillId="60" borderId="20">
      <alignment horizontal="left" vertical="center"/>
    </xf>
    <xf numFmtId="0" fontId="63" fillId="60" borderId="20"/>
    <xf numFmtId="0" fontId="62" fillId="60" borderId="20">
      <alignment horizontal="right" vertical="center"/>
    </xf>
    <xf numFmtId="0" fontId="64" fillId="61" borderId="20">
      <alignment horizontal="left" vertical="center"/>
    </xf>
    <xf numFmtId="0" fontId="64" fillId="61" borderId="20">
      <alignment horizontal="left" vertical="center"/>
    </xf>
    <xf numFmtId="0" fontId="65" fillId="60" borderId="20">
      <alignment horizontal="left" vertical="center"/>
    </xf>
    <xf numFmtId="0" fontId="66" fillId="60" borderId="51"/>
    <xf numFmtId="0" fontId="61" fillId="62" borderId="20">
      <alignment horizontal="left" vertical="center"/>
    </xf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7" fillId="0" borderId="0" applyProtection="0"/>
    <xf numFmtId="179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2" applyNumberFormat="0" applyFill="0" applyAlignment="0" applyProtection="0"/>
    <xf numFmtId="0" fontId="28" fillId="0" borderId="40" applyNumberFormat="0" applyFill="0" applyAlignment="0" applyProtection="0"/>
    <xf numFmtId="0" fontId="45" fillId="0" borderId="53" applyNumberFormat="0" applyFill="0" applyAlignment="0" applyProtection="0"/>
    <xf numFmtId="0" fontId="29" fillId="0" borderId="41" applyNumberFormat="0" applyFill="0" applyAlignment="0" applyProtection="0"/>
    <xf numFmtId="0" fontId="46" fillId="0" borderId="54" applyNumberFormat="0" applyFill="0" applyAlignment="0" applyProtection="0"/>
    <xf numFmtId="0" fontId="30" fillId="0" borderId="42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9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49" applyNumberFormat="0" applyAlignment="0" applyProtection="0"/>
    <xf numFmtId="0" fontId="33" fillId="12" borderId="43" applyNumberFormat="0" applyAlignment="0" applyProtection="0"/>
    <xf numFmtId="0" fontId="53" fillId="0" borderId="55" applyNumberFormat="0" applyFill="0" applyAlignment="0" applyProtection="0"/>
    <xf numFmtId="0" fontId="36" fillId="0" borderId="45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51" fillId="58" borderId="57" applyNumberFormat="0" applyAlignment="0" applyProtection="0"/>
    <xf numFmtId="0" fontId="34" fillId="13" borderId="44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9" applyProtection="0"/>
    <xf numFmtId="0" fontId="78" fillId="0" borderId="58" applyNumberFormat="0" applyFill="0" applyAlignment="0" applyProtection="0"/>
    <xf numFmtId="0" fontId="40" fillId="0" borderId="48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6" applyNumberFormat="0" applyFont="0" applyAlignment="0" applyProtection="0"/>
    <xf numFmtId="0" fontId="16" fillId="0" borderId="0"/>
    <xf numFmtId="0" fontId="16" fillId="64" borderId="56" applyNumberFormat="0" applyFont="0" applyAlignment="0" applyProtection="0"/>
    <xf numFmtId="0" fontId="89" fillId="0" borderId="0"/>
    <xf numFmtId="0" fontId="2" fillId="64" borderId="56" applyNumberFormat="0" applyFont="0" applyAlignment="0" applyProtection="0"/>
    <xf numFmtId="0" fontId="89" fillId="0" borderId="0"/>
  </cellStyleXfs>
  <cellXfs count="181">
    <xf numFmtId="0" fontId="0" fillId="0" borderId="0" xfId="0"/>
    <xf numFmtId="0" fontId="2" fillId="0" borderId="0" xfId="2"/>
    <xf numFmtId="168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9" fontId="8" fillId="3" borderId="13" xfId="3" applyNumberFormat="1" applyFont="1" applyFill="1" applyBorder="1"/>
    <xf numFmtId="0" fontId="9" fillId="3" borderId="4" xfId="3" applyFont="1" applyFill="1" applyBorder="1"/>
    <xf numFmtId="169" fontId="10" fillId="4" borderId="13" xfId="3" applyNumberFormat="1" applyFont="1" applyFill="1" applyBorder="1" applyAlignment="1">
      <alignment horizontal="right"/>
    </xf>
    <xf numFmtId="169" fontId="10" fillId="4" borderId="0" xfId="3" applyNumberFormat="1" applyFont="1" applyFill="1" applyAlignment="1">
      <alignment horizontal="right"/>
    </xf>
    <xf numFmtId="169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9" fontId="12" fillId="4" borderId="13" xfId="3" applyNumberFormat="1" applyFont="1" applyFill="1" applyBorder="1" applyAlignment="1">
      <alignment horizontal="right"/>
    </xf>
    <xf numFmtId="169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9" fontId="10" fillId="4" borderId="17" xfId="3" applyNumberFormat="1" applyFont="1" applyFill="1" applyBorder="1" applyAlignment="1">
      <alignment horizontal="right"/>
    </xf>
    <xf numFmtId="169" fontId="10" fillId="4" borderId="18" xfId="3" applyNumberFormat="1" applyFont="1" applyFill="1" applyBorder="1" applyAlignment="1">
      <alignment horizontal="right"/>
    </xf>
    <xf numFmtId="169" fontId="16" fillId="0" borderId="0" xfId="3" applyNumberFormat="1" applyFont="1"/>
    <xf numFmtId="169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9" fontId="16" fillId="4" borderId="21" xfId="3" applyNumberFormat="1" applyFont="1" applyFill="1" applyBorder="1"/>
    <xf numFmtId="0" fontId="9" fillId="3" borderId="12" xfId="3" applyFont="1" applyFill="1" applyBorder="1"/>
    <xf numFmtId="170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70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71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9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70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70" fontId="12" fillId="3" borderId="14" xfId="4" applyNumberFormat="1" applyFont="1" applyFill="1" applyBorder="1" applyAlignment="1">
      <alignment horizontal="right"/>
    </xf>
    <xf numFmtId="170" fontId="10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170" fontId="12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3"/>
    </xf>
    <xf numFmtId="170" fontId="6" fillId="5" borderId="14" xfId="4" applyNumberFormat="1" applyFont="1" applyFill="1" applyBorder="1" applyAlignment="1">
      <alignment horizontal="right"/>
    </xf>
    <xf numFmtId="0" fontId="9" fillId="3" borderId="22" xfId="3" applyFont="1" applyFill="1" applyBorder="1" applyAlignment="1">
      <alignment horizontal="left" indent="2"/>
    </xf>
    <xf numFmtId="170" fontId="10" fillId="5" borderId="18" xfId="4" applyNumberFormat="1" applyFont="1" applyFill="1" applyBorder="1" applyAlignment="1">
      <alignment horizontal="right"/>
    </xf>
    <xf numFmtId="43" fontId="2" fillId="0" borderId="0" xfId="2" applyNumberFormat="1"/>
    <xf numFmtId="0" fontId="20" fillId="0" borderId="0" xfId="5" applyFont="1" applyAlignment="1">
      <alignment horizontal="center"/>
    </xf>
    <xf numFmtId="0" fontId="5" fillId="6" borderId="25" xfId="5" applyFont="1" applyFill="1" applyBorder="1"/>
    <xf numFmtId="172" fontId="5" fillId="6" borderId="26" xfId="5" applyNumberFormat="1" applyFont="1" applyFill="1" applyBorder="1"/>
    <xf numFmtId="0" fontId="6" fillId="6" borderId="12" xfId="5" applyFont="1" applyFill="1" applyBorder="1"/>
    <xf numFmtId="2" fontId="21" fillId="7" borderId="27" xfId="5" applyNumberFormat="1" applyFont="1" applyFill="1" applyBorder="1" applyAlignment="1">
      <alignment horizontal="right"/>
    </xf>
    <xf numFmtId="2" fontId="6" fillId="7" borderId="28" xfId="5" applyNumberFormat="1" applyFont="1" applyFill="1" applyBorder="1" applyAlignment="1">
      <alignment horizontal="right"/>
    </xf>
    <xf numFmtId="2" fontId="22" fillId="7" borderId="28" xfId="5" applyNumberFormat="1" applyFont="1" applyFill="1" applyBorder="1" applyAlignment="1">
      <alignment horizontal="right"/>
    </xf>
    <xf numFmtId="2" fontId="21" fillId="7" borderId="28" xfId="5" applyNumberFormat="1" applyFont="1" applyFill="1" applyBorder="1" applyAlignment="1">
      <alignment horizontal="right"/>
    </xf>
    <xf numFmtId="170" fontId="6" fillId="7" borderId="28" xfId="1" applyNumberFormat="1" applyFont="1" applyFill="1" applyBorder="1" applyAlignment="1">
      <alignment horizontal="right"/>
    </xf>
    <xf numFmtId="2" fontId="23" fillId="7" borderId="28" xfId="5" applyNumberFormat="1" applyFont="1" applyFill="1" applyBorder="1" applyAlignment="1">
      <alignment horizontal="right"/>
    </xf>
    <xf numFmtId="0" fontId="5" fillId="6" borderId="12" xfId="5" applyFont="1" applyFill="1" applyBorder="1"/>
    <xf numFmtId="173" fontId="6" fillId="7" borderId="28" xfId="5" applyNumberFormat="1" applyFont="1" applyFill="1" applyBorder="1" applyAlignment="1">
      <alignment horizontal="right"/>
    </xf>
    <xf numFmtId="169" fontId="24" fillId="7" borderId="28" xfId="5" applyNumberFormat="1" applyFont="1" applyFill="1" applyBorder="1" applyAlignment="1">
      <alignment horizontal="right"/>
    </xf>
    <xf numFmtId="169" fontId="6" fillId="7" borderId="28" xfId="5" applyNumberFormat="1" applyFont="1" applyFill="1" applyBorder="1" applyAlignment="1">
      <alignment horizontal="right"/>
    </xf>
    <xf numFmtId="0" fontId="6" fillId="6" borderId="22" xfId="5" applyFont="1" applyFill="1" applyBorder="1"/>
    <xf numFmtId="169" fontId="6" fillId="7" borderId="29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5" xfId="3" applyFont="1" applyFill="1" applyBorder="1"/>
    <xf numFmtId="0" fontId="6" fillId="2" borderId="36" xfId="3" applyFont="1" applyFill="1" applyBorder="1"/>
    <xf numFmtId="17" fontId="5" fillId="2" borderId="37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9" fontId="13" fillId="3" borderId="12" xfId="3" applyNumberFormat="1" applyFont="1" applyFill="1" applyBorder="1" applyAlignment="1">
      <alignment horizontal="left" indent="1"/>
    </xf>
    <xf numFmtId="169" fontId="10" fillId="4" borderId="21" xfId="3" applyNumberFormat="1" applyFont="1" applyFill="1" applyBorder="1" applyAlignment="1">
      <alignment horizontal="right"/>
    </xf>
    <xf numFmtId="169" fontId="13" fillId="3" borderId="22" xfId="3" applyNumberFormat="1" applyFont="1" applyFill="1" applyBorder="1" applyAlignment="1">
      <alignment horizontal="left" indent="1"/>
    </xf>
    <xf numFmtId="169" fontId="13" fillId="3" borderId="0" xfId="3" applyNumberFormat="1" applyFont="1" applyFill="1" applyAlignment="1">
      <alignment horizontal="left" indent="1"/>
    </xf>
    <xf numFmtId="169" fontId="8" fillId="0" borderId="0" xfId="3" applyNumberFormat="1" applyFont="1" applyAlignment="1">
      <alignment horizontal="center"/>
    </xf>
    <xf numFmtId="0" fontId="8" fillId="0" borderId="0" xfId="3" applyFont="1"/>
    <xf numFmtId="169" fontId="13" fillId="3" borderId="4" xfId="3" applyNumberFormat="1" applyFont="1" applyFill="1" applyBorder="1" applyAlignment="1">
      <alignment horizontal="left" indent="1"/>
    </xf>
    <xf numFmtId="169" fontId="10" fillId="4" borderId="13" xfId="3" applyNumberFormat="1" applyFont="1" applyFill="1" applyBorder="1"/>
    <xf numFmtId="169" fontId="10" fillId="4" borderId="14" xfId="3" applyNumberFormat="1" applyFont="1" applyFill="1" applyBorder="1"/>
    <xf numFmtId="169" fontId="11" fillId="3" borderId="12" xfId="3" applyNumberFormat="1" applyFont="1" applyFill="1" applyBorder="1" applyAlignment="1">
      <alignment horizontal="left" indent="1"/>
    </xf>
    <xf numFmtId="169" fontId="12" fillId="4" borderId="14" xfId="3" applyNumberFormat="1" applyFont="1" applyFill="1" applyBorder="1"/>
    <xf numFmtId="169" fontId="9" fillId="3" borderId="12" xfId="3" applyNumberFormat="1" applyFont="1" applyFill="1" applyBorder="1" applyAlignment="1">
      <alignment horizontal="left" indent="2"/>
    </xf>
    <xf numFmtId="169" fontId="14" fillId="3" borderId="12" xfId="3" applyNumberFormat="1" applyFont="1" applyFill="1" applyBorder="1" applyAlignment="1">
      <alignment horizontal="left" indent="2"/>
    </xf>
    <xf numFmtId="169" fontId="13" fillId="3" borderId="17" xfId="3" applyNumberFormat="1" applyFont="1" applyFill="1" applyBorder="1" applyAlignment="1">
      <alignment horizontal="left" indent="1"/>
    </xf>
    <xf numFmtId="169" fontId="10" fillId="4" borderId="18" xfId="3" applyNumberFormat="1" applyFont="1" applyFill="1" applyBorder="1"/>
    <xf numFmtId="169" fontId="10" fillId="4" borderId="31" xfId="3" applyNumberFormat="1" applyFont="1" applyFill="1" applyBorder="1"/>
    <xf numFmtId="169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9" xfId="3" applyNumberFormat="1" applyFont="1" applyFill="1" applyBorder="1" applyAlignment="1">
      <alignment horizontal="center"/>
    </xf>
    <xf numFmtId="0" fontId="14" fillId="3" borderId="12" xfId="3" applyFont="1" applyFill="1" applyBorder="1"/>
    <xf numFmtId="169" fontId="6" fillId="4" borderId="14" xfId="3" applyNumberFormat="1" applyFont="1" applyFill="1" applyBorder="1"/>
    <xf numFmtId="0" fontId="27" fillId="0" borderId="0" xfId="2" applyFont="1"/>
    <xf numFmtId="0" fontId="6" fillId="6" borderId="12" xfId="5" applyFont="1" applyFill="1" applyBorder="1" applyAlignment="1">
      <alignment horizontal="left"/>
    </xf>
    <xf numFmtId="169" fontId="5" fillId="2" borderId="6" xfId="3" applyNumberFormat="1" applyFont="1" applyFill="1" applyBorder="1" applyAlignment="1">
      <alignment horizontal="center"/>
    </xf>
    <xf numFmtId="0" fontId="26" fillId="2" borderId="3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2" borderId="15" xfId="3" applyFont="1" applyFill="1" applyBorder="1" applyAlignment="1">
      <alignment horizontal="center" vertic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0" fontId="42" fillId="0" borderId="63" xfId="898" applyBorder="1"/>
    <xf numFmtId="168" fontId="2" fillId="0" borderId="0" xfId="1" applyFont="1" applyBorder="1"/>
    <xf numFmtId="171" fontId="85" fillId="3" borderId="17" xfId="385" applyNumberFormat="1" applyFont="1" applyFill="1" applyBorder="1" applyAlignment="1">
      <alignment horizontal="center"/>
    </xf>
    <xf numFmtId="171" fontId="85" fillId="3" borderId="13" xfId="385" applyNumberFormat="1" applyFont="1" applyFill="1" applyBorder="1" applyAlignment="1">
      <alignment horizontal="center"/>
    </xf>
    <xf numFmtId="171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9" fontId="82" fillId="3" borderId="13" xfId="385" applyNumberFormat="1" applyFont="1" applyFill="1" applyBorder="1"/>
    <xf numFmtId="169" fontId="84" fillId="4" borderId="13" xfId="385" applyNumberFormat="1" applyFont="1" applyFill="1" applyBorder="1" applyAlignment="1">
      <alignment horizontal="center"/>
    </xf>
    <xf numFmtId="169" fontId="86" fillId="4" borderId="13" xfId="385" applyNumberFormat="1" applyFont="1" applyFill="1" applyBorder="1" applyAlignment="1">
      <alignment horizontal="center"/>
    </xf>
    <xf numFmtId="169" fontId="84" fillId="4" borderId="17" xfId="385" applyNumberFormat="1" applyFont="1" applyFill="1" applyBorder="1" applyAlignment="1">
      <alignment horizontal="center"/>
    </xf>
    <xf numFmtId="169" fontId="83" fillId="4" borderId="13" xfId="385" applyNumberFormat="1" applyFont="1" applyFill="1" applyBorder="1"/>
    <xf numFmtId="169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8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1" xfId="3" applyFont="1" applyFill="1" applyBorder="1" applyAlignment="1">
      <alignment horizontal="center" vertical="center"/>
    </xf>
    <xf numFmtId="169" fontId="10" fillId="4" borderId="17" xfId="3" applyNumberFormat="1" applyFont="1" applyFill="1" applyBorder="1"/>
    <xf numFmtId="169" fontId="6" fillId="4" borderId="13" xfId="3" applyNumberFormat="1" applyFont="1" applyFill="1" applyBorder="1"/>
    <xf numFmtId="169" fontId="12" fillId="4" borderId="13" xfId="3" applyNumberFormat="1" applyFont="1" applyFill="1" applyBorder="1"/>
    <xf numFmtId="169" fontId="10" fillId="3" borderId="17" xfId="385" applyNumberFormat="1" applyFont="1" applyFill="1" applyBorder="1" applyAlignment="1">
      <alignment horizontal="right"/>
    </xf>
    <xf numFmtId="0" fontId="5" fillId="2" borderId="60" xfId="3" applyFont="1" applyFill="1" applyBorder="1" applyAlignment="1">
      <alignment horizontal="center"/>
    </xf>
    <xf numFmtId="169" fontId="10" fillId="3" borderId="13" xfId="385" applyNumberFormat="1" applyFont="1" applyFill="1" applyBorder="1" applyAlignment="1">
      <alignment horizontal="right"/>
    </xf>
    <xf numFmtId="169" fontId="12" fillId="3" borderId="13" xfId="385" applyNumberFormat="1" applyFont="1" applyFill="1" applyBorder="1" applyAlignment="1">
      <alignment horizontal="right"/>
    </xf>
    <xf numFmtId="169" fontId="10" fillId="3" borderId="14" xfId="385" applyNumberFormat="1" applyFont="1" applyFill="1" applyBorder="1" applyAlignment="1">
      <alignment horizontal="right"/>
    </xf>
    <xf numFmtId="169" fontId="10" fillId="3" borderId="38" xfId="385" applyNumberFormat="1" applyFont="1" applyFill="1" applyBorder="1" applyAlignment="1">
      <alignment horizontal="right"/>
    </xf>
    <xf numFmtId="169" fontId="14" fillId="3" borderId="18" xfId="385" applyNumberFormat="1" applyFont="1" applyFill="1" applyBorder="1" applyAlignment="1">
      <alignment horizontal="center"/>
    </xf>
    <xf numFmtId="169" fontId="14" fillId="3" borderId="23" xfId="385" applyNumberFormat="1" applyFont="1" applyFill="1" applyBorder="1" applyAlignment="1">
      <alignment horizontal="center"/>
    </xf>
    <xf numFmtId="169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0" xfId="385" applyNumberFormat="1" applyFont="1" applyFill="1" applyBorder="1"/>
    <xf numFmtId="169" fontId="2" fillId="2" borderId="62" xfId="2" applyNumberFormat="1" applyFill="1" applyBorder="1"/>
    <xf numFmtId="169" fontId="2" fillId="2" borderId="61" xfId="2" applyNumberFormat="1" applyFill="1" applyBorder="1"/>
    <xf numFmtId="0" fontId="81" fillId="2" borderId="7" xfId="385" applyFont="1" applyFill="1" applyBorder="1"/>
    <xf numFmtId="0" fontId="2" fillId="2" borderId="5" xfId="2" applyFill="1" applyBorder="1"/>
    <xf numFmtId="169" fontId="2" fillId="2" borderId="5" xfId="2" applyNumberFormat="1" applyFill="1" applyBorder="1"/>
    <xf numFmtId="173" fontId="6" fillId="65" borderId="28" xfId="5" applyNumberFormat="1" applyFont="1" applyFill="1" applyBorder="1" applyAlignment="1">
      <alignment horizontal="right"/>
    </xf>
    <xf numFmtId="17" fontId="7" fillId="2" borderId="39" xfId="3" applyNumberFormat="1" applyFont="1" applyFill="1" applyBorder="1" applyAlignment="1">
      <alignment horizontal="center"/>
    </xf>
    <xf numFmtId="168" fontId="2" fillId="2" borderId="0" xfId="1" applyFont="1" applyFill="1"/>
    <xf numFmtId="169" fontId="87" fillId="3" borderId="14" xfId="385" applyNumberFormat="1" applyFont="1" applyFill="1" applyBorder="1" applyAlignment="1">
      <alignment horizontal="center"/>
    </xf>
    <xf numFmtId="169" fontId="88" fillId="3" borderId="14" xfId="385" applyNumberFormat="1" applyFont="1" applyFill="1" applyBorder="1" applyAlignment="1">
      <alignment horizontal="center"/>
    </xf>
    <xf numFmtId="169" fontId="87" fillId="3" borderId="18" xfId="385" applyNumberFormat="1" applyFont="1" applyFill="1" applyBorder="1" applyAlignment="1">
      <alignment horizontal="center"/>
    </xf>
    <xf numFmtId="171" fontId="84" fillId="3" borderId="14" xfId="385" applyNumberFormat="1" applyFont="1" applyFill="1" applyBorder="1" applyAlignment="1">
      <alignment horizontal="center"/>
    </xf>
    <xf numFmtId="171" fontId="85" fillId="3" borderId="14" xfId="385" applyNumberFormat="1" applyFont="1" applyFill="1" applyBorder="1" applyAlignment="1">
      <alignment horizontal="center"/>
    </xf>
    <xf numFmtId="171" fontId="85" fillId="3" borderId="18" xfId="385" applyNumberFormat="1" applyFont="1" applyFill="1" applyBorder="1" applyAlignment="1">
      <alignment horizontal="center"/>
    </xf>
    <xf numFmtId="169" fontId="83" fillId="4" borderId="38" xfId="385" applyNumberFormat="1" applyFont="1" applyFill="1" applyBorder="1"/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62" xfId="3" applyFont="1" applyFill="1" applyBorder="1" applyAlignment="1">
      <alignment horizontal="left" indent="20"/>
    </xf>
    <xf numFmtId="169" fontId="5" fillId="2" borderId="5" xfId="3" applyNumberFormat="1" applyFont="1" applyFill="1" applyBorder="1" applyAlignment="1">
      <alignment horizontal="center"/>
    </xf>
    <xf numFmtId="169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0" fontId="5" fillId="2" borderId="6" xfId="3" applyFont="1" applyFill="1" applyBorder="1" applyAlignment="1">
      <alignment horizontal="center"/>
    </xf>
    <xf numFmtId="169" fontId="5" fillId="2" borderId="24" xfId="3" applyNumberFormat="1" applyFont="1" applyFill="1" applyBorder="1" applyAlignment="1">
      <alignment horizontal="center"/>
    </xf>
    <xf numFmtId="169" fontId="5" fillId="2" borderId="61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1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933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2" xfId="376" xr:uid="{4D35829B-6852-415A-8FFD-F890D776E488}"/>
    <cellStyle name="Normal 13" xfId="377" xr:uid="{F2ECB2FD-8BB6-4350-83D0-68033D93EB36}"/>
    <cellStyle name="Normal 14" xfId="378" xr:uid="{D610A28E-951E-4FEA-B899-CB4929413D88}"/>
    <cellStyle name="Normal 15" xfId="379" xr:uid="{21F42B30-AC74-40C4-AC85-5C18AAC73B9E}"/>
    <cellStyle name="Normal 16" xfId="380" xr:uid="{9CFE6C9C-F13F-4C24-8C07-79C9E164A714}"/>
    <cellStyle name="Normal 17" xfId="381" xr:uid="{677577C3-E683-4EA7-BDD3-A165F5AAC0B4}"/>
    <cellStyle name="Normal 17 2" xfId="382" xr:uid="{A9735893-0AC9-4F96-AF7B-770124715213}"/>
    <cellStyle name="Normal 18" xfId="383" xr:uid="{416F63DE-7A78-4946-B43E-F96264DAFFF3}"/>
    <cellStyle name="Normal 19" xfId="384" xr:uid="{CB06E824-B106-40E5-A7FF-375E37C7F2EB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3" xfId="388" xr:uid="{6AF67F4D-7B85-4CC8-8356-86C4C098985D}"/>
    <cellStyle name="Normal 2 3" xfId="389" xr:uid="{3898F333-B10F-488D-B300-9254AD6B5B78}"/>
    <cellStyle name="Normal 2 3 2" xfId="390" xr:uid="{E4ADA059-F16D-4BDE-B0CA-784A2C89B15E}"/>
    <cellStyle name="Normal 2 4" xfId="391" xr:uid="{DB9506CF-89BD-4CA7-A506-22761C437EEE}"/>
    <cellStyle name="Normal 2 4 2" xfId="392" xr:uid="{B4E4B2A0-0CB8-4781-9EC6-279C806A8AAA}"/>
    <cellStyle name="Normal 2 5" xfId="393" xr:uid="{FE96B634-603C-4AD9-9865-1A1F3126EFF2}"/>
    <cellStyle name="Normal 2 6" xfId="394" xr:uid="{F434067E-AACD-4E8F-9E13-BDA8999F9EC6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1" xfId="5" xr:uid="{AD76E2C8-ED91-461C-9827-8F0D21D06AB5}"/>
    <cellStyle name="Normal 21 2" xfId="398" xr:uid="{3F254988-E833-4D2C-A41F-B1E5755AADD6}"/>
    <cellStyle name="Normal 22" xfId="399" xr:uid="{864E057A-C5E9-4D82-A89E-E3CD2965AE12}"/>
    <cellStyle name="Normal 23" xfId="400" xr:uid="{FA87364E-1E40-4E46-9B07-0EB144404DF7}"/>
    <cellStyle name="Normal 24" xfId="401" xr:uid="{DB7FB698-E2C2-4062-9A7B-9BD85CEECC37}"/>
    <cellStyle name="Normal 25" xfId="402" xr:uid="{5B17C386-74AE-4E7D-A3C5-06650AECDF54}"/>
    <cellStyle name="Normal 26" xfId="403" xr:uid="{C2B2BB9B-DE91-459E-AB65-30988F4901A4}"/>
    <cellStyle name="Normal 27" xfId="404" xr:uid="{F309B57D-68D3-49F3-8983-7B1FAFECF410}"/>
    <cellStyle name="Normal 28" xfId="405" xr:uid="{8699DAE4-783A-49F3-BFD2-31F53CA9352A}"/>
    <cellStyle name="Normal 29" xfId="406" xr:uid="{27EE3E09-A4EA-479B-975F-46F7F268E29E}"/>
    <cellStyle name="Normal 3" xfId="407" xr:uid="{6A43E579-D2AB-42A0-A605-377241A06FE2}"/>
    <cellStyle name="Normal 3 2" xfId="408" xr:uid="{92049A0D-BE18-48B2-8C8D-1B0AD54EB7FC}"/>
    <cellStyle name="Normal 3 3" xfId="409" xr:uid="{DA463385-66FE-49D8-8A87-F178ACDED1BA}"/>
    <cellStyle name="Normal 3 4" xfId="410" xr:uid="{F05A1237-70F7-4594-9B5E-1EEBCF47546C}"/>
    <cellStyle name="Normal 3 5" xfId="411" xr:uid="{418403BE-FB93-4192-B342-39B57AFA2CD4}"/>
    <cellStyle name="Normal 3 6" xfId="412" xr:uid="{FD37FDB5-59A0-4418-A10E-CB1BA79EC482}"/>
    <cellStyle name="Normal 3 7" xfId="413" xr:uid="{C0C56C69-94FD-4739-9837-1E1884580563}"/>
    <cellStyle name="Normal 30" xfId="414" xr:uid="{A73D4555-40FA-446E-866B-B33FCCE0C55B}"/>
    <cellStyle name="Normal 31" xfId="415" xr:uid="{5B64FD37-0B46-4D7B-A688-C2FA7EE3674F}"/>
    <cellStyle name="Normal 32" xfId="416" xr:uid="{4BB29088-6FBA-4873-A84A-2E96A2EB76F1}"/>
    <cellStyle name="Normal 33" xfId="417" xr:uid="{303CD278-659A-4969-B225-1B34B7DA02E5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7" xfId="421" xr:uid="{2DC4A045-4FBC-41D3-AB93-4B30A8CAD6E2}"/>
    <cellStyle name="Normal 38" xfId="422" xr:uid="{A30EF961-86DD-47EB-94F8-BFF89E02050D}"/>
    <cellStyle name="Normal 39" xfId="423" xr:uid="{57152A2C-6F15-42C2-87EC-5BEC0D0D5892}"/>
    <cellStyle name="Normal 4" xfId="424" xr:uid="{B338015F-36E6-4D14-A2E0-27C3BD6BCF69}"/>
    <cellStyle name="Normal 4 2" xfId="425" xr:uid="{CFFD3870-40AE-4B3B-AA75-3ED4D7EF1F49}"/>
    <cellStyle name="Normal 4 3" xfId="928" xr:uid="{F8D88E57-B3E1-45EF-AB22-8F26BB1BB48A}"/>
    <cellStyle name="Normal 40" xfId="426" xr:uid="{9CD7EC38-DFC1-4F01-8BBF-973D96D013C6}"/>
    <cellStyle name="Normal 41" xfId="427" xr:uid="{6B864BB6-32AB-4522-A778-A8DCF61ED75B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0" xfId="438" xr:uid="{DE81356A-C2C5-4ADF-88DC-F084378250B4}"/>
    <cellStyle name="Normal 51" xfId="439" xr:uid="{6358C889-5EC4-42CC-9B34-3185F2DE3EA8}"/>
    <cellStyle name="Normal 52" xfId="440" xr:uid="{BCBCFEBB-D0E7-493D-80E0-C8A5C1E02F7C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age difference one decimal" xfId="881" xr:uid="{6A502C02-BCBF-4937-8864-382EB8A03936}"/>
    <cellStyle name="percentage difference zero decimal" xfId="882" xr:uid="{46E97057-2465-4A4A-A41F-D99F4EC2CAFA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953735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7257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December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180975</xdr:rowOff>
    </xdr:from>
    <xdr:to>
      <xdr:col>9</xdr:col>
      <xdr:colOff>0</xdr:colOff>
      <xdr:row>14</xdr:row>
      <xdr:rowOff>69928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88C4EB-7DE2-45A7-9C05-41763888F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1475"/>
          <a:ext cx="5486400" cy="2365453"/>
        </a:xfrm>
        <a:prstGeom prst="rect">
          <a:avLst/>
        </a:prstGeom>
      </xdr:spPr>
    </xdr:pic>
    <xdr:clientData/>
  </xdr:twoCellAnchor>
  <xdr:twoCellAnchor editAs="oneCell">
    <xdr:from>
      <xdr:col>0</xdr:col>
      <xdr:colOff>125730</xdr:colOff>
      <xdr:row>17</xdr:row>
      <xdr:rowOff>5715</xdr:rowOff>
    </xdr:from>
    <xdr:to>
      <xdr:col>9</xdr:col>
      <xdr:colOff>50000</xdr:colOff>
      <xdr:row>29</xdr:row>
      <xdr:rowOff>66878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FA2A21-CFFA-4AE6-8C5F-FF7BE7BD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" y="3114675"/>
          <a:ext cx="5547830" cy="22557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L49"/>
  <sheetViews>
    <sheetView zoomScale="98" zoomScaleNormal="98" workbookViewId="0">
      <pane xSplit="1" ySplit="4" topLeftCell="B40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35" sqref="J35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26" width="9.109375" style="1"/>
    <col min="27" max="27" width="9.109375" style="1" customWidth="1"/>
    <col min="28" max="16384" width="9.109375" style="1"/>
  </cols>
  <sheetData>
    <row r="1" spans="1:12" ht="19.8">
      <c r="A1" s="164" t="s">
        <v>0</v>
      </c>
      <c r="B1" s="164"/>
      <c r="C1" s="164"/>
      <c r="D1" s="164"/>
      <c r="E1" s="164"/>
      <c r="F1" s="164"/>
      <c r="G1" s="164"/>
      <c r="H1" s="115"/>
      <c r="I1" s="115"/>
      <c r="J1" s="115"/>
    </row>
    <row r="2" spans="1:12" ht="16.8">
      <c r="A2" s="165" t="s">
        <v>109</v>
      </c>
      <c r="B2" s="165"/>
      <c r="C2" s="165"/>
      <c r="D2" s="165"/>
      <c r="E2" s="165"/>
      <c r="F2" s="165"/>
      <c r="G2" s="165"/>
      <c r="H2" s="109"/>
      <c r="I2" s="109"/>
      <c r="J2" s="109"/>
    </row>
    <row r="3" spans="1:12" ht="15.75" customHeight="1">
      <c r="A3" s="3"/>
      <c r="B3" s="166" t="s">
        <v>106</v>
      </c>
      <c r="C3" s="167"/>
      <c r="D3" s="122"/>
      <c r="E3" s="168" t="s">
        <v>1</v>
      </c>
      <c r="F3" s="169"/>
      <c r="G3" s="4" t="s">
        <v>2</v>
      </c>
      <c r="H3" s="145"/>
      <c r="I3" s="145"/>
      <c r="J3" s="145"/>
    </row>
    <row r="4" spans="1:12" ht="17.399999999999999" thickBot="1">
      <c r="A4" s="5"/>
      <c r="B4" s="6">
        <v>44926</v>
      </c>
      <c r="C4" s="6">
        <v>45260</v>
      </c>
      <c r="D4" s="6">
        <v>45291</v>
      </c>
      <c r="E4" s="7" t="s">
        <v>3</v>
      </c>
      <c r="F4" s="7" t="s">
        <v>4</v>
      </c>
      <c r="G4" s="7" t="s">
        <v>3</v>
      </c>
      <c r="H4" s="116">
        <v>45230</v>
      </c>
      <c r="I4" s="116">
        <v>45260</v>
      </c>
      <c r="J4" s="116">
        <v>45291</v>
      </c>
    </row>
    <row r="5" spans="1:12" ht="13.8" thickTop="1">
      <c r="A5" s="8"/>
      <c r="B5" s="9"/>
      <c r="C5" s="9"/>
      <c r="D5" s="9"/>
      <c r="E5" s="9"/>
      <c r="F5" s="9"/>
      <c r="G5" s="9"/>
      <c r="H5" s="117"/>
      <c r="I5" s="117"/>
      <c r="J5" s="117"/>
    </row>
    <row r="6" spans="1:12" ht="16.8">
      <c r="A6" s="10" t="s">
        <v>5</v>
      </c>
      <c r="B6" s="11">
        <v>56675.124858879783</v>
      </c>
      <c r="C6" s="11">
        <v>68633.688270844403</v>
      </c>
      <c r="D6" s="11">
        <v>71712.921544563724</v>
      </c>
      <c r="E6" s="11">
        <v>3079.233273719321</v>
      </c>
      <c r="F6" s="11">
        <v>15037.796685683941</v>
      </c>
      <c r="G6" s="11">
        <v>4.4864750114665952</v>
      </c>
      <c r="H6" s="118">
        <v>36.785946339472446</v>
      </c>
      <c r="I6" s="118">
        <v>29.58608407988271</v>
      </c>
      <c r="J6" s="118">
        <v>26.53332784555451</v>
      </c>
      <c r="L6" s="25"/>
    </row>
    <row r="7" spans="1:12" ht="16.8">
      <c r="A7" s="10" t="s">
        <v>6</v>
      </c>
      <c r="B7" s="11">
        <v>144956.13801956334</v>
      </c>
      <c r="C7" s="11">
        <v>148364.89338529864</v>
      </c>
      <c r="D7" s="11">
        <v>146712.66926646832</v>
      </c>
      <c r="E7" s="11">
        <v>-1652.224118830316</v>
      </c>
      <c r="F7" s="11">
        <v>1756.5312469049823</v>
      </c>
      <c r="G7" s="11">
        <v>-1.1136220173997344</v>
      </c>
      <c r="H7" s="118">
        <v>1.3739080377181239</v>
      </c>
      <c r="I7" s="118">
        <v>1.0387740670723815</v>
      </c>
      <c r="J7" s="118">
        <v>1.2117674152355846</v>
      </c>
      <c r="L7" s="25"/>
    </row>
    <row r="8" spans="1:12" ht="16.2">
      <c r="A8" s="14" t="s">
        <v>7</v>
      </c>
      <c r="B8" s="15">
        <v>31077.355931519996</v>
      </c>
      <c r="C8" s="15">
        <v>30274.910540889992</v>
      </c>
      <c r="D8" s="15">
        <v>28451.008154257543</v>
      </c>
      <c r="E8" s="15">
        <v>-1823.9023866324496</v>
      </c>
      <c r="F8" s="15">
        <v>-2626.3477772624537</v>
      </c>
      <c r="G8" s="15">
        <v>-6.024468294197078</v>
      </c>
      <c r="H8" s="119">
        <v>-9.0522701873204738</v>
      </c>
      <c r="I8" s="119">
        <v>-9.9247769061971667</v>
      </c>
      <c r="J8" s="119">
        <v>-8.4510013755665057</v>
      </c>
      <c r="L8" s="25"/>
    </row>
    <row r="9" spans="1:12" ht="16.8">
      <c r="A9" s="17" t="s">
        <v>8</v>
      </c>
      <c r="B9" s="11">
        <v>113878.78208804336</v>
      </c>
      <c r="C9" s="11">
        <v>118089.98284440865</v>
      </c>
      <c r="D9" s="11">
        <v>118261.66111221077</v>
      </c>
      <c r="E9" s="11">
        <v>171.67826780212636</v>
      </c>
      <c r="F9" s="11">
        <v>4382.8790241674142</v>
      </c>
      <c r="G9" s="11">
        <v>0.14537919615781902</v>
      </c>
      <c r="H9" s="118">
        <v>4.2788952963726388</v>
      </c>
      <c r="I9" s="118">
        <v>4.2931791448415737</v>
      </c>
      <c r="J9" s="118">
        <v>3.8487231280528391</v>
      </c>
      <c r="L9" s="25"/>
    </row>
    <row r="10" spans="1:12" ht="16.2">
      <c r="A10" s="18" t="s">
        <v>9</v>
      </c>
      <c r="B10" s="15">
        <v>1760.2716790600002</v>
      </c>
      <c r="C10" s="15">
        <v>2725.5853619699997</v>
      </c>
      <c r="D10" s="15">
        <v>2396.8179973899996</v>
      </c>
      <c r="E10" s="15">
        <v>-328.76736458000005</v>
      </c>
      <c r="F10" s="15">
        <v>636.54631832999939</v>
      </c>
      <c r="G10" s="15">
        <v>-12.062266299462848</v>
      </c>
      <c r="H10" s="119">
        <v>47.661141884747138</v>
      </c>
      <c r="I10" s="119">
        <v>59.03566340438897</v>
      </c>
      <c r="J10" s="119">
        <v>36.161822399478723</v>
      </c>
      <c r="L10" s="25"/>
    </row>
    <row r="11" spans="1:12" ht="16.2">
      <c r="A11" s="18" t="s">
        <v>101</v>
      </c>
      <c r="B11" s="15">
        <v>229.54505324000004</v>
      </c>
      <c r="C11" s="15">
        <v>165.68477479999999</v>
      </c>
      <c r="D11" s="15">
        <v>156.96411672999992</v>
      </c>
      <c r="E11" s="15">
        <v>-8.72065807000007</v>
      </c>
      <c r="F11" s="15">
        <v>-72.580936510000129</v>
      </c>
      <c r="G11" s="15">
        <v>-5.2634033999363368</v>
      </c>
      <c r="H11" s="119">
        <v>9.8033042275786073</v>
      </c>
      <c r="I11" s="119">
        <v>-13.381524355694623</v>
      </c>
      <c r="J11" s="119">
        <v>-31.619473164648596</v>
      </c>
      <c r="L11" s="25"/>
    </row>
    <row r="12" spans="1:12" ht="16.2">
      <c r="A12" s="18" t="s">
        <v>10</v>
      </c>
      <c r="B12" s="15">
        <v>654.05355294000003</v>
      </c>
      <c r="C12" s="15">
        <v>668.08531376000008</v>
      </c>
      <c r="D12" s="15">
        <v>1398.9802946600239</v>
      </c>
      <c r="E12" s="15">
        <v>730.89498090002382</v>
      </c>
      <c r="F12" s="15">
        <v>744.92674172002387</v>
      </c>
      <c r="G12" s="15">
        <v>109.40144407404043</v>
      </c>
      <c r="H12" s="119">
        <v>503.93058382336949</v>
      </c>
      <c r="I12" s="119">
        <v>93.360746881489575</v>
      </c>
      <c r="J12" s="119">
        <v>113.89384529317894</v>
      </c>
      <c r="L12" s="25"/>
    </row>
    <row r="13" spans="1:12" ht="16.8">
      <c r="A13" s="19" t="s">
        <v>11</v>
      </c>
      <c r="B13" s="11">
        <v>111234.91180280336</v>
      </c>
      <c r="C13" s="11">
        <v>114530.62739387865</v>
      </c>
      <c r="D13" s="11">
        <v>114308.89870343075</v>
      </c>
      <c r="E13" s="11">
        <v>-221.72869044789695</v>
      </c>
      <c r="F13" s="11">
        <v>3073.9869006273948</v>
      </c>
      <c r="G13" s="11">
        <v>-0.19359772620938998</v>
      </c>
      <c r="H13" s="118">
        <v>2.807065085772237</v>
      </c>
      <c r="I13" s="118">
        <v>3.2009661598802808</v>
      </c>
      <c r="J13" s="118">
        <v>2.7635090915313754</v>
      </c>
      <c r="L13" s="25"/>
    </row>
    <row r="14" spans="1:12" ht="16.2">
      <c r="A14" s="18" t="s">
        <v>12</v>
      </c>
      <c r="B14" s="15">
        <v>46238.347856686691</v>
      </c>
      <c r="C14" s="15">
        <v>47915.706600490426</v>
      </c>
      <c r="D14" s="15">
        <v>47439.683718837921</v>
      </c>
      <c r="E14" s="15">
        <v>-476.02288165250502</v>
      </c>
      <c r="F14" s="15">
        <v>1201.3358621512307</v>
      </c>
      <c r="G14" s="15">
        <v>-0.99345896246812515</v>
      </c>
      <c r="H14" s="119">
        <v>0.8884891530520207</v>
      </c>
      <c r="I14" s="119">
        <v>3.2637145266422039</v>
      </c>
      <c r="J14" s="119">
        <v>2.5981375153686344</v>
      </c>
      <c r="L14" s="25"/>
    </row>
    <row r="15" spans="1:12" ht="16.2">
      <c r="A15" s="18" t="s">
        <v>13</v>
      </c>
      <c r="B15" s="15">
        <v>64996.563946116665</v>
      </c>
      <c r="C15" s="15">
        <v>66614.920793388228</v>
      </c>
      <c r="D15" s="15">
        <v>66869.214984592822</v>
      </c>
      <c r="E15" s="15">
        <v>254.29419120459352</v>
      </c>
      <c r="F15" s="15">
        <v>1872.6510384761568</v>
      </c>
      <c r="G15" s="15">
        <v>0.38173758697890037</v>
      </c>
      <c r="H15" s="119">
        <v>4.1948551979537285</v>
      </c>
      <c r="I15" s="119">
        <v>3.1558787748977579</v>
      </c>
      <c r="J15" s="119">
        <v>2.8811539022718335</v>
      </c>
      <c r="L15" s="25"/>
    </row>
    <row r="16" spans="1:12" s="20" customFormat="1" ht="16.8">
      <c r="A16" s="10" t="s">
        <v>14</v>
      </c>
      <c r="B16" s="11">
        <v>71673.236238558442</v>
      </c>
      <c r="C16" s="11">
        <v>74640.153860993276</v>
      </c>
      <c r="D16" s="11">
        <v>74625.867222835543</v>
      </c>
      <c r="E16" s="11">
        <v>-14.28663815773325</v>
      </c>
      <c r="F16" s="11">
        <v>2952.6309842771007</v>
      </c>
      <c r="G16" s="11">
        <v>-1.9140686907405779E-2</v>
      </c>
      <c r="H16" s="118">
        <v>11.819298984692566</v>
      </c>
      <c r="I16" s="118">
        <v>5.5025383435094852</v>
      </c>
      <c r="J16" s="118">
        <v>4.119572575807112</v>
      </c>
      <c r="K16" s="1"/>
      <c r="L16" s="25"/>
    </row>
    <row r="17" spans="1:12" ht="17.399999999999999" thickBot="1">
      <c r="A17" s="21" t="s">
        <v>15</v>
      </c>
      <c r="B17" s="22">
        <v>129957.97056205336</v>
      </c>
      <c r="C17" s="22">
        <v>142358.27727961459</v>
      </c>
      <c r="D17" s="22">
        <v>143799.57394999271</v>
      </c>
      <c r="E17" s="22">
        <v>1441.2966703781276</v>
      </c>
      <c r="F17" s="22">
        <v>13841.603387939351</v>
      </c>
      <c r="G17" s="22">
        <v>1.0124431806288356</v>
      </c>
      <c r="H17" s="120">
        <v>10.132519017558494</v>
      </c>
      <c r="I17" s="120">
        <v>10.307345186133901</v>
      </c>
      <c r="J17" s="120">
        <v>10.650830670928443</v>
      </c>
      <c r="L17" s="25"/>
    </row>
    <row r="18" spans="1:12" ht="13.8" thickBot="1">
      <c r="B18" s="24"/>
      <c r="E18" s="25"/>
      <c r="H18" s="115"/>
      <c r="I18" s="115"/>
      <c r="J18" s="115"/>
      <c r="L18" s="25"/>
    </row>
    <row r="19" spans="1:12" ht="16.8">
      <c r="A19" s="170" t="s">
        <v>110</v>
      </c>
      <c r="B19" s="171"/>
      <c r="C19" s="171"/>
      <c r="D19" s="171"/>
      <c r="E19" s="171"/>
      <c r="F19" s="171"/>
      <c r="G19" s="171"/>
      <c r="H19" s="144"/>
      <c r="I19" s="144"/>
      <c r="J19" s="144"/>
      <c r="L19" s="25"/>
    </row>
    <row r="20" spans="1:12" ht="15.75" customHeight="1">
      <c r="A20" s="26"/>
      <c r="B20" s="160" t="str">
        <f>B3</f>
        <v xml:space="preserve">             N$ Million</v>
      </c>
      <c r="C20" s="161"/>
      <c r="D20" s="102"/>
      <c r="E20" s="162" t="s">
        <v>1</v>
      </c>
      <c r="F20" s="163"/>
      <c r="G20" s="140" t="s">
        <v>2</v>
      </c>
      <c r="H20" s="146"/>
      <c r="I20" s="146"/>
      <c r="J20" s="146"/>
      <c r="L20" s="25"/>
    </row>
    <row r="21" spans="1:12" ht="17.399999999999999" thickBot="1">
      <c r="A21" s="5"/>
      <c r="B21" s="28">
        <f>B4</f>
        <v>44926</v>
      </c>
      <c r="C21" s="28">
        <f>C4</f>
        <v>45260</v>
      </c>
      <c r="D21" s="28">
        <f>D4</f>
        <v>45291</v>
      </c>
      <c r="E21" s="7" t="s">
        <v>3</v>
      </c>
      <c r="F21" s="7" t="s">
        <v>4</v>
      </c>
      <c r="G21" s="7" t="s">
        <v>3</v>
      </c>
      <c r="H21" s="116">
        <v>45230</v>
      </c>
      <c r="I21" s="116">
        <v>45260</v>
      </c>
      <c r="J21" s="116">
        <v>45291</v>
      </c>
      <c r="L21" s="25"/>
    </row>
    <row r="22" spans="1:12" ht="13.8" thickTop="1">
      <c r="A22" s="29"/>
      <c r="B22" s="30"/>
      <c r="C22" s="30"/>
      <c r="D22" s="30"/>
      <c r="E22" s="30"/>
      <c r="F22" s="30"/>
      <c r="G22" s="30"/>
      <c r="H22" s="156"/>
      <c r="I22" s="121"/>
      <c r="J22" s="121"/>
      <c r="L22" s="25"/>
    </row>
    <row r="23" spans="1:12" ht="16.8">
      <c r="A23" s="31" t="s">
        <v>16</v>
      </c>
      <c r="B23" s="32">
        <v>129957.97056205336</v>
      </c>
      <c r="C23" s="32">
        <v>142358.27727961459</v>
      </c>
      <c r="D23" s="32">
        <v>143799.57394999271</v>
      </c>
      <c r="E23" s="32">
        <v>1441.2966703781276</v>
      </c>
      <c r="F23" s="32">
        <v>13841.603387939351</v>
      </c>
      <c r="G23" s="32">
        <v>1.0124431806288356</v>
      </c>
      <c r="H23" s="153">
        <v>10.132519017558494</v>
      </c>
      <c r="I23" s="114">
        <v>10.307345186133901</v>
      </c>
      <c r="J23" s="114">
        <v>10.650830670928443</v>
      </c>
      <c r="L23" s="25"/>
    </row>
    <row r="24" spans="1:12" ht="16.2">
      <c r="A24" s="33" t="s">
        <v>17</v>
      </c>
      <c r="B24" s="34">
        <v>3332.4697192175836</v>
      </c>
      <c r="C24" s="34">
        <v>3591.1620617964841</v>
      </c>
      <c r="D24" s="34">
        <v>3538.9254956365512</v>
      </c>
      <c r="E24" s="34">
        <v>-52.236566159932863</v>
      </c>
      <c r="F24" s="34">
        <v>206.45577641896762</v>
      </c>
      <c r="G24" s="34">
        <v>-1.4545867120739615</v>
      </c>
      <c r="H24" s="154">
        <v>0.9943559617202169</v>
      </c>
      <c r="I24" s="113">
        <v>6.3801132186795257</v>
      </c>
      <c r="J24" s="113">
        <v>6.195278391529996</v>
      </c>
      <c r="L24" s="25"/>
    </row>
    <row r="25" spans="1:12" ht="16.2">
      <c r="A25" s="33" t="s">
        <v>18</v>
      </c>
      <c r="B25" s="34">
        <v>68047.494665939303</v>
      </c>
      <c r="C25" s="34">
        <v>78130.11313088231</v>
      </c>
      <c r="D25" s="34">
        <v>79764.463402614361</v>
      </c>
      <c r="E25" s="34">
        <v>1634.3502717320516</v>
      </c>
      <c r="F25" s="34">
        <v>11716.968736675059</v>
      </c>
      <c r="G25" s="34">
        <v>2.0918314414753354</v>
      </c>
      <c r="H25" s="154">
        <v>17.911414091432505</v>
      </c>
      <c r="I25" s="113">
        <v>16.238197637665849</v>
      </c>
      <c r="J25" s="113">
        <v>17.21880988300353</v>
      </c>
      <c r="L25" s="25"/>
    </row>
    <row r="26" spans="1:12" ht="16.2">
      <c r="A26" s="33" t="s">
        <v>19</v>
      </c>
      <c r="B26" s="34">
        <v>58578.006176896481</v>
      </c>
      <c r="C26" s="34">
        <v>60637.002086935783</v>
      </c>
      <c r="D26" s="34">
        <v>60496.185051741821</v>
      </c>
      <c r="E26" s="34">
        <v>-140.81703519396251</v>
      </c>
      <c r="F26" s="34">
        <v>1918.17887484534</v>
      </c>
      <c r="G26" s="34">
        <v>-0.23222954688965558</v>
      </c>
      <c r="H26" s="154">
        <v>1.6805767073906992</v>
      </c>
      <c r="I26" s="113">
        <v>3.7155430333418025</v>
      </c>
      <c r="J26" s="113">
        <v>3.2745718061020028</v>
      </c>
      <c r="L26" s="25"/>
    </row>
    <row r="27" spans="1:12" ht="16.8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55">
        <v>0</v>
      </c>
      <c r="I27" s="112">
        <v>0</v>
      </c>
      <c r="J27" s="112">
        <v>0</v>
      </c>
      <c r="L27" s="25"/>
    </row>
    <row r="28" spans="1:12" ht="13.8" thickBot="1">
      <c r="A28" s="37"/>
      <c r="B28" s="38"/>
      <c r="C28" s="38"/>
      <c r="D28" s="38"/>
      <c r="E28" s="38"/>
      <c r="F28" s="38"/>
      <c r="G28" s="38"/>
      <c r="H28" s="110"/>
      <c r="I28" s="110"/>
      <c r="J28" s="110"/>
      <c r="L28" s="25"/>
    </row>
    <row r="29" spans="1:12" ht="16.8">
      <c r="A29" s="157" t="s">
        <v>111</v>
      </c>
      <c r="B29" s="158"/>
      <c r="C29" s="158"/>
      <c r="D29" s="158"/>
      <c r="E29" s="158"/>
      <c r="F29" s="158"/>
      <c r="G29" s="159"/>
      <c r="H29" s="142"/>
      <c r="I29" s="142"/>
      <c r="J29" s="142"/>
      <c r="L29" s="25"/>
    </row>
    <row r="30" spans="1:12" ht="23.25" customHeight="1">
      <c r="A30" s="3"/>
      <c r="B30" s="160" t="str">
        <f>B3</f>
        <v xml:space="preserve">             N$ Million</v>
      </c>
      <c r="C30" s="161"/>
      <c r="D30" s="102"/>
      <c r="E30" s="162" t="s">
        <v>1</v>
      </c>
      <c r="F30" s="163"/>
      <c r="G30" s="4" t="s">
        <v>2</v>
      </c>
      <c r="H30" s="143"/>
      <c r="I30" s="143"/>
      <c r="J30" s="143"/>
      <c r="L30" s="25"/>
    </row>
    <row r="31" spans="1:12" ht="17.399999999999999" thickBot="1">
      <c r="A31" s="5"/>
      <c r="B31" s="6">
        <f>B4</f>
        <v>44926</v>
      </c>
      <c r="C31" s="28">
        <f>C4</f>
        <v>45260</v>
      </c>
      <c r="D31" s="28">
        <f>D4</f>
        <v>45291</v>
      </c>
      <c r="E31" s="28" t="s">
        <v>3</v>
      </c>
      <c r="F31" s="28" t="s">
        <v>4</v>
      </c>
      <c r="G31" s="28" t="s">
        <v>3</v>
      </c>
      <c r="H31" s="141">
        <v>45230</v>
      </c>
      <c r="I31" s="141">
        <v>45260</v>
      </c>
      <c r="J31" s="141">
        <v>45291</v>
      </c>
      <c r="L31" s="25"/>
    </row>
    <row r="32" spans="1:12" ht="15" thickTop="1">
      <c r="A32" s="39"/>
      <c r="B32" s="40"/>
      <c r="C32" s="41"/>
      <c r="D32" s="41"/>
      <c r="E32" s="41"/>
      <c r="F32" s="40"/>
      <c r="G32" s="41"/>
      <c r="H32" s="150"/>
      <c r="I32" s="150"/>
      <c r="J32" s="150"/>
      <c r="L32" s="25"/>
    </row>
    <row r="33" spans="1:12" ht="16.8">
      <c r="A33" s="42" t="s">
        <v>21</v>
      </c>
      <c r="B33" s="43">
        <v>118179.56678045334</v>
      </c>
      <c r="C33" s="43">
        <v>120259.84086519865</v>
      </c>
      <c r="D33" s="43">
        <v>120548.09956605078</v>
      </c>
      <c r="E33" s="43">
        <v>288.25870085212227</v>
      </c>
      <c r="F33" s="43">
        <v>2368.5327855974319</v>
      </c>
      <c r="G33" s="43">
        <v>0.23969655936535617</v>
      </c>
      <c r="H33" s="150">
        <v>1.7869196856459268</v>
      </c>
      <c r="I33" s="150">
        <v>2.0861969924439876</v>
      </c>
      <c r="J33" s="150">
        <v>2.0041813065684551</v>
      </c>
      <c r="L33" s="25"/>
    </row>
    <row r="34" spans="1:12" ht="16.2">
      <c r="A34" s="44" t="s">
        <v>9</v>
      </c>
      <c r="B34" s="45">
        <v>1760.2716780600001</v>
      </c>
      <c r="C34" s="45">
        <v>2696.5853609699998</v>
      </c>
      <c r="D34" s="45">
        <v>2367.8179963899997</v>
      </c>
      <c r="E34" s="45">
        <v>-328.76736458000005</v>
      </c>
      <c r="F34" s="45">
        <v>607.54631832999962</v>
      </c>
      <c r="G34" s="45">
        <v>-12.191988035629535</v>
      </c>
      <c r="H34" s="151">
        <v>46.118787448058015</v>
      </c>
      <c r="I34" s="151">
        <v>57.343537297504867</v>
      </c>
      <c r="J34" s="151">
        <v>34.514349455396456</v>
      </c>
      <c r="L34" s="25"/>
    </row>
    <row r="35" spans="1:12" ht="16.8">
      <c r="A35" s="42" t="s">
        <v>22</v>
      </c>
      <c r="B35" s="43">
        <v>45808.446929146696</v>
      </c>
      <c r="C35" s="43">
        <v>46212.331536840422</v>
      </c>
      <c r="D35" s="43">
        <v>45978.527906297924</v>
      </c>
      <c r="E35" s="43">
        <v>-233.80363054249756</v>
      </c>
      <c r="F35" s="43">
        <v>170.08097715122858</v>
      </c>
      <c r="G35" s="43">
        <v>-0.50593342245913675</v>
      </c>
      <c r="H35" s="150">
        <v>-1.4416076440101229</v>
      </c>
      <c r="I35" s="150">
        <v>0.69937545518165856</v>
      </c>
      <c r="J35" s="150">
        <v>0.37128736849407984</v>
      </c>
      <c r="L35" s="25"/>
    </row>
    <row r="36" spans="1:12" ht="16.8">
      <c r="A36" s="42" t="s">
        <v>23</v>
      </c>
      <c r="B36" s="46">
        <v>41582.555907034657</v>
      </c>
      <c r="C36" s="46">
        <v>41067.277386268201</v>
      </c>
      <c r="D36" s="46">
        <v>40837.771928336733</v>
      </c>
      <c r="E36" s="46">
        <v>-229.50545793146739</v>
      </c>
      <c r="F36" s="46">
        <v>-744.78397869792389</v>
      </c>
      <c r="G36" s="46">
        <v>-0.55885238208706767</v>
      </c>
      <c r="H36" s="150">
        <v>-3.5060849669053784</v>
      </c>
      <c r="I36" s="150">
        <v>-1.4943705713612321</v>
      </c>
      <c r="J36" s="150">
        <v>-1.7910971619037164</v>
      </c>
      <c r="L36" s="25"/>
    </row>
    <row r="37" spans="1:12" ht="16.2">
      <c r="A37" s="47" t="s">
        <v>24</v>
      </c>
      <c r="B37" s="48">
        <v>14412.855120831797</v>
      </c>
      <c r="C37" s="48">
        <v>14224.550562476576</v>
      </c>
      <c r="D37" s="48">
        <v>13772.987795580606</v>
      </c>
      <c r="E37" s="48">
        <v>-451.56276689596962</v>
      </c>
      <c r="F37" s="48">
        <v>-639.86732525119078</v>
      </c>
      <c r="G37" s="48">
        <v>-3.174530997746686</v>
      </c>
      <c r="H37" s="151">
        <v>-5.2008225500859879</v>
      </c>
      <c r="I37" s="151">
        <v>-1.558695334444181</v>
      </c>
      <c r="J37" s="151">
        <v>-4.4395598227193034</v>
      </c>
      <c r="L37" s="25"/>
    </row>
    <row r="38" spans="1:12" ht="16.2">
      <c r="A38" s="47" t="s">
        <v>25</v>
      </c>
      <c r="B38" s="48">
        <v>17166.263396423616</v>
      </c>
      <c r="C38" s="48">
        <v>16785.900569886257</v>
      </c>
      <c r="D38" s="48">
        <v>17126.19015658617</v>
      </c>
      <c r="E38" s="48">
        <v>340.28958669991334</v>
      </c>
      <c r="F38" s="48">
        <v>-40.073239837445726</v>
      </c>
      <c r="G38" s="48">
        <v>2.0272346144501086</v>
      </c>
      <c r="H38" s="151">
        <v>-3.8516123416246728</v>
      </c>
      <c r="I38" s="151">
        <v>-0.47831120539069616</v>
      </c>
      <c r="J38" s="151">
        <v>-0.23344183245956174</v>
      </c>
      <c r="L38" s="25"/>
    </row>
    <row r="39" spans="1:12" ht="16.2">
      <c r="A39" s="47" t="s">
        <v>26</v>
      </c>
      <c r="B39" s="48">
        <v>10003.437389779247</v>
      </c>
      <c r="C39" s="48">
        <v>10056.826253905374</v>
      </c>
      <c r="D39" s="48">
        <v>9938.5939761699574</v>
      </c>
      <c r="E39" s="48">
        <v>-118.23227773541657</v>
      </c>
      <c r="F39" s="48">
        <v>-64.8434136092892</v>
      </c>
      <c r="G39" s="48">
        <v>-1.1756420440245989</v>
      </c>
      <c r="H39" s="151">
        <v>-0.48670285015695924</v>
      </c>
      <c r="I39" s="151">
        <v>-3.0567448955936811</v>
      </c>
      <c r="J39" s="151">
        <v>-0.64821132059607578</v>
      </c>
      <c r="L39" s="25"/>
    </row>
    <row r="40" spans="1:12" ht="16.8">
      <c r="A40" s="42" t="s">
        <v>27</v>
      </c>
      <c r="B40" s="46">
        <v>4225.891022112035</v>
      </c>
      <c r="C40" s="46">
        <v>5145.0541505722194</v>
      </c>
      <c r="D40" s="46">
        <v>5140.7559779611947</v>
      </c>
      <c r="E40" s="46">
        <v>-4.2981726110247109</v>
      </c>
      <c r="F40" s="46">
        <v>914.86495584915974</v>
      </c>
      <c r="G40" s="46">
        <v>-8.3539890645212722E-2</v>
      </c>
      <c r="H40" s="150">
        <v>19.205579164525588</v>
      </c>
      <c r="I40" s="150">
        <v>22.469395727636709</v>
      </c>
      <c r="J40" s="150">
        <v>21.6490427950488</v>
      </c>
      <c r="L40" s="25"/>
    </row>
    <row r="41" spans="1:12" ht="16.2">
      <c r="A41" s="49"/>
      <c r="B41" s="50"/>
      <c r="C41" s="50"/>
      <c r="D41" s="50"/>
      <c r="E41" s="50"/>
      <c r="F41" s="50"/>
      <c r="G41" s="50"/>
      <c r="H41" s="151"/>
      <c r="I41" s="151"/>
      <c r="J41" s="151"/>
      <c r="L41" s="25"/>
    </row>
    <row r="42" spans="1:12" ht="16.8">
      <c r="A42" s="42" t="s">
        <v>28</v>
      </c>
      <c r="B42" s="46">
        <v>64722.562824166656</v>
      </c>
      <c r="C42" s="46">
        <v>66378.266487218221</v>
      </c>
      <c r="D42" s="46">
        <v>66648.18076536282</v>
      </c>
      <c r="E42" s="46">
        <v>269.91427814459894</v>
      </c>
      <c r="F42" s="46">
        <v>1925.6179411961639</v>
      </c>
      <c r="G42" s="46">
        <v>0.4066305018624945</v>
      </c>
      <c r="H42" s="150">
        <v>4.1737083478588985</v>
      </c>
      <c r="I42" s="150">
        <v>3.2350710125642923</v>
      </c>
      <c r="J42" s="150">
        <v>2.975188028983859</v>
      </c>
      <c r="L42" s="25"/>
    </row>
    <row r="43" spans="1:12" ht="16.8">
      <c r="A43" s="42" t="s">
        <v>29</v>
      </c>
      <c r="B43" s="46">
        <v>58062.599732199553</v>
      </c>
      <c r="C43" s="46">
        <v>59428.453689621529</v>
      </c>
      <c r="D43" s="46">
        <v>59629.665730877117</v>
      </c>
      <c r="E43" s="46">
        <v>201.2120412555887</v>
      </c>
      <c r="F43" s="46">
        <v>1567.0659986775645</v>
      </c>
      <c r="G43" s="46">
        <v>0.33857862482248891</v>
      </c>
      <c r="H43" s="150">
        <v>4.2898813657550825</v>
      </c>
      <c r="I43" s="150">
        <v>3.0304508109914639</v>
      </c>
      <c r="J43" s="150">
        <v>2.6989249635829218</v>
      </c>
      <c r="L43" s="25"/>
    </row>
    <row r="44" spans="1:12" ht="16.2">
      <c r="A44" s="47" t="s">
        <v>24</v>
      </c>
      <c r="B44" s="48">
        <v>44270.788355340912</v>
      </c>
      <c r="C44" s="48">
        <v>45341.841474656409</v>
      </c>
      <c r="D44" s="48">
        <v>45466.546397042614</v>
      </c>
      <c r="E44" s="48">
        <v>124.704922386205</v>
      </c>
      <c r="F44" s="48">
        <v>1195.7580417017016</v>
      </c>
      <c r="G44" s="48">
        <v>0.2750327695797381</v>
      </c>
      <c r="H44" s="151">
        <v>2.9772194197560822</v>
      </c>
      <c r="I44" s="151">
        <v>2.7235759676913887</v>
      </c>
      <c r="J44" s="151">
        <v>2.7010091442327848</v>
      </c>
      <c r="L44" s="25"/>
    </row>
    <row r="45" spans="1:12" ht="16.2">
      <c r="A45" s="47" t="s">
        <v>30</v>
      </c>
      <c r="B45" s="48">
        <v>11432.625475218583</v>
      </c>
      <c r="C45" s="48">
        <v>11438.581900833315</v>
      </c>
      <c r="D45" s="48">
        <v>11456.622756251947</v>
      </c>
      <c r="E45" s="48">
        <v>18.040855418632418</v>
      </c>
      <c r="F45" s="48">
        <v>23.997281033363834</v>
      </c>
      <c r="G45" s="48">
        <v>0.15771933597221732</v>
      </c>
      <c r="H45" s="151">
        <v>5.1154797626859647</v>
      </c>
      <c r="I45" s="151">
        <v>1.9036452766477083</v>
      </c>
      <c r="J45" s="151">
        <v>0.20990175078665629</v>
      </c>
      <c r="L45" s="25"/>
    </row>
    <row r="46" spans="1:12" ht="16.2">
      <c r="A46" s="47" t="s">
        <v>26</v>
      </c>
      <c r="B46" s="48">
        <v>2359.1859016400558</v>
      </c>
      <c r="C46" s="48">
        <v>2648.0303141318059</v>
      </c>
      <c r="D46" s="48">
        <v>2706.4965775825535</v>
      </c>
      <c r="E46" s="48">
        <v>58.466263450747647</v>
      </c>
      <c r="F46" s="48">
        <v>347.31067594249771</v>
      </c>
      <c r="G46" s="48">
        <v>2.2079151865720377</v>
      </c>
      <c r="H46" s="151">
        <v>25.052598723748304</v>
      </c>
      <c r="I46" s="151">
        <v>14.340741475113376</v>
      </c>
      <c r="J46" s="151">
        <v>14.721632394507566</v>
      </c>
      <c r="L46" s="25"/>
    </row>
    <row r="47" spans="1:12" ht="16.8">
      <c r="A47" s="42" t="s">
        <v>31</v>
      </c>
      <c r="B47" s="46">
        <v>6659.9630919671035</v>
      </c>
      <c r="C47" s="46">
        <v>6949.8127975966891</v>
      </c>
      <c r="D47" s="46">
        <v>7018.5150344857047</v>
      </c>
      <c r="E47" s="46">
        <v>68.702236889015694</v>
      </c>
      <c r="F47" s="46">
        <v>358.55194251860121</v>
      </c>
      <c r="G47" s="46">
        <v>0.98854802121826424</v>
      </c>
      <c r="H47" s="150">
        <v>3.1615161409612682</v>
      </c>
      <c r="I47" s="150">
        <v>5.0185594100578186</v>
      </c>
      <c r="J47" s="150">
        <v>5.3836926356404007</v>
      </c>
      <c r="L47" s="25"/>
    </row>
    <row r="48" spans="1:12" ht="17.399999999999999" thickBot="1">
      <c r="A48" s="51" t="s">
        <v>113</v>
      </c>
      <c r="B48" s="52">
        <v>7648.5570271399993</v>
      </c>
      <c r="C48" s="52">
        <v>7669.2428411400006</v>
      </c>
      <c r="D48" s="52">
        <v>7921.3908943900242</v>
      </c>
      <c r="E48" s="52">
        <v>252.14805325002362</v>
      </c>
      <c r="F48" s="52">
        <v>272.83386725002492</v>
      </c>
      <c r="G48" s="52">
        <v>3.287782881217808</v>
      </c>
      <c r="H48" s="152">
        <v>1.2370059216454503</v>
      </c>
      <c r="I48" s="152">
        <v>0.74273803463981414</v>
      </c>
      <c r="J48" s="152">
        <v>3.5671286267711184</v>
      </c>
      <c r="L48" s="25"/>
    </row>
    <row r="49" spans="5:6">
      <c r="E49" s="53"/>
      <c r="F49" s="53"/>
    </row>
  </sheetData>
  <mergeCells count="10">
    <mergeCell ref="A29:G29"/>
    <mergeCell ref="B30:C30"/>
    <mergeCell ref="E30:F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C34"/>
  <sheetViews>
    <sheetView view="pageBreakPreview" topLeftCell="A24" zoomScaleNormal="80" zoomScaleSheetLayoutView="100" workbookViewId="0">
      <selection activeCell="C32" sqref="C32"/>
    </sheetView>
  </sheetViews>
  <sheetFormatPr defaultRowHeight="14.4"/>
  <cols>
    <col min="1" max="1" width="55.44140625" customWidth="1"/>
    <col min="2" max="3" width="18.33203125" bestFit="1" customWidth="1"/>
  </cols>
  <sheetData>
    <row r="1" spans="1:3" ht="15.6" thickBot="1">
      <c r="A1" s="54" t="s">
        <v>32</v>
      </c>
    </row>
    <row r="2" spans="1:3" ht="17.399999999999999" thickBot="1">
      <c r="A2" s="55" t="s">
        <v>33</v>
      </c>
      <c r="B2" s="56">
        <v>45260</v>
      </c>
      <c r="C2" s="56">
        <v>45291</v>
      </c>
    </row>
    <row r="3" spans="1:3" ht="16.2">
      <c r="A3" s="57"/>
      <c r="B3" s="58"/>
      <c r="C3" s="58"/>
    </row>
    <row r="4" spans="1:3" ht="16.2">
      <c r="A4" s="57" t="s">
        <v>34</v>
      </c>
      <c r="B4" s="59">
        <v>7.75</v>
      </c>
      <c r="C4" s="59">
        <v>7.75</v>
      </c>
    </row>
    <row r="5" spans="1:3" ht="16.8">
      <c r="A5" s="64"/>
      <c r="B5" s="59"/>
      <c r="C5" s="59"/>
    </row>
    <row r="6" spans="1:3" ht="16.2">
      <c r="A6" s="57" t="s">
        <v>35</v>
      </c>
      <c r="B6" s="59">
        <v>11.5</v>
      </c>
      <c r="C6" s="59">
        <v>11.5</v>
      </c>
    </row>
    <row r="7" spans="1:3" ht="16.8">
      <c r="A7" s="64"/>
      <c r="B7" s="59"/>
      <c r="C7" s="59"/>
    </row>
    <row r="8" spans="1:3" ht="16.2">
      <c r="A8" s="57" t="s">
        <v>36</v>
      </c>
      <c r="B8" s="59">
        <v>12.5</v>
      </c>
      <c r="C8" s="59">
        <v>12.5</v>
      </c>
    </row>
    <row r="9" spans="1:3" ht="16.2">
      <c r="A9" s="57"/>
      <c r="B9" s="60"/>
      <c r="C9" s="60"/>
    </row>
    <row r="10" spans="1:3" ht="16.2">
      <c r="A10" s="57" t="s">
        <v>37</v>
      </c>
      <c r="B10" s="59">
        <v>10.93240218415599</v>
      </c>
      <c r="C10" s="59">
        <v>11.187339870583605</v>
      </c>
    </row>
    <row r="11" spans="1:3" ht="16.2">
      <c r="A11" s="57"/>
      <c r="B11" s="59"/>
      <c r="C11" s="59"/>
    </row>
    <row r="12" spans="1:3" ht="16.2">
      <c r="A12" s="57" t="s">
        <v>38</v>
      </c>
      <c r="B12" s="59">
        <v>5.7740887751882086</v>
      </c>
      <c r="C12" s="59">
        <v>5.3338374971843621</v>
      </c>
    </row>
    <row r="13" spans="1:3" ht="16.8" thickBot="1">
      <c r="A13" s="57"/>
      <c r="B13" s="61"/>
      <c r="C13" s="61"/>
    </row>
    <row r="14" spans="1:3" ht="17.399999999999999" thickBot="1">
      <c r="A14" s="55" t="s">
        <v>39</v>
      </c>
      <c r="B14" s="56">
        <f>B2</f>
        <v>45260</v>
      </c>
      <c r="C14" s="56">
        <f>C2</f>
        <v>45291</v>
      </c>
    </row>
    <row r="15" spans="1:3" ht="16.2">
      <c r="A15" s="57"/>
      <c r="B15" s="61"/>
      <c r="C15" s="61"/>
    </row>
    <row r="16" spans="1:3" ht="16.2">
      <c r="A16" s="101" t="s">
        <v>103</v>
      </c>
      <c r="B16" s="62">
        <v>50602.365197019994</v>
      </c>
      <c r="C16" s="62">
        <v>54858.105302079995</v>
      </c>
    </row>
    <row r="17" spans="1:3" ht="16.2">
      <c r="A17" s="101" t="s">
        <v>104</v>
      </c>
      <c r="B17" s="62">
        <v>-777.22480298000301</v>
      </c>
      <c r="C17" s="62">
        <f>C16-B16</f>
        <v>4255.740105060002</v>
      </c>
    </row>
    <row r="18" spans="1:3" ht="16.8" thickBot="1">
      <c r="A18" s="57"/>
      <c r="B18" s="63"/>
      <c r="C18" s="63"/>
    </row>
    <row r="19" spans="1:3" ht="17.399999999999999" thickBot="1">
      <c r="A19" s="55" t="s">
        <v>40</v>
      </c>
      <c r="B19" s="56">
        <f>B2</f>
        <v>45260</v>
      </c>
      <c r="C19" s="56">
        <f>C2</f>
        <v>45291</v>
      </c>
    </row>
    <row r="20" spans="1:3" ht="16.2">
      <c r="A20" s="57"/>
      <c r="B20" s="61"/>
      <c r="C20" s="61"/>
    </row>
    <row r="21" spans="1:3" ht="16.8">
      <c r="A21" s="64" t="s">
        <v>41</v>
      </c>
      <c r="B21" s="65">
        <v>18.7211</v>
      </c>
      <c r="C21" s="65">
        <v>18.561499999999999</v>
      </c>
    </row>
    <row r="22" spans="1:3" ht="16.2">
      <c r="A22" s="57" t="s">
        <v>42</v>
      </c>
      <c r="B22" s="65">
        <f>1/B21</f>
        <v>5.3415664677823417E-2</v>
      </c>
      <c r="C22" s="65">
        <f>1/C21</f>
        <v>5.3874956226598068E-2</v>
      </c>
    </row>
    <row r="23" spans="1:3" ht="16.8">
      <c r="A23" s="64" t="s">
        <v>43</v>
      </c>
      <c r="B23" s="147">
        <v>23.78115</v>
      </c>
      <c r="C23" s="147">
        <v>23.642099999999999</v>
      </c>
    </row>
    <row r="24" spans="1:3" ht="16.2">
      <c r="A24" s="57" t="s">
        <v>44</v>
      </c>
      <c r="B24" s="65">
        <f>1/B23</f>
        <v>4.2050111117418625E-2</v>
      </c>
      <c r="C24" s="65">
        <f>1/C23</f>
        <v>4.2297427047512701E-2</v>
      </c>
    </row>
    <row r="25" spans="1:3" ht="16.8">
      <c r="A25" s="64" t="s">
        <v>45</v>
      </c>
      <c r="B25" s="65">
        <v>7.85114</v>
      </c>
      <c r="C25" s="65">
        <v>7.6184700000000003</v>
      </c>
    </row>
    <row r="26" spans="1:3" ht="16.2">
      <c r="A26" s="57" t="s">
        <v>46</v>
      </c>
      <c r="B26" s="65">
        <f>1/B25</f>
        <v>0.12737003798174532</v>
      </c>
      <c r="C26" s="65">
        <f>1/C25</f>
        <v>0.13125995114504618</v>
      </c>
    </row>
    <row r="27" spans="1:3" ht="16.8">
      <c r="A27" s="64" t="s">
        <v>47</v>
      </c>
      <c r="B27" s="65">
        <v>20.540649999999999</v>
      </c>
      <c r="C27" s="65">
        <v>20.540849999999999</v>
      </c>
    </row>
    <row r="28" spans="1:3" ht="16.2">
      <c r="A28" s="57" t="s">
        <v>48</v>
      </c>
      <c r="B28" s="65">
        <f>1/B27</f>
        <v>4.8683951092102731E-2</v>
      </c>
      <c r="C28" s="65">
        <f>1/C27</f>
        <v>4.8683477071299386E-2</v>
      </c>
    </row>
    <row r="29" spans="1:3" ht="17.399999999999999" thickBot="1">
      <c r="A29" s="64"/>
      <c r="B29" s="61"/>
      <c r="C29" s="61"/>
    </row>
    <row r="30" spans="1:3" ht="17.399999999999999" thickBot="1">
      <c r="A30" s="55" t="s">
        <v>49</v>
      </c>
      <c r="B30" s="56">
        <f>B2</f>
        <v>45260</v>
      </c>
      <c r="C30" s="56">
        <f>C2</f>
        <v>45291</v>
      </c>
    </row>
    <row r="31" spans="1:3" ht="16.2">
      <c r="A31" s="57"/>
      <c r="B31" s="66"/>
      <c r="C31" s="66"/>
    </row>
    <row r="32" spans="1:3" ht="16.2">
      <c r="A32" s="57" t="s">
        <v>50</v>
      </c>
      <c r="B32" s="67">
        <v>5.7332085029701858</v>
      </c>
      <c r="C32" s="67">
        <v>5.3078372896082016</v>
      </c>
    </row>
    <row r="33" spans="1:3" ht="16.2">
      <c r="A33" s="57" t="s">
        <v>51</v>
      </c>
      <c r="B33" s="67">
        <v>5.455210793476013</v>
      </c>
      <c r="C33" s="67">
        <v>5.3078372896082016</v>
      </c>
    </row>
    <row r="34" spans="1:3" ht="16.8" thickBot="1">
      <c r="A34" s="68" t="s">
        <v>52</v>
      </c>
      <c r="B34" s="69">
        <v>0.26029341114646343</v>
      </c>
      <c r="C34" s="69">
        <v>-0.13974985470981949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1"/>
  <sheetViews>
    <sheetView tabSelected="1" zoomScaleNormal="100" workbookViewId="0">
      <selection activeCell="I33" sqref="I33"/>
    </sheetView>
  </sheetViews>
  <sheetFormatPr defaultColWidth="9.109375" defaultRowHeight="14.4"/>
  <cols>
    <col min="1" max="16384" width="9.109375" style="71"/>
  </cols>
  <sheetData>
    <row r="1" spans="2:2">
      <c r="B1" s="70" t="s">
        <v>53</v>
      </c>
    </row>
    <row r="17" spans="2:2">
      <c r="B17" s="70" t="s">
        <v>54</v>
      </c>
    </row>
    <row r="31" spans="2:2">
      <c r="B31" s="72" t="s">
        <v>55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opLeftCell="A19" zoomScale="90" zoomScaleNormal="90" workbookViewId="0">
      <selection activeCell="Q90" sqref="Q90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1" width="8.109375" style="1" customWidth="1"/>
    <col min="12" max="12" width="8.5546875" style="1" customWidth="1"/>
    <col min="13" max="16384" width="9.109375" style="1"/>
  </cols>
  <sheetData>
    <row r="1" spans="1:12" ht="17.399999999999999" customHeight="1">
      <c r="A1" s="179" t="s">
        <v>0</v>
      </c>
      <c r="B1" s="180"/>
      <c r="C1" s="180"/>
      <c r="D1" s="180"/>
      <c r="E1" s="180"/>
      <c r="F1" s="180"/>
      <c r="G1" s="180"/>
    </row>
    <row r="2" spans="1:12" ht="19.5" customHeight="1">
      <c r="A2" s="178" t="s">
        <v>107</v>
      </c>
      <c r="B2" s="178"/>
      <c r="C2" s="178"/>
      <c r="D2" s="178"/>
      <c r="E2" s="178"/>
      <c r="F2" s="178"/>
      <c r="G2" s="178"/>
      <c r="H2" s="108"/>
      <c r="I2" s="108"/>
      <c r="J2" s="108"/>
    </row>
    <row r="3" spans="1:12" ht="19.5" customHeight="1">
      <c r="A3" s="178"/>
      <c r="B3" s="178"/>
      <c r="C3" s="178"/>
      <c r="D3" s="178"/>
      <c r="E3" s="178"/>
      <c r="F3" s="178"/>
      <c r="G3" s="178"/>
      <c r="H3" s="107"/>
      <c r="I3" s="107"/>
      <c r="J3" s="107"/>
    </row>
    <row r="4" spans="1:12" ht="19.8">
      <c r="A4" s="73"/>
      <c r="B4" s="172" t="s">
        <v>108</v>
      </c>
      <c r="C4" s="165"/>
      <c r="D4" s="104"/>
      <c r="E4" s="165" t="s">
        <v>1</v>
      </c>
      <c r="F4" s="173"/>
      <c r="G4" s="27" t="s">
        <v>2</v>
      </c>
      <c r="H4" s="165"/>
      <c r="I4" s="165"/>
      <c r="J4" s="108"/>
    </row>
    <row r="5" spans="1:12" ht="17.399999999999999" thickBot="1">
      <c r="A5" s="74"/>
      <c r="B5" s="6">
        <v>44926</v>
      </c>
      <c r="C5" s="28">
        <v>45260</v>
      </c>
      <c r="D5" s="28">
        <v>45291</v>
      </c>
      <c r="E5" s="6" t="s">
        <v>3</v>
      </c>
      <c r="F5" s="75" t="s">
        <v>4</v>
      </c>
      <c r="G5" s="6" t="s">
        <v>3</v>
      </c>
      <c r="H5" s="148">
        <v>45230</v>
      </c>
      <c r="I5" s="148">
        <v>45260</v>
      </c>
      <c r="J5" s="148">
        <v>45291</v>
      </c>
    </row>
    <row r="6" spans="1:12" ht="17.399999999999999" thickTop="1">
      <c r="A6" s="76" t="s">
        <v>56</v>
      </c>
      <c r="B6" s="13">
        <v>48203.419128495618</v>
      </c>
      <c r="C6" s="11">
        <v>52234.23776632129</v>
      </c>
      <c r="D6" s="11">
        <v>56400.729082707301</v>
      </c>
      <c r="E6" s="11">
        <v>4166.491316386011</v>
      </c>
      <c r="F6" s="11">
        <v>8197.3099542116834</v>
      </c>
      <c r="G6" s="11">
        <v>7.9765523429776266</v>
      </c>
      <c r="H6" s="136">
        <v>16.366726868315354</v>
      </c>
      <c r="I6" s="136">
        <v>16.620362918351006</v>
      </c>
      <c r="J6" s="136">
        <v>17.005660806674626</v>
      </c>
      <c r="K6" s="2"/>
      <c r="L6" s="2"/>
    </row>
    <row r="7" spans="1:12" ht="16.8">
      <c r="A7" s="76" t="s">
        <v>57</v>
      </c>
      <c r="B7" s="13">
        <v>48080.230036585621</v>
      </c>
      <c r="C7" s="11">
        <v>51053.185888631291</v>
      </c>
      <c r="D7" s="11">
        <v>55379.349589407298</v>
      </c>
      <c r="E7" s="11">
        <v>4326.1637007760073</v>
      </c>
      <c r="F7" s="11">
        <v>7299.1195528216776</v>
      </c>
      <c r="G7" s="11">
        <v>8.4738368927909988</v>
      </c>
      <c r="H7" s="133">
        <v>17.339080840142046</v>
      </c>
      <c r="I7" s="133">
        <v>16.727855923764039</v>
      </c>
      <c r="J7" s="133">
        <v>15.181124439853065</v>
      </c>
      <c r="K7" s="2"/>
      <c r="L7" s="2"/>
    </row>
    <row r="8" spans="1:12" ht="16.2">
      <c r="A8" s="33" t="s">
        <v>58</v>
      </c>
      <c r="B8" s="16">
        <v>8227.3968743000005</v>
      </c>
      <c r="C8" s="15">
        <v>10840.574215090004</v>
      </c>
      <c r="D8" s="15">
        <v>12401.453421900002</v>
      </c>
      <c r="E8" s="15">
        <v>1560.8792068099974</v>
      </c>
      <c r="F8" s="15">
        <v>4174.0565476000011</v>
      </c>
      <c r="G8" s="15">
        <v>14.398491960299168</v>
      </c>
      <c r="H8" s="134">
        <v>20.834996963720997</v>
      </c>
      <c r="I8" s="134">
        <v>48.260905184118002</v>
      </c>
      <c r="J8" s="134">
        <v>50.733623421504575</v>
      </c>
      <c r="K8" s="2"/>
      <c r="L8" s="2"/>
    </row>
    <row r="9" spans="1:12" ht="16.2">
      <c r="A9" s="33" t="s">
        <v>59</v>
      </c>
      <c r="B9" s="16">
        <v>35550.01535165</v>
      </c>
      <c r="C9" s="15">
        <v>35282.721720479996</v>
      </c>
      <c r="D9" s="15">
        <v>38088.778987980004</v>
      </c>
      <c r="E9" s="15">
        <v>2806.0572675000076</v>
      </c>
      <c r="F9" s="15">
        <v>2538.7636363300044</v>
      </c>
      <c r="G9" s="15">
        <v>7.953063512872987</v>
      </c>
      <c r="H9" s="134">
        <v>16.632973057606918</v>
      </c>
      <c r="I9" s="134">
        <v>10.398004333484081</v>
      </c>
      <c r="J9" s="134">
        <v>7.1413854852587946</v>
      </c>
      <c r="K9" s="2"/>
      <c r="L9" s="2"/>
    </row>
    <row r="10" spans="1:12" ht="16.2">
      <c r="A10" s="33" t="s">
        <v>60</v>
      </c>
      <c r="B10" s="16">
        <v>3982.0289051856221</v>
      </c>
      <c r="C10" s="15">
        <v>4616.3093546012915</v>
      </c>
      <c r="D10" s="15">
        <v>4554.4991820672922</v>
      </c>
      <c r="E10" s="15">
        <v>-61.810172533999321</v>
      </c>
      <c r="F10" s="15">
        <v>572.47027688167009</v>
      </c>
      <c r="G10" s="15">
        <v>-1.3389521322350362</v>
      </c>
      <c r="H10" s="134">
        <v>7.2969037421865011</v>
      </c>
      <c r="I10" s="134">
        <v>12.064685649141211</v>
      </c>
      <c r="J10" s="134">
        <v>14.376346593972912</v>
      </c>
      <c r="K10" s="2"/>
      <c r="L10" s="2"/>
    </row>
    <row r="11" spans="1:12" ht="16.2">
      <c r="A11" s="33" t="s">
        <v>61</v>
      </c>
      <c r="B11" s="16">
        <v>320.78890545000002</v>
      </c>
      <c r="C11" s="15">
        <v>313.58059845999998</v>
      </c>
      <c r="D11" s="15">
        <v>334.61799745999997</v>
      </c>
      <c r="E11" s="15">
        <v>21.037398999999994</v>
      </c>
      <c r="F11" s="15">
        <v>13.829092009999954</v>
      </c>
      <c r="G11" s="15">
        <v>6.708769325435</v>
      </c>
      <c r="H11" s="134">
        <v>0</v>
      </c>
      <c r="I11" s="134">
        <v>-9.427765473180088</v>
      </c>
      <c r="J11" s="134">
        <v>4.3109633079736938</v>
      </c>
      <c r="K11" s="2"/>
      <c r="L11" s="2"/>
    </row>
    <row r="12" spans="1:12" ht="16.8">
      <c r="A12" s="76" t="s">
        <v>62</v>
      </c>
      <c r="B12" s="13">
        <v>123.18909190999999</v>
      </c>
      <c r="C12" s="11">
        <v>1181.0518776899999</v>
      </c>
      <c r="D12" s="11">
        <v>1021.3794933</v>
      </c>
      <c r="E12" s="11">
        <v>-159.67238438999982</v>
      </c>
      <c r="F12" s="11">
        <v>898.19040139000003</v>
      </c>
      <c r="G12" s="11">
        <v>-13.519506416796901</v>
      </c>
      <c r="H12" s="133">
        <v>-51.951418745230335</v>
      </c>
      <c r="I12" s="133">
        <v>12.155776656419221</v>
      </c>
      <c r="J12" s="133">
        <v>729.11520611435617</v>
      </c>
      <c r="K12" s="2"/>
      <c r="L12" s="2"/>
    </row>
    <row r="13" spans="1:12" ht="16.2">
      <c r="A13" s="33" t="s">
        <v>63</v>
      </c>
      <c r="B13" s="16">
        <v>6.0930870499999994</v>
      </c>
      <c r="C13" s="15">
        <v>147.94048761000002</v>
      </c>
      <c r="D13" s="15">
        <v>850.48960867000005</v>
      </c>
      <c r="E13" s="15">
        <v>702.54912106000006</v>
      </c>
      <c r="F13" s="15">
        <v>844.39652162000004</v>
      </c>
      <c r="G13" s="15">
        <v>474.88630895421716</v>
      </c>
      <c r="H13" s="134">
        <v>-72.24174510014916</v>
      </c>
      <c r="I13" s="134">
        <v>2284.9570932817828</v>
      </c>
      <c r="J13" s="134">
        <v>13858.271097899384</v>
      </c>
      <c r="K13" s="2"/>
      <c r="L13" s="2"/>
    </row>
    <row r="14" spans="1:12" ht="16.2">
      <c r="A14" s="33" t="s">
        <v>64</v>
      </c>
      <c r="B14" s="16">
        <v>0</v>
      </c>
      <c r="C14" s="16">
        <v>870.68187383999998</v>
      </c>
      <c r="D14" s="16">
        <v>0</v>
      </c>
      <c r="E14" s="16">
        <v>-870.68187383999998</v>
      </c>
      <c r="F14" s="16">
        <v>0</v>
      </c>
      <c r="G14" s="16">
        <v>-100</v>
      </c>
      <c r="H14" s="16">
        <v>0</v>
      </c>
      <c r="I14" s="16">
        <v>-6.328098987900276</v>
      </c>
      <c r="J14" s="16">
        <v>0</v>
      </c>
      <c r="K14" s="2"/>
      <c r="L14" s="2"/>
    </row>
    <row r="15" spans="1:12" ht="16.2">
      <c r="A15" s="33" t="s">
        <v>65</v>
      </c>
      <c r="B15" s="16">
        <v>117.09600485999999</v>
      </c>
      <c r="C15" s="15">
        <v>162.42951624</v>
      </c>
      <c r="D15" s="15">
        <v>170.88988463000001</v>
      </c>
      <c r="E15" s="15">
        <v>8.4603683900000135</v>
      </c>
      <c r="F15" s="15">
        <v>53.793879770000018</v>
      </c>
      <c r="G15" s="15">
        <v>5.2086397754822258</v>
      </c>
      <c r="H15" s="134">
        <v>34.031714226087075</v>
      </c>
      <c r="I15" s="134">
        <v>38.424923031395252</v>
      </c>
      <c r="J15" s="134">
        <v>45.939978767265359</v>
      </c>
      <c r="K15" s="2"/>
      <c r="L15" s="2"/>
    </row>
    <row r="16" spans="1:12" ht="16.8">
      <c r="A16" s="77"/>
      <c r="B16" s="16"/>
      <c r="C16" s="15"/>
      <c r="D16" s="15"/>
      <c r="E16" s="15"/>
      <c r="F16" s="15"/>
      <c r="G16" s="15"/>
      <c r="H16" s="134"/>
      <c r="I16" s="134"/>
      <c r="J16" s="134"/>
      <c r="K16" s="2"/>
      <c r="L16" s="2"/>
    </row>
    <row r="17" spans="1:12" ht="16.8">
      <c r="A17" s="76" t="s">
        <v>66</v>
      </c>
      <c r="B17" s="13">
        <v>48203.363389635619</v>
      </c>
      <c r="C17" s="11">
        <v>52234.087694011308</v>
      </c>
      <c r="D17" s="11">
        <v>56400.579010387257</v>
      </c>
      <c r="E17" s="11">
        <v>4166.4913163759484</v>
      </c>
      <c r="F17" s="11">
        <v>8197.2156207516382</v>
      </c>
      <c r="G17" s="11">
        <v>7.9765752601698807</v>
      </c>
      <c r="H17" s="133">
        <v>16.367740590293351</v>
      </c>
      <c r="I17" s="133">
        <v>16.620172988785882</v>
      </c>
      <c r="J17" s="133">
        <v>17.005484771865838</v>
      </c>
      <c r="K17" s="2"/>
      <c r="L17" s="2"/>
    </row>
    <row r="18" spans="1:12" ht="16.8">
      <c r="A18" s="76" t="s">
        <v>67</v>
      </c>
      <c r="B18" s="13">
        <v>9604.5045691000014</v>
      </c>
      <c r="C18" s="11">
        <v>8264.9698408599997</v>
      </c>
      <c r="D18" s="11">
        <v>9445.464658920002</v>
      </c>
      <c r="E18" s="11">
        <v>1180.4948180600022</v>
      </c>
      <c r="F18" s="11">
        <v>-159.03991017999942</v>
      </c>
      <c r="G18" s="11">
        <v>14.28311101903752</v>
      </c>
      <c r="H18" s="133">
        <v>44.00724280785505</v>
      </c>
      <c r="I18" s="133">
        <v>-6.0276955413116724</v>
      </c>
      <c r="J18" s="133">
        <v>-1.6558887450756004</v>
      </c>
      <c r="K18" s="2"/>
      <c r="L18" s="2"/>
    </row>
    <row r="19" spans="1:12" ht="16.2">
      <c r="A19" s="33" t="s">
        <v>68</v>
      </c>
      <c r="B19" s="16">
        <v>4873.7173795099998</v>
      </c>
      <c r="C19" s="15">
        <v>5020.18577551</v>
      </c>
      <c r="D19" s="15">
        <v>5243.4384087500002</v>
      </c>
      <c r="E19" s="15">
        <v>223.25263324000025</v>
      </c>
      <c r="F19" s="15">
        <v>369.72102924000046</v>
      </c>
      <c r="G19" s="15">
        <v>4.4470990362367644</v>
      </c>
      <c r="H19" s="134">
        <v>2.3385020018579468</v>
      </c>
      <c r="I19" s="134">
        <v>3.8580140882790346</v>
      </c>
      <c r="J19" s="134">
        <v>7.5860170061230008</v>
      </c>
      <c r="K19" s="2"/>
      <c r="L19" s="2"/>
    </row>
    <row r="20" spans="1:12" ht="16.2">
      <c r="A20" s="33" t="s">
        <v>69</v>
      </c>
      <c r="B20" s="16">
        <v>4730.7871895900016</v>
      </c>
      <c r="C20" s="16">
        <v>3244.7840653500002</v>
      </c>
      <c r="D20" s="16">
        <v>4202.0262501700017</v>
      </c>
      <c r="E20" s="16">
        <v>957.24218482000151</v>
      </c>
      <c r="F20" s="16">
        <v>-528.76093941999989</v>
      </c>
      <c r="G20" s="16">
        <v>29.500951851991658</v>
      </c>
      <c r="H20" s="134">
        <v>441.29910005448266</v>
      </c>
      <c r="I20" s="134">
        <v>-18.090204908672007</v>
      </c>
      <c r="J20" s="134">
        <v>-11.177018078165247</v>
      </c>
      <c r="K20" s="2"/>
      <c r="L20" s="2"/>
    </row>
    <row r="21" spans="1:12" ht="16.2">
      <c r="A21" s="33" t="s">
        <v>70</v>
      </c>
      <c r="B21" s="16">
        <v>12013.428596180001</v>
      </c>
      <c r="C21" s="15">
        <v>14752.268480330002</v>
      </c>
      <c r="D21" s="15">
        <v>15680.084727999998</v>
      </c>
      <c r="E21" s="15">
        <v>927.8162476699963</v>
      </c>
      <c r="F21" s="15">
        <v>3666.6561318199965</v>
      </c>
      <c r="G21" s="15">
        <v>6.2893123786833485</v>
      </c>
      <c r="H21" s="134">
        <v>33.766618390761664</v>
      </c>
      <c r="I21" s="134">
        <v>37.84789666114321</v>
      </c>
      <c r="J21" s="134">
        <v>30.521312899682187</v>
      </c>
      <c r="K21" s="2"/>
      <c r="L21" s="2"/>
    </row>
    <row r="22" spans="1:12" ht="16.8">
      <c r="A22" s="76" t="s">
        <v>71</v>
      </c>
      <c r="B22" s="13">
        <v>1298.5297659100002</v>
      </c>
      <c r="C22" s="13">
        <v>2449.5699747800008</v>
      </c>
      <c r="D22" s="13">
        <v>3268.3787496899995</v>
      </c>
      <c r="E22" s="13">
        <v>818.80877490999865</v>
      </c>
      <c r="F22" s="13">
        <v>1969.8489837799993</v>
      </c>
      <c r="G22" s="13">
        <v>33.426633382193415</v>
      </c>
      <c r="H22" s="133">
        <v>167.29187893976263</v>
      </c>
      <c r="I22" s="133">
        <v>2126.440678659033</v>
      </c>
      <c r="J22" s="133">
        <v>151.69840811462211</v>
      </c>
      <c r="K22" s="2"/>
      <c r="L22" s="2"/>
    </row>
    <row r="23" spans="1:12" ht="16.8">
      <c r="A23" s="78" t="s">
        <v>105</v>
      </c>
      <c r="B23" s="13">
        <v>10714.898830270002</v>
      </c>
      <c r="C23" s="13">
        <v>12302.698505550001</v>
      </c>
      <c r="D23" s="13">
        <v>12411.705978309999</v>
      </c>
      <c r="E23" s="13">
        <v>109.00747275999856</v>
      </c>
      <c r="F23" s="13">
        <v>1696.8071480399976</v>
      </c>
      <c r="G23" s="13">
        <v>0.88604522585693246</v>
      </c>
      <c r="H23" s="133">
        <v>11.302655523386946</v>
      </c>
      <c r="I23" s="133">
        <v>16.152791267848471</v>
      </c>
      <c r="J23" s="133">
        <v>15.835960515524917</v>
      </c>
      <c r="K23" s="2"/>
      <c r="L23" s="2"/>
    </row>
    <row r="24" spans="1:12" ht="16.8">
      <c r="A24" s="78" t="s">
        <v>72</v>
      </c>
      <c r="B24" s="13">
        <v>6715.6291911299995</v>
      </c>
      <c r="C24" s="79">
        <v>7867.7223810999994</v>
      </c>
      <c r="D24" s="79">
        <v>7905.5540210099998</v>
      </c>
      <c r="E24" s="79">
        <v>37.831639910000376</v>
      </c>
      <c r="F24" s="79">
        <v>1189.9248298800003</v>
      </c>
      <c r="G24" s="79">
        <v>0.48084614679440563</v>
      </c>
      <c r="H24" s="133">
        <v>6.7697459568754539</v>
      </c>
      <c r="I24" s="133">
        <v>12.419788214340755</v>
      </c>
      <c r="J24" s="133">
        <v>17.718739317108984</v>
      </c>
      <c r="K24" s="2"/>
      <c r="L24" s="2"/>
    </row>
    <row r="25" spans="1:12" ht="16.8">
      <c r="A25" s="78" t="s">
        <v>73</v>
      </c>
      <c r="B25" s="13">
        <v>20718.962543089998</v>
      </c>
      <c r="C25" s="13">
        <v>22158.075973200015</v>
      </c>
      <c r="D25" s="13">
        <v>24188.36302259997</v>
      </c>
      <c r="E25" s="13">
        <v>2030.2870493999544</v>
      </c>
      <c r="F25" s="13">
        <v>3469.4004795099718</v>
      </c>
      <c r="G25" s="13">
        <v>9.1627407174502196</v>
      </c>
      <c r="H25" s="133">
        <v>2.0572912909678962</v>
      </c>
      <c r="I25" s="133">
        <v>16.248823510498923</v>
      </c>
      <c r="J25" s="133">
        <v>16.745049238322295</v>
      </c>
      <c r="K25" s="2"/>
      <c r="L25" s="2"/>
    </row>
    <row r="26" spans="1:12" ht="17.399999999999999" thickBot="1">
      <c r="A26" s="80" t="s">
        <v>74</v>
      </c>
      <c r="B26" s="23">
        <v>-849.16150986437833</v>
      </c>
      <c r="C26" s="23">
        <v>-808.9489814787089</v>
      </c>
      <c r="D26" s="23">
        <v>-818.88742014270747</v>
      </c>
      <c r="E26" s="23">
        <v>-9.9384386639985678</v>
      </c>
      <c r="F26" s="23">
        <v>30.274089721670862</v>
      </c>
      <c r="G26" s="23">
        <v>1.2285618613218077</v>
      </c>
      <c r="H26" s="131">
        <v>26.274046261757888</v>
      </c>
      <c r="I26" s="131">
        <v>5.5439184100685424</v>
      </c>
      <c r="J26" s="131">
        <v>-3.5651745127385794</v>
      </c>
      <c r="K26" s="2"/>
      <c r="L26" s="2"/>
    </row>
    <row r="27" spans="1:12" ht="16.8" hidden="1">
      <c r="A27" s="81"/>
      <c r="B27" s="12"/>
      <c r="C27" s="12"/>
      <c r="D27" s="12"/>
      <c r="E27" s="12"/>
      <c r="F27" s="12"/>
      <c r="G27" s="12"/>
      <c r="H27" s="2">
        <v>-1.8160296818052757E-3</v>
      </c>
      <c r="I27" s="2">
        <v>1.8992956512420278E-4</v>
      </c>
      <c r="J27" s="2">
        <v>1.7603480878847222E-4</v>
      </c>
      <c r="K27" s="2"/>
      <c r="L27" s="2"/>
    </row>
    <row r="28" spans="1:12">
      <c r="A28" s="38"/>
      <c r="B28" s="82"/>
      <c r="C28" s="82"/>
      <c r="D28" s="82"/>
      <c r="E28" s="82"/>
      <c r="F28" s="82"/>
      <c r="G28" s="82"/>
      <c r="H28" s="111"/>
      <c r="I28" s="111"/>
      <c r="J28" s="111"/>
      <c r="K28" s="2"/>
      <c r="L28" s="2"/>
    </row>
    <row r="29" spans="1:12" ht="13.8" thickBot="1">
      <c r="A29" s="83"/>
      <c r="B29" s="82"/>
      <c r="C29" s="82"/>
      <c r="D29" s="82"/>
      <c r="E29" s="82"/>
      <c r="F29" s="82"/>
      <c r="G29" s="82"/>
      <c r="H29" s="124"/>
      <c r="I29" s="124"/>
      <c r="J29" s="124"/>
      <c r="K29" s="2"/>
      <c r="L29" s="2"/>
    </row>
    <row r="30" spans="1:12" ht="19.5" customHeight="1">
      <c r="A30" s="174" t="s">
        <v>112</v>
      </c>
      <c r="B30" s="175"/>
      <c r="C30" s="175"/>
      <c r="D30" s="175"/>
      <c r="E30" s="175"/>
      <c r="F30" s="175"/>
      <c r="G30" s="175"/>
      <c r="H30" s="105"/>
      <c r="I30" s="105"/>
      <c r="J30" s="105"/>
      <c r="K30" s="2"/>
      <c r="L30" s="2"/>
    </row>
    <row r="31" spans="1:12" ht="19.5" customHeight="1">
      <c r="A31" s="176"/>
      <c r="B31" s="177"/>
      <c r="C31" s="177"/>
      <c r="D31" s="178"/>
      <c r="E31" s="177"/>
      <c r="F31" s="177"/>
      <c r="G31" s="177"/>
      <c r="H31" s="103"/>
      <c r="I31" s="103"/>
      <c r="J31" s="103"/>
      <c r="K31" s="2"/>
      <c r="L31" s="2"/>
    </row>
    <row r="32" spans="1:12" ht="16.8">
      <c r="A32" s="26"/>
      <c r="B32" s="172" t="str">
        <f>B4</f>
        <v xml:space="preserve">           N$ Million</v>
      </c>
      <c r="C32" s="165"/>
      <c r="D32" s="104"/>
      <c r="E32" s="165" t="s">
        <v>1</v>
      </c>
      <c r="F32" s="173"/>
      <c r="G32" s="132" t="s">
        <v>2</v>
      </c>
      <c r="H32" s="149"/>
      <c r="I32" s="149"/>
      <c r="J32" s="149"/>
      <c r="K32" s="2"/>
      <c r="L32" s="2"/>
    </row>
    <row r="33" spans="1:12" ht="17.399999999999999" thickBot="1">
      <c r="A33" s="5"/>
      <c r="B33" s="6">
        <f>B5</f>
        <v>44926</v>
      </c>
      <c r="C33" s="6">
        <f>C5</f>
        <v>45260</v>
      </c>
      <c r="D33" s="28">
        <f>D5</f>
        <v>45291</v>
      </c>
      <c r="E33" s="6" t="s">
        <v>3</v>
      </c>
      <c r="F33" s="75" t="s">
        <v>4</v>
      </c>
      <c r="G33" s="6" t="s">
        <v>3</v>
      </c>
      <c r="H33" s="28">
        <f t="shared" ref="H33" si="0">H5</f>
        <v>45230</v>
      </c>
      <c r="I33" s="28">
        <v>45260</v>
      </c>
      <c r="J33" s="28">
        <v>45291</v>
      </c>
      <c r="K33" s="2"/>
      <c r="L33" s="2"/>
    </row>
    <row r="34" spans="1:12" ht="17.399999999999999" thickTop="1">
      <c r="A34" s="84" t="s">
        <v>56</v>
      </c>
      <c r="B34" s="86">
        <v>185278.91583876783</v>
      </c>
      <c r="C34" s="86">
        <v>200596.69343969075</v>
      </c>
      <c r="D34" s="86">
        <v>201302.81889682493</v>
      </c>
      <c r="E34" s="86">
        <v>706.12545713418513</v>
      </c>
      <c r="F34" s="86">
        <v>16023.903058057098</v>
      </c>
      <c r="G34" s="86">
        <v>0.35201251078771634</v>
      </c>
      <c r="H34" s="133">
        <v>10.621174944408935</v>
      </c>
      <c r="I34" s="133">
        <v>8.8859721568313148</v>
      </c>
      <c r="J34" s="133">
        <v>8.6485302364362298</v>
      </c>
      <c r="K34" s="2"/>
      <c r="L34" s="2"/>
    </row>
    <row r="35" spans="1:12" ht="16.8">
      <c r="A35" s="78" t="s">
        <v>57</v>
      </c>
      <c r="B35" s="86">
        <v>28369.782254202059</v>
      </c>
      <c r="C35" s="86">
        <v>39155.328388629583</v>
      </c>
      <c r="D35" s="86">
        <v>37007.078716813172</v>
      </c>
      <c r="E35" s="86">
        <v>-2148.2496718164111</v>
      </c>
      <c r="F35" s="86">
        <v>8637.2964626111134</v>
      </c>
      <c r="G35" s="86">
        <v>-5.4864810492567528</v>
      </c>
      <c r="H35" s="133">
        <v>43.087949714955215</v>
      </c>
      <c r="I35" s="133">
        <v>32.306332459127731</v>
      </c>
      <c r="J35" s="133">
        <v>30.445409785729964</v>
      </c>
      <c r="K35" s="2"/>
      <c r="L35" s="2"/>
    </row>
    <row r="36" spans="1:12" ht="16.2">
      <c r="A36" s="87" t="s">
        <v>75</v>
      </c>
      <c r="B36" s="88">
        <v>248.7737036475838</v>
      </c>
      <c r="C36" s="88">
        <v>184.10511943648396</v>
      </c>
      <c r="D36" s="88">
        <v>246.75334252655148</v>
      </c>
      <c r="E36" s="88">
        <v>62.648223090067518</v>
      </c>
      <c r="F36" s="88">
        <v>-2.0203611210323231</v>
      </c>
      <c r="G36" s="88">
        <v>34.028506801887772</v>
      </c>
      <c r="H36" s="134">
        <v>8.0916382488146468</v>
      </c>
      <c r="I36" s="134">
        <v>-14.715854067608063</v>
      </c>
      <c r="J36" s="134">
        <v>-0.81212808725732089</v>
      </c>
      <c r="K36" s="2"/>
      <c r="L36" s="2"/>
    </row>
    <row r="37" spans="1:12" ht="16.2">
      <c r="A37" s="87" t="s">
        <v>58</v>
      </c>
      <c r="B37" s="88">
        <v>13861.995362768554</v>
      </c>
      <c r="C37" s="88">
        <v>24310.041652484222</v>
      </c>
      <c r="D37" s="88">
        <v>21832.775203878995</v>
      </c>
      <c r="E37" s="88">
        <v>-2477.2664486052272</v>
      </c>
      <c r="F37" s="88">
        <v>7970.7798411104413</v>
      </c>
      <c r="G37" s="88">
        <v>-10.190301127485228</v>
      </c>
      <c r="H37" s="134">
        <v>82.600785228255944</v>
      </c>
      <c r="I37" s="134">
        <v>63.393801835072537</v>
      </c>
      <c r="J37" s="134">
        <v>57.500955905084766</v>
      </c>
      <c r="K37" s="2"/>
      <c r="L37" s="2"/>
    </row>
    <row r="38" spans="1:12" ht="16.2">
      <c r="A38" s="87" t="s">
        <v>76</v>
      </c>
      <c r="B38" s="88">
        <v>7648.5570271399993</v>
      </c>
      <c r="C38" s="88">
        <v>7669.2428411400006</v>
      </c>
      <c r="D38" s="88">
        <v>7921.3908943900242</v>
      </c>
      <c r="E38" s="88">
        <v>252.14805325002362</v>
      </c>
      <c r="F38" s="88">
        <v>272.83386725002492</v>
      </c>
      <c r="G38" s="88">
        <v>3.287782881217808</v>
      </c>
      <c r="H38" s="134">
        <v>1.2370059216454337</v>
      </c>
      <c r="I38" s="134">
        <v>0.74273803463982802</v>
      </c>
      <c r="J38" s="134">
        <v>3.5671286267711082</v>
      </c>
      <c r="K38" s="2"/>
      <c r="L38" s="2"/>
    </row>
    <row r="39" spans="1:12" ht="16.2">
      <c r="A39" s="87" t="s">
        <v>77</v>
      </c>
      <c r="B39" s="88">
        <v>6610.4561606459201</v>
      </c>
      <c r="C39" s="88">
        <v>6991.9387755688804</v>
      </c>
      <c r="D39" s="88">
        <v>7006.1592760176</v>
      </c>
      <c r="E39" s="88">
        <v>14.220500448719577</v>
      </c>
      <c r="F39" s="88">
        <v>395.70311537167981</v>
      </c>
      <c r="G39" s="88">
        <v>0.20338422439294845</v>
      </c>
      <c r="H39" s="134">
        <v>8.7305585023171233</v>
      </c>
      <c r="I39" s="134">
        <v>1.5136428199909346</v>
      </c>
      <c r="J39" s="134">
        <v>5.9860182982140202</v>
      </c>
      <c r="K39" s="2"/>
      <c r="L39" s="2"/>
    </row>
    <row r="40" spans="1:12" ht="16.8">
      <c r="A40" s="78" t="s">
        <v>62</v>
      </c>
      <c r="B40" s="86">
        <v>156909.13358456577</v>
      </c>
      <c r="C40" s="86">
        <v>161441.36505106115</v>
      </c>
      <c r="D40" s="86">
        <v>164295.74018001175</v>
      </c>
      <c r="E40" s="86">
        <v>2854.3751289506035</v>
      </c>
      <c r="F40" s="86">
        <v>7386.6065954459773</v>
      </c>
      <c r="G40" s="86">
        <v>1.7680568595587687</v>
      </c>
      <c r="H40" s="133">
        <v>4.7408989953735841</v>
      </c>
      <c r="I40" s="133">
        <v>4.4036341114384072</v>
      </c>
      <c r="J40" s="133">
        <v>4.7075695510516482</v>
      </c>
      <c r="K40" s="2"/>
      <c r="L40" s="2"/>
    </row>
    <row r="41" spans="1:12" ht="16.2">
      <c r="A41" s="87" t="s">
        <v>78</v>
      </c>
      <c r="B41" s="88">
        <v>8427.2874034224169</v>
      </c>
      <c r="C41" s="88">
        <v>9201.3954872025151</v>
      </c>
      <c r="D41" s="88">
        <v>12160.49285752345</v>
      </c>
      <c r="E41" s="88">
        <v>2959.0973703209347</v>
      </c>
      <c r="F41" s="88">
        <v>3733.205454101033</v>
      </c>
      <c r="G41" s="88">
        <v>32.159223831173279</v>
      </c>
      <c r="H41" s="134">
        <v>36.771553562187478</v>
      </c>
      <c r="I41" s="134">
        <v>42.482403941946785</v>
      </c>
      <c r="J41" s="134">
        <v>44.299016698836397</v>
      </c>
      <c r="K41" s="2"/>
      <c r="L41" s="2"/>
    </row>
    <row r="42" spans="1:12" ht="16.2">
      <c r="A42" s="87" t="s">
        <v>64</v>
      </c>
      <c r="B42" s="88">
        <v>34720.160097959997</v>
      </c>
      <c r="C42" s="88">
        <v>34312.416235689991</v>
      </c>
      <c r="D42" s="88">
        <v>34044.476094907543</v>
      </c>
      <c r="E42" s="88">
        <v>-267.940140782448</v>
      </c>
      <c r="F42" s="88">
        <v>-675.6840030524545</v>
      </c>
      <c r="G42" s="88">
        <v>-0.78088391951759206</v>
      </c>
      <c r="H42" s="134">
        <v>1.6099561517427361</v>
      </c>
      <c r="I42" s="134">
        <v>-2.1392749877685588</v>
      </c>
      <c r="J42" s="134">
        <v>-1.946085505211002</v>
      </c>
      <c r="K42" s="2"/>
      <c r="L42" s="2"/>
    </row>
    <row r="43" spans="1:12" ht="16.2">
      <c r="A43" s="87" t="s">
        <v>9</v>
      </c>
      <c r="B43" s="88">
        <v>1760.2716780600001</v>
      </c>
      <c r="C43" s="88">
        <v>2696.5853609699998</v>
      </c>
      <c r="D43" s="88">
        <v>2367.8179963899997</v>
      </c>
      <c r="E43" s="88">
        <v>-328.76736458000005</v>
      </c>
      <c r="F43" s="88">
        <v>607.54631832999962</v>
      </c>
      <c r="G43" s="88">
        <v>-12.191988035629535</v>
      </c>
      <c r="H43" s="134">
        <v>46.118787448058015</v>
      </c>
      <c r="I43" s="134">
        <v>57.343537297504867</v>
      </c>
      <c r="J43" s="134">
        <v>34.514349455396456</v>
      </c>
      <c r="K43" s="2"/>
      <c r="L43" s="2"/>
    </row>
    <row r="44" spans="1:12" ht="16.2">
      <c r="A44" s="87" t="s">
        <v>102</v>
      </c>
      <c r="B44" s="88">
        <v>229.54505324000004</v>
      </c>
      <c r="C44" s="88">
        <v>165.68477479999999</v>
      </c>
      <c r="D44" s="88">
        <v>156.96411672999992</v>
      </c>
      <c r="E44" s="88">
        <v>-8.72065807000007</v>
      </c>
      <c r="F44" s="88">
        <v>-72.580936510000129</v>
      </c>
      <c r="G44" s="88">
        <v>-5.2634033999363368</v>
      </c>
      <c r="H44" s="134">
        <v>9.8033042275786073</v>
      </c>
      <c r="I44" s="134">
        <v>-13.381524355694623</v>
      </c>
      <c r="J44" s="134">
        <v>-31.619473164648596</v>
      </c>
      <c r="K44" s="2"/>
      <c r="L44" s="2"/>
    </row>
    <row r="45" spans="1:12" ht="16.2">
      <c r="A45" s="87" t="s">
        <v>10</v>
      </c>
      <c r="B45" s="88">
        <v>654.05355294000003</v>
      </c>
      <c r="C45" s="88">
        <v>668.08531376000008</v>
      </c>
      <c r="D45" s="88">
        <v>1398.9802946600239</v>
      </c>
      <c r="E45" s="88">
        <v>730.89498090002382</v>
      </c>
      <c r="F45" s="88">
        <v>744.92674172002387</v>
      </c>
      <c r="G45" s="88">
        <v>109.40144407404043</v>
      </c>
      <c r="H45" s="134">
        <v>503.93058382336949</v>
      </c>
      <c r="I45" s="134">
        <v>93.360746881489575</v>
      </c>
      <c r="J45" s="134">
        <v>113.89384529317894</v>
      </c>
      <c r="K45" s="2"/>
      <c r="L45" s="2"/>
    </row>
    <row r="46" spans="1:12" ht="16.2">
      <c r="A46" s="87" t="s">
        <v>79</v>
      </c>
      <c r="B46" s="88">
        <v>46238.347856686691</v>
      </c>
      <c r="C46" s="88">
        <v>47915.706600490426</v>
      </c>
      <c r="D46" s="88">
        <v>47439.683718837921</v>
      </c>
      <c r="E46" s="88">
        <v>-476.02288165250502</v>
      </c>
      <c r="F46" s="88">
        <v>1201.3358621512307</v>
      </c>
      <c r="G46" s="88">
        <v>-0.99345896246812515</v>
      </c>
      <c r="H46" s="134">
        <v>0.8884891530520207</v>
      </c>
      <c r="I46" s="134">
        <v>3.2637145266422039</v>
      </c>
      <c r="J46" s="134">
        <v>2.5981375153686344</v>
      </c>
      <c r="K46" s="2"/>
      <c r="L46" s="2"/>
    </row>
    <row r="47" spans="1:12" ht="16.2">
      <c r="A47" s="87" t="s">
        <v>13</v>
      </c>
      <c r="B47" s="88">
        <v>64879.467942256662</v>
      </c>
      <c r="C47" s="88">
        <v>66481.491278148227</v>
      </c>
      <c r="D47" s="88">
        <v>66727.325100962815</v>
      </c>
      <c r="E47" s="88">
        <v>245.83382281458762</v>
      </c>
      <c r="F47" s="88">
        <v>1847.8571587061524</v>
      </c>
      <c r="G47" s="88">
        <v>0.36977784055123664</v>
      </c>
      <c r="H47" s="134">
        <v>4.1834213607499464</v>
      </c>
      <c r="I47" s="134">
        <v>3.1366649869396923</v>
      </c>
      <c r="J47" s="134">
        <v>2.8481385826880654</v>
      </c>
      <c r="K47" s="2"/>
      <c r="L47" s="2"/>
    </row>
    <row r="48" spans="1:12" ht="16.8">
      <c r="A48" s="89"/>
      <c r="B48" s="86"/>
      <c r="C48" s="86"/>
      <c r="D48" s="86"/>
      <c r="E48" s="86"/>
      <c r="F48" s="86"/>
      <c r="G48" s="86"/>
      <c r="H48" s="133"/>
      <c r="I48" s="133"/>
      <c r="J48" s="133"/>
      <c r="K48" s="2"/>
      <c r="L48" s="2"/>
    </row>
    <row r="49" spans="1:12" ht="16.8">
      <c r="A49" s="78" t="s">
        <v>66</v>
      </c>
      <c r="B49" s="86">
        <v>185278.91549979651</v>
      </c>
      <c r="C49" s="86">
        <v>200596.69299646557</v>
      </c>
      <c r="D49" s="86">
        <v>201302.81933094122</v>
      </c>
      <c r="E49" s="86">
        <v>706.1263344756444</v>
      </c>
      <c r="F49" s="86">
        <v>16023.903831144708</v>
      </c>
      <c r="G49" s="86">
        <v>0.35201294893137458</v>
      </c>
      <c r="H49" s="133">
        <v>10.621175053038613</v>
      </c>
      <c r="I49" s="133">
        <v>8.8859720873692822</v>
      </c>
      <c r="J49" s="133">
        <v>8.6485306695150115</v>
      </c>
      <c r="K49" s="2"/>
      <c r="L49" s="2"/>
    </row>
    <row r="50" spans="1:12" ht="16.8">
      <c r="A50" s="78" t="s">
        <v>80</v>
      </c>
      <c r="B50" s="86">
        <v>13059.258240777897</v>
      </c>
      <c r="C50" s="86">
        <v>13707.103625316482</v>
      </c>
      <c r="D50" s="86">
        <v>12767.952740646746</v>
      </c>
      <c r="E50" s="86">
        <v>-939.15088466973612</v>
      </c>
      <c r="F50" s="86">
        <v>-291.30550013115135</v>
      </c>
      <c r="G50" s="86">
        <v>-6.8515633232330799</v>
      </c>
      <c r="H50" s="133">
        <v>1.6435825679473481</v>
      </c>
      <c r="I50" s="133">
        <v>2.5283872326581331</v>
      </c>
      <c r="J50" s="133">
        <v>-2.2306435385552135</v>
      </c>
      <c r="K50" s="2"/>
      <c r="L50" s="2"/>
    </row>
    <row r="51" spans="1:12" ht="16.2">
      <c r="A51" s="87" t="s">
        <v>58</v>
      </c>
      <c r="B51" s="88">
        <v>11217.362154662898</v>
      </c>
      <c r="C51" s="88">
        <v>9953.9625864459013</v>
      </c>
      <c r="D51" s="88">
        <v>9843.0843715324991</v>
      </c>
      <c r="E51" s="88">
        <v>-110.87821491340219</v>
      </c>
      <c r="F51" s="88">
        <v>-1374.2777831303993</v>
      </c>
      <c r="G51" s="88">
        <v>-1.1139103040670619</v>
      </c>
      <c r="H51" s="134">
        <v>-11.078167040049067</v>
      </c>
      <c r="I51" s="134">
        <v>-12.703909937208863</v>
      </c>
      <c r="J51" s="134">
        <v>-12.251345407076215</v>
      </c>
      <c r="K51" s="2"/>
      <c r="L51" s="2"/>
    </row>
    <row r="52" spans="1:12" ht="16.2">
      <c r="A52" s="87" t="s">
        <v>81</v>
      </c>
      <c r="B52" s="88">
        <v>546.0919169099999</v>
      </c>
      <c r="C52" s="88">
        <v>1234.45203799</v>
      </c>
      <c r="D52" s="88">
        <v>1028.8979681000001</v>
      </c>
      <c r="E52" s="88">
        <v>-205.55406988999994</v>
      </c>
      <c r="F52" s="88">
        <v>482.80605119000018</v>
      </c>
      <c r="G52" s="88">
        <v>-16.651442386104691</v>
      </c>
      <c r="H52" s="134">
        <v>127.25747066777072</v>
      </c>
      <c r="I52" s="134">
        <v>127.58787175667808</v>
      </c>
      <c r="J52" s="134">
        <v>88.41113304183375</v>
      </c>
      <c r="K52" s="2"/>
      <c r="L52" s="2"/>
    </row>
    <row r="53" spans="1:12" ht="16.2">
      <c r="A53" s="87" t="s">
        <v>76</v>
      </c>
      <c r="B53" s="88">
        <v>882.13031410500002</v>
      </c>
      <c r="C53" s="88">
        <v>1548.8750663905801</v>
      </c>
      <c r="D53" s="88">
        <v>1009.3602088642469</v>
      </c>
      <c r="E53" s="88">
        <v>-539.51485752633312</v>
      </c>
      <c r="F53" s="88">
        <v>127.22989475924692</v>
      </c>
      <c r="G53" s="88">
        <v>-34.832690462478112</v>
      </c>
      <c r="H53" s="134">
        <v>41.622088763416144</v>
      </c>
      <c r="I53" s="134">
        <v>64.437298680558172</v>
      </c>
      <c r="J53" s="134">
        <v>14.4230271565186</v>
      </c>
      <c r="K53" s="2"/>
      <c r="L53" s="2"/>
    </row>
    <row r="54" spans="1:12" ht="16.2">
      <c r="A54" s="87" t="s">
        <v>82</v>
      </c>
      <c r="B54" s="88">
        <v>413.67385509999991</v>
      </c>
      <c r="C54" s="88">
        <v>969.81393449000007</v>
      </c>
      <c r="D54" s="88">
        <v>886.61019214999988</v>
      </c>
      <c r="E54" s="88">
        <v>-83.20374234000019</v>
      </c>
      <c r="F54" s="88">
        <v>472.93633704999996</v>
      </c>
      <c r="G54" s="88">
        <v>-8.5793510879749135</v>
      </c>
      <c r="H54" s="134">
        <v>90.667158867847547</v>
      </c>
      <c r="I54" s="134">
        <v>101.1141674803664</v>
      </c>
      <c r="J54" s="134">
        <v>114.32589495791899</v>
      </c>
      <c r="K54" s="2"/>
      <c r="L54" s="2"/>
    </row>
    <row r="55" spans="1:12" ht="16.8">
      <c r="A55" s="78" t="s">
        <v>83</v>
      </c>
      <c r="B55" s="86">
        <v>172219.65725901863</v>
      </c>
      <c r="C55" s="86">
        <v>186889.58937114908</v>
      </c>
      <c r="D55" s="86">
        <v>188534.86659029446</v>
      </c>
      <c r="E55" s="86">
        <v>1645.2772191453842</v>
      </c>
      <c r="F55" s="86">
        <v>16315.209331275837</v>
      </c>
      <c r="G55" s="86">
        <v>0.88034717432974219</v>
      </c>
      <c r="H55" s="133">
        <v>11.349397008209607</v>
      </c>
      <c r="I55" s="133">
        <v>9.3834343957407924</v>
      </c>
      <c r="J55" s="133">
        <v>9.4734884454785231</v>
      </c>
      <c r="K55" s="2"/>
      <c r="L55" s="2"/>
    </row>
    <row r="56" spans="1:12" ht="16.8">
      <c r="A56" s="78" t="s">
        <v>84</v>
      </c>
      <c r="B56" s="86">
        <v>126625.50082144576</v>
      </c>
      <c r="C56" s="86">
        <v>138767.11519642809</v>
      </c>
      <c r="D56" s="86">
        <v>140260.64843296618</v>
      </c>
      <c r="E56" s="86">
        <v>1493.5332365380891</v>
      </c>
      <c r="F56" s="86">
        <v>13635.147611520413</v>
      </c>
      <c r="G56" s="86">
        <v>1.0762875876060036</v>
      </c>
      <c r="H56" s="133">
        <v>10.387260793960166</v>
      </c>
      <c r="I56" s="133">
        <v>10.412831010975594</v>
      </c>
      <c r="J56" s="133">
        <v>10.768089778967422</v>
      </c>
      <c r="K56" s="2"/>
      <c r="L56" s="2"/>
    </row>
    <row r="57" spans="1:12" ht="16.2">
      <c r="A57" s="90" t="s">
        <v>85</v>
      </c>
      <c r="B57" s="88">
        <v>68047.494644549282</v>
      </c>
      <c r="C57" s="88">
        <v>78130.113109492304</v>
      </c>
      <c r="D57" s="88">
        <v>79764.463381224356</v>
      </c>
      <c r="E57" s="88">
        <v>1634.3502717320516</v>
      </c>
      <c r="F57" s="88">
        <v>11716.968736675073</v>
      </c>
      <c r="G57" s="88">
        <v>2.0918314420480328</v>
      </c>
      <c r="H57" s="134">
        <v>17.911414097213793</v>
      </c>
      <c r="I57" s="134">
        <v>16.238197642833313</v>
      </c>
      <c r="J57" s="134">
        <v>17.218809888416104</v>
      </c>
      <c r="K57" s="2"/>
      <c r="L57" s="2"/>
    </row>
    <row r="58" spans="1:12" ht="16.2">
      <c r="A58" s="90" t="s">
        <v>82</v>
      </c>
      <c r="B58" s="88">
        <v>58578.006176896481</v>
      </c>
      <c r="C58" s="88">
        <v>60637.002086935776</v>
      </c>
      <c r="D58" s="88">
        <v>60496.185051741828</v>
      </c>
      <c r="E58" s="88">
        <v>-140.81703519394796</v>
      </c>
      <c r="F58" s="88">
        <v>1918.1788748453473</v>
      </c>
      <c r="G58" s="88">
        <v>-0.23222954688962716</v>
      </c>
      <c r="H58" s="134">
        <v>1.6805767073906992</v>
      </c>
      <c r="I58" s="134">
        <v>3.7155430333418025</v>
      </c>
      <c r="J58" s="134">
        <v>3.274571806102017</v>
      </c>
      <c r="K58" s="2"/>
      <c r="L58" s="2"/>
    </row>
    <row r="59" spans="1:12" ht="16.8">
      <c r="A59" s="78" t="s">
        <v>86</v>
      </c>
      <c r="B59" s="86">
        <v>3934.00039049</v>
      </c>
      <c r="C59" s="86">
        <v>8189.5187682699998</v>
      </c>
      <c r="D59" s="86">
        <v>8530.9482799350699</v>
      </c>
      <c r="E59" s="86">
        <v>341.42951166507009</v>
      </c>
      <c r="F59" s="86">
        <v>4596.9478894450694</v>
      </c>
      <c r="G59" s="86">
        <v>4.1691034763596377</v>
      </c>
      <c r="H59" s="133">
        <v>97.463788741598052</v>
      </c>
      <c r="I59" s="133">
        <v>110.44202616724169</v>
      </c>
      <c r="J59" s="133">
        <v>116.85173953102978</v>
      </c>
      <c r="K59" s="2"/>
      <c r="L59" s="2"/>
    </row>
    <row r="60" spans="1:12" ht="16.8">
      <c r="A60" s="78" t="s">
        <v>87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2"/>
      <c r="L60" s="2"/>
    </row>
    <row r="61" spans="1:12" ht="16.8">
      <c r="A61" s="78" t="s">
        <v>88</v>
      </c>
      <c r="B61" s="86">
        <v>22628.784983115482</v>
      </c>
      <c r="C61" s="86">
        <v>19879.394530681493</v>
      </c>
      <c r="D61" s="86">
        <v>21130.454440162328</v>
      </c>
      <c r="E61" s="86">
        <v>1251.0599094808349</v>
      </c>
      <c r="F61" s="86">
        <v>-1498.3305429531538</v>
      </c>
      <c r="G61" s="86">
        <v>6.2932495632599341</v>
      </c>
      <c r="H61" s="135">
        <v>-4.6385801828299833</v>
      </c>
      <c r="I61" s="135">
        <v>-9.3094783935064385</v>
      </c>
      <c r="J61" s="135">
        <v>-6.6213477394881579</v>
      </c>
      <c r="K61" s="2"/>
      <c r="L61" s="2"/>
    </row>
    <row r="62" spans="1:12" ht="16.8">
      <c r="A62" s="78" t="s">
        <v>89</v>
      </c>
      <c r="B62" s="86">
        <v>2344.2744005299992</v>
      </c>
      <c r="C62" s="86">
        <v>2458.6175938599999</v>
      </c>
      <c r="D62" s="86">
        <v>2325.08919096</v>
      </c>
      <c r="E62" s="86">
        <v>-133.52840289999995</v>
      </c>
      <c r="F62" s="86">
        <v>-19.185209569999188</v>
      </c>
      <c r="G62" s="86">
        <v>-5.4310358484973733</v>
      </c>
      <c r="H62" s="133">
        <v>14.428984469463458</v>
      </c>
      <c r="I62" s="133">
        <v>8.2480053739943315</v>
      </c>
      <c r="J62" s="133">
        <v>-0.81838583254851471</v>
      </c>
      <c r="K62" s="2"/>
      <c r="L62" s="2"/>
    </row>
    <row r="63" spans="1:12" ht="16.8">
      <c r="A63" s="78" t="s">
        <v>90</v>
      </c>
      <c r="B63" s="86">
        <v>-1.0009999999999999E-5</v>
      </c>
      <c r="C63" s="86">
        <v>0</v>
      </c>
      <c r="D63" s="86">
        <v>700.70891391999999</v>
      </c>
      <c r="E63" s="86">
        <v>700.70891391999999</v>
      </c>
      <c r="F63" s="86">
        <v>700.70892392999997</v>
      </c>
      <c r="G63" s="86">
        <v>0</v>
      </c>
      <c r="H63" s="133">
        <v>0</v>
      </c>
      <c r="I63" s="133">
        <v>0</v>
      </c>
      <c r="J63" s="133">
        <v>0</v>
      </c>
      <c r="K63" s="2"/>
      <c r="L63" s="2"/>
    </row>
    <row r="64" spans="1:12" ht="16.8">
      <c r="A64" s="78" t="s">
        <v>76</v>
      </c>
      <c r="B64" s="86">
        <v>200.089</v>
      </c>
      <c r="C64" s="86">
        <v>46</v>
      </c>
      <c r="D64" s="86">
        <v>46</v>
      </c>
      <c r="E64" s="86">
        <v>0</v>
      </c>
      <c r="F64" s="86">
        <v>-154.089</v>
      </c>
      <c r="G64" s="86">
        <v>0</v>
      </c>
      <c r="H64" s="133">
        <v>-23.998604055992857</v>
      </c>
      <c r="I64" s="133">
        <v>-77.01023044745088</v>
      </c>
      <c r="J64" s="133">
        <v>-77.01023044745088</v>
      </c>
      <c r="K64" s="2"/>
      <c r="L64" s="2"/>
    </row>
    <row r="65" spans="1:12" ht="16.8">
      <c r="A65" s="78" t="s">
        <v>91</v>
      </c>
      <c r="B65" s="86">
        <v>99.209512209999986</v>
      </c>
      <c r="C65" s="86">
        <v>155.39626984</v>
      </c>
      <c r="D65" s="86">
        <v>132.71701439</v>
      </c>
      <c r="E65" s="86">
        <v>-22.679255449999999</v>
      </c>
      <c r="F65" s="86">
        <v>33.507502180000017</v>
      </c>
      <c r="G65" s="86">
        <v>-14.59446579596225</v>
      </c>
      <c r="H65" s="133">
        <v>8.5047829402085284</v>
      </c>
      <c r="I65" s="133">
        <v>43.27788350629109</v>
      </c>
      <c r="J65" s="133">
        <v>33.774485362929312</v>
      </c>
      <c r="K65" s="2"/>
      <c r="L65" s="2"/>
    </row>
    <row r="66" spans="1:12" ht="16.8">
      <c r="A66" s="78" t="s">
        <v>92</v>
      </c>
      <c r="B66" s="86">
        <v>25138.023362890002</v>
      </c>
      <c r="C66" s="86">
        <v>25530.593032305289</v>
      </c>
      <c r="D66" s="86">
        <v>25831.69113070007</v>
      </c>
      <c r="E66" s="86">
        <v>301.09809839478112</v>
      </c>
      <c r="F66" s="86">
        <v>693.66776781006774</v>
      </c>
      <c r="G66" s="86">
        <v>1.179361944369191</v>
      </c>
      <c r="H66" s="133">
        <v>4.0567363972722887</v>
      </c>
      <c r="I66" s="133">
        <v>3.1166893167116569</v>
      </c>
      <c r="J66" s="133">
        <v>2.7594364035562648</v>
      </c>
      <c r="K66" s="2"/>
      <c r="L66" s="2"/>
    </row>
    <row r="67" spans="1:12" ht="17.399999999999999" thickBot="1">
      <c r="A67" s="91" t="s">
        <v>74</v>
      </c>
      <c r="B67" s="92">
        <v>-8750.2252016526581</v>
      </c>
      <c r="C67" s="92">
        <v>-8137.0460202358099</v>
      </c>
      <c r="D67" s="92">
        <v>-10423.390812739191</v>
      </c>
      <c r="E67" s="92">
        <v>-2286.3447925033815</v>
      </c>
      <c r="F67" s="92">
        <v>-1673.1656110865333</v>
      </c>
      <c r="G67" s="92">
        <v>28.09797052662023</v>
      </c>
      <c r="H67" s="86">
        <v>-20.889634599562882</v>
      </c>
      <c r="I67" s="86">
        <v>2.0534769063615244</v>
      </c>
      <c r="J67" s="86">
        <v>19.121400564302292</v>
      </c>
      <c r="K67" s="2"/>
      <c r="L67" s="2"/>
    </row>
    <row r="68" spans="1:12" ht="17.25" hidden="1" customHeight="1">
      <c r="A68" s="93"/>
      <c r="B68" s="137"/>
      <c r="C68" s="94"/>
      <c r="D68" s="138"/>
      <c r="E68" s="138"/>
      <c r="F68" s="138"/>
      <c r="G68" s="138"/>
      <c r="H68" s="139"/>
      <c r="I68" s="139"/>
      <c r="J68" s="139"/>
      <c r="K68" s="2"/>
      <c r="L68" s="2"/>
    </row>
    <row r="69" spans="1:12" ht="13.8" hidden="1" thickBot="1">
      <c r="A69" s="95"/>
      <c r="B69" s="96"/>
      <c r="C69" s="96"/>
      <c r="D69" s="96"/>
      <c r="E69" s="96"/>
      <c r="F69" s="96"/>
      <c r="G69" s="96"/>
      <c r="H69" s="106">
        <v>-1.5381829143734649E-10</v>
      </c>
      <c r="I69" s="106">
        <v>-6.6564190181139793E-3</v>
      </c>
      <c r="J69" s="106">
        <v>-4.3307878172527126E-7</v>
      </c>
      <c r="K69" s="2"/>
      <c r="L69" s="2"/>
    </row>
    <row r="70" spans="1:12">
      <c r="A70" s="95"/>
      <c r="B70" s="96"/>
      <c r="C70" s="96"/>
      <c r="D70" s="96"/>
      <c r="E70" s="96"/>
      <c r="F70" s="96"/>
      <c r="G70" s="96"/>
      <c r="H70" s="126"/>
      <c r="I70" s="126"/>
      <c r="J70" s="126"/>
      <c r="K70" s="2"/>
      <c r="L70" s="2"/>
    </row>
    <row r="71" spans="1:12" ht="13.8" thickBot="1">
      <c r="A71" s="95"/>
      <c r="B71" s="96"/>
      <c r="C71" s="96"/>
      <c r="D71" s="96"/>
      <c r="E71" s="96"/>
      <c r="F71" s="96"/>
      <c r="G71" s="96"/>
      <c r="H71" s="123"/>
      <c r="I71" s="123"/>
      <c r="J71" s="123"/>
      <c r="K71" s="2"/>
      <c r="L71" s="2"/>
    </row>
    <row r="72" spans="1:12" ht="12.75" customHeight="1">
      <c r="A72" s="174" t="s">
        <v>93</v>
      </c>
      <c r="B72" s="175"/>
      <c r="C72" s="175"/>
      <c r="D72" s="175"/>
      <c r="E72" s="175"/>
      <c r="F72" s="175"/>
      <c r="G72" s="175"/>
      <c r="H72" s="125"/>
      <c r="I72" s="125"/>
      <c r="J72" s="125"/>
      <c r="K72" s="2"/>
      <c r="L72" s="2"/>
    </row>
    <row r="73" spans="1:12" ht="19.5" customHeight="1">
      <c r="A73" s="176"/>
      <c r="B73" s="177"/>
      <c r="C73" s="177"/>
      <c r="D73" s="178"/>
      <c r="E73" s="177"/>
      <c r="F73" s="177"/>
      <c r="G73" s="177"/>
      <c r="H73" s="127"/>
      <c r="I73" s="127"/>
      <c r="J73" s="127"/>
      <c r="K73" s="2"/>
      <c r="L73" s="2"/>
    </row>
    <row r="74" spans="1:12" ht="19.5" customHeight="1">
      <c r="A74" s="26"/>
      <c r="B74" s="172" t="str">
        <f>B4</f>
        <v xml:space="preserve">           N$ Million</v>
      </c>
      <c r="C74" s="165"/>
      <c r="D74" s="104"/>
      <c r="E74" s="165" t="s">
        <v>1</v>
      </c>
      <c r="F74" s="173"/>
      <c r="G74" s="27" t="s">
        <v>2</v>
      </c>
      <c r="H74" s="149"/>
      <c r="I74" s="149"/>
      <c r="J74" s="149"/>
      <c r="K74" s="2"/>
      <c r="L74" s="2"/>
    </row>
    <row r="75" spans="1:12" ht="17.399999999999999" thickBot="1">
      <c r="A75" s="5"/>
      <c r="B75" s="97">
        <f>B5</f>
        <v>44926</v>
      </c>
      <c r="C75" s="6">
        <f>C5</f>
        <v>45260</v>
      </c>
      <c r="D75" s="6">
        <f>D5</f>
        <v>45291</v>
      </c>
      <c r="E75" s="6" t="s">
        <v>3</v>
      </c>
      <c r="F75" s="75" t="s">
        <v>4</v>
      </c>
      <c r="G75" s="6" t="s">
        <v>3</v>
      </c>
      <c r="H75" s="6">
        <f t="shared" ref="H75" si="1">H5</f>
        <v>45230</v>
      </c>
      <c r="I75" s="6">
        <v>45260</v>
      </c>
      <c r="J75" s="6">
        <v>45291</v>
      </c>
      <c r="K75" s="2"/>
      <c r="L75" s="2"/>
    </row>
    <row r="76" spans="1:12" ht="17.399999999999999" thickTop="1">
      <c r="A76" s="78" t="s">
        <v>56</v>
      </c>
      <c r="B76" s="86">
        <v>201631.26287844311</v>
      </c>
      <c r="C76" s="86">
        <v>216998.58165614307</v>
      </c>
      <c r="D76" s="86">
        <v>218425.59081103205</v>
      </c>
      <c r="E76" s="86">
        <v>607.27850022615166</v>
      </c>
      <c r="F76" s="86">
        <v>16794.327932588931</v>
      </c>
      <c r="G76" s="86">
        <v>0.65761220372868934</v>
      </c>
      <c r="H76" s="85">
        <v>10.723087341935368</v>
      </c>
      <c r="I76" s="85">
        <v>8.6060821402716527</v>
      </c>
      <c r="J76" s="85">
        <v>8.3292281627545464</v>
      </c>
      <c r="K76" s="2"/>
      <c r="L76" s="2"/>
    </row>
    <row r="77" spans="1:12" ht="16.8">
      <c r="A77" s="78" t="s">
        <v>5</v>
      </c>
      <c r="B77" s="86">
        <v>56675.124858879783</v>
      </c>
      <c r="C77" s="86">
        <v>68633.688270844403</v>
      </c>
      <c r="D77" s="86">
        <v>71712.921544563724</v>
      </c>
      <c r="E77" s="86">
        <v>-1943.7381066063681</v>
      </c>
      <c r="F77" s="86">
        <v>15037.796685683941</v>
      </c>
      <c r="G77" s="86">
        <v>4.4864750114665952</v>
      </c>
      <c r="H77" s="85">
        <v>36.785946339472446</v>
      </c>
      <c r="I77" s="85">
        <v>29.58608407988271</v>
      </c>
      <c r="J77" s="85">
        <v>26.53332784555451</v>
      </c>
      <c r="K77" s="2"/>
      <c r="L77" s="2"/>
    </row>
    <row r="78" spans="1:12" ht="16.8">
      <c r="A78" s="78" t="s">
        <v>6</v>
      </c>
      <c r="B78" s="86">
        <v>144956.13801956334</v>
      </c>
      <c r="C78" s="86">
        <v>148364.89338529867</v>
      </c>
      <c r="D78" s="86">
        <v>146712.66926646832</v>
      </c>
      <c r="E78" s="86">
        <v>2551.0166068325052</v>
      </c>
      <c r="F78" s="86">
        <v>1756.5312469049823</v>
      </c>
      <c r="G78" s="86">
        <v>-1.1136220173997486</v>
      </c>
      <c r="H78" s="85">
        <v>1.3739080377181239</v>
      </c>
      <c r="I78" s="85">
        <v>1.0387740670723815</v>
      </c>
      <c r="J78" s="85">
        <v>1.2117674152355846</v>
      </c>
      <c r="K78" s="2"/>
      <c r="L78" s="2"/>
    </row>
    <row r="79" spans="1:12" ht="16.2">
      <c r="A79" s="33" t="s">
        <v>94</v>
      </c>
      <c r="B79" s="88">
        <v>31077.355931519996</v>
      </c>
      <c r="C79" s="88">
        <v>30274.910540889992</v>
      </c>
      <c r="D79" s="88">
        <v>28451.008154257543</v>
      </c>
      <c r="E79" s="88">
        <v>1768.6242204499868</v>
      </c>
      <c r="F79" s="88">
        <v>-2626.3477772624537</v>
      </c>
      <c r="G79" s="88">
        <v>-6.024468294197078</v>
      </c>
      <c r="H79" s="130">
        <v>-9.0522701873204738</v>
      </c>
      <c r="I79" s="130">
        <v>-9.9247769061971667</v>
      </c>
      <c r="J79" s="130">
        <v>-8.4510013755665057</v>
      </c>
      <c r="K79" s="2"/>
      <c r="L79" s="2"/>
    </row>
    <row r="80" spans="1:12" ht="16.8">
      <c r="A80" s="78" t="s">
        <v>95</v>
      </c>
      <c r="B80" s="86">
        <v>113878.78208804336</v>
      </c>
      <c r="C80" s="86">
        <v>118089.98284440866</v>
      </c>
      <c r="D80" s="86">
        <v>118261.66111221077</v>
      </c>
      <c r="E80" s="86">
        <v>782.39238638251845</v>
      </c>
      <c r="F80" s="86">
        <v>4382.8790241674142</v>
      </c>
      <c r="G80" s="86">
        <v>0.14537919615781902</v>
      </c>
      <c r="H80" s="85">
        <v>4.2788952963726388</v>
      </c>
      <c r="I80" s="85">
        <v>4.2931791448415737</v>
      </c>
      <c r="J80" s="85">
        <v>3.8487231280528391</v>
      </c>
      <c r="K80" s="2"/>
      <c r="L80" s="2"/>
    </row>
    <row r="81" spans="1:12" ht="16.2">
      <c r="A81" s="44" t="s">
        <v>9</v>
      </c>
      <c r="B81" s="88">
        <v>1760.2716790600002</v>
      </c>
      <c r="C81" s="88">
        <v>2725.5853619699997</v>
      </c>
      <c r="D81" s="88">
        <v>2396.8179973899996</v>
      </c>
      <c r="E81" s="88">
        <v>-50.801793080000607</v>
      </c>
      <c r="F81" s="88">
        <v>636.54631832999939</v>
      </c>
      <c r="G81" s="88">
        <v>-12.062266299462848</v>
      </c>
      <c r="H81" s="130">
        <v>47.661141884747138</v>
      </c>
      <c r="I81" s="130">
        <v>59.03566340438897</v>
      </c>
      <c r="J81" s="130">
        <v>36.161822399478723</v>
      </c>
      <c r="K81" s="2"/>
      <c r="L81" s="2"/>
    </row>
    <row r="82" spans="1:12" ht="16.2">
      <c r="A82" s="44" t="s">
        <v>101</v>
      </c>
      <c r="B82" s="88">
        <v>229.54505324000004</v>
      </c>
      <c r="C82" s="88">
        <v>165.68477479999999</v>
      </c>
      <c r="D82" s="88">
        <v>156.96411672999992</v>
      </c>
      <c r="E82" s="88">
        <v>6.7287616299999513</v>
      </c>
      <c r="F82" s="88">
        <v>-72.580936510000129</v>
      </c>
      <c r="G82" s="88">
        <v>-5.2634033999363368</v>
      </c>
      <c r="H82" s="130">
        <v>9.8033042275786073</v>
      </c>
      <c r="I82" s="130">
        <v>-13.381524355694623</v>
      </c>
      <c r="J82" s="130">
        <v>-31.619473164648596</v>
      </c>
      <c r="K82" s="2"/>
      <c r="L82" s="2"/>
    </row>
    <row r="83" spans="1:12" ht="16.2">
      <c r="A83" s="44" t="s">
        <v>10</v>
      </c>
      <c r="B83" s="88">
        <v>654.05355294000003</v>
      </c>
      <c r="C83" s="88">
        <v>668.08531376000008</v>
      </c>
      <c r="D83" s="88">
        <v>1398.9802946600239</v>
      </c>
      <c r="E83" s="88">
        <v>-298.72299612999984</v>
      </c>
      <c r="F83" s="88">
        <v>744.92674172002387</v>
      </c>
      <c r="G83" s="88">
        <v>109.40144407404043</v>
      </c>
      <c r="H83" s="130">
        <v>503.93058382336949</v>
      </c>
      <c r="I83" s="130">
        <v>93.360746881489575</v>
      </c>
      <c r="J83" s="130">
        <v>113.89384529317894</v>
      </c>
      <c r="K83" s="2"/>
      <c r="L83" s="2"/>
    </row>
    <row r="84" spans="1:12" ht="16.2">
      <c r="A84" s="44" t="s">
        <v>96</v>
      </c>
      <c r="B84" s="88">
        <v>46238.347856686691</v>
      </c>
      <c r="C84" s="88">
        <v>47915.706600490426</v>
      </c>
      <c r="D84" s="88">
        <v>47439.683718837921</v>
      </c>
      <c r="E84" s="88">
        <v>1204.0362048816096</v>
      </c>
      <c r="F84" s="88">
        <v>1201.3358621512307</v>
      </c>
      <c r="G84" s="88">
        <v>-0.99345896246812515</v>
      </c>
      <c r="H84" s="130">
        <v>0.8884891530520207</v>
      </c>
      <c r="I84" s="130">
        <v>3.2637145266422039</v>
      </c>
      <c r="J84" s="130">
        <v>2.5981375153686344</v>
      </c>
      <c r="K84" s="2"/>
      <c r="L84" s="2"/>
    </row>
    <row r="85" spans="1:12" ht="16.2">
      <c r="A85" s="44" t="s">
        <v>13</v>
      </c>
      <c r="B85" s="88">
        <v>64996.563946116665</v>
      </c>
      <c r="C85" s="88">
        <v>66614.920793388228</v>
      </c>
      <c r="D85" s="88">
        <v>66869.214984592822</v>
      </c>
      <c r="E85" s="88">
        <v>-78.84779091909877</v>
      </c>
      <c r="F85" s="88">
        <v>1872.6510384761568</v>
      </c>
      <c r="G85" s="88">
        <v>0.38173758697890037</v>
      </c>
      <c r="H85" s="130">
        <v>4.1948551979537285</v>
      </c>
      <c r="I85" s="130">
        <v>3.1558787748977579</v>
      </c>
      <c r="J85" s="130">
        <v>2.8811539022718335</v>
      </c>
      <c r="K85" s="2"/>
      <c r="L85" s="2"/>
    </row>
    <row r="86" spans="1:12" ht="16.2">
      <c r="A86" s="98"/>
      <c r="B86" s="99"/>
      <c r="C86" s="99"/>
      <c r="D86" s="99"/>
      <c r="E86" s="99"/>
      <c r="F86" s="99"/>
      <c r="G86" s="99"/>
      <c r="H86" s="129"/>
      <c r="I86" s="129"/>
      <c r="J86" s="129"/>
      <c r="K86" s="2"/>
      <c r="L86" s="2"/>
    </row>
    <row r="87" spans="1:12" ht="16.8">
      <c r="A87" s="78" t="s">
        <v>66</v>
      </c>
      <c r="B87" s="86">
        <v>201631.20680061181</v>
      </c>
      <c r="C87" s="86">
        <v>216998.43114060786</v>
      </c>
      <c r="D87" s="86">
        <v>218425.44117282826</v>
      </c>
      <c r="E87" s="86">
        <v>606.73247879146948</v>
      </c>
      <c r="F87" s="86">
        <v>16794.234372216451</v>
      </c>
      <c r="G87" s="86">
        <v>0.65761306416807486</v>
      </c>
      <c r="H87" s="85">
        <v>10.723321398623071</v>
      </c>
      <c r="I87" s="85">
        <v>8.6060372635495099</v>
      </c>
      <c r="J87" s="85">
        <v>8.3291840775539612</v>
      </c>
      <c r="K87" s="2"/>
      <c r="L87" s="2"/>
    </row>
    <row r="88" spans="1:12" ht="16.8">
      <c r="A88" s="78" t="s">
        <v>97</v>
      </c>
      <c r="B88" s="86">
        <v>129957.97056205336</v>
      </c>
      <c r="C88" s="86">
        <v>142358.27727961459</v>
      </c>
      <c r="D88" s="86">
        <v>143799.57394999271</v>
      </c>
      <c r="E88" s="86">
        <v>2508.9493033376348</v>
      </c>
      <c r="F88" s="86">
        <v>13841.603387939351</v>
      </c>
      <c r="G88" s="86">
        <v>1.0124431806288356</v>
      </c>
      <c r="H88" s="85">
        <v>10.132519017558494</v>
      </c>
      <c r="I88" s="85">
        <v>10.307345186133901</v>
      </c>
      <c r="J88" s="85">
        <v>10.650830670928443</v>
      </c>
      <c r="K88" s="2"/>
      <c r="L88" s="2"/>
    </row>
    <row r="89" spans="1:12" ht="16.2">
      <c r="A89" s="33" t="s">
        <v>98</v>
      </c>
      <c r="B89" s="88">
        <v>3332.4697192175836</v>
      </c>
      <c r="C89" s="88">
        <v>3591.1620617964841</v>
      </c>
      <c r="D89" s="88">
        <v>3538.9254956365512</v>
      </c>
      <c r="E89" s="88">
        <v>113.06254577884238</v>
      </c>
      <c r="F89" s="88">
        <v>206.45577641896762</v>
      </c>
      <c r="G89" s="88">
        <v>-1.4545867120739615</v>
      </c>
      <c r="H89" s="130">
        <v>0.9943559617202169</v>
      </c>
      <c r="I89" s="130">
        <v>6.3801132186795257</v>
      </c>
      <c r="J89" s="130">
        <v>6.195278391529996</v>
      </c>
      <c r="K89" s="2"/>
      <c r="L89" s="2"/>
    </row>
    <row r="90" spans="1:12" ht="16.2">
      <c r="A90" s="33" t="s">
        <v>99</v>
      </c>
      <c r="B90" s="88">
        <v>68047.494665939303</v>
      </c>
      <c r="C90" s="88">
        <v>78130.11313088231</v>
      </c>
      <c r="D90" s="88">
        <v>79764.463402614361</v>
      </c>
      <c r="E90" s="88">
        <v>-9.5663479835784528</v>
      </c>
      <c r="F90" s="88">
        <v>11716.968736675059</v>
      </c>
      <c r="G90" s="88">
        <v>2.0918314414753354</v>
      </c>
      <c r="H90" s="130">
        <v>17.911414091432505</v>
      </c>
      <c r="I90" s="130">
        <v>16.238197637665849</v>
      </c>
      <c r="J90" s="130">
        <v>17.21880988300353</v>
      </c>
      <c r="K90" s="2"/>
      <c r="L90" s="2"/>
    </row>
    <row r="91" spans="1:12" ht="16.2">
      <c r="A91" s="33" t="s">
        <v>100</v>
      </c>
      <c r="B91" s="88">
        <v>58578.006176896481</v>
      </c>
      <c r="C91" s="88">
        <v>60637.002086935783</v>
      </c>
      <c r="D91" s="88">
        <v>60496.185051741821</v>
      </c>
      <c r="E91" s="88">
        <v>2405.4531055423577</v>
      </c>
      <c r="F91" s="88">
        <v>1918.17887484534</v>
      </c>
      <c r="G91" s="88">
        <v>-0.23222954688965558</v>
      </c>
      <c r="H91" s="130">
        <v>1.6805767073906992</v>
      </c>
      <c r="I91" s="130">
        <v>3.7155430333418025</v>
      </c>
      <c r="J91" s="130">
        <v>3.2745718061020028</v>
      </c>
      <c r="K91" s="2"/>
      <c r="L91" s="2"/>
    </row>
    <row r="92" spans="1:12" ht="16.2">
      <c r="A92" s="33" t="s">
        <v>20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0</v>
      </c>
      <c r="J92" s="88">
        <v>0</v>
      </c>
      <c r="K92" s="2"/>
      <c r="L92" s="2"/>
    </row>
    <row r="93" spans="1:12" ht="17.399999999999999" thickBot="1">
      <c r="A93" s="80" t="s">
        <v>14</v>
      </c>
      <c r="B93" s="92">
        <v>71673.236238558442</v>
      </c>
      <c r="C93" s="92">
        <v>74640.153860993276</v>
      </c>
      <c r="D93" s="92">
        <v>74625.867222835543</v>
      </c>
      <c r="E93" s="92">
        <v>-1902.2168245461653</v>
      </c>
      <c r="F93" s="92">
        <v>2952.6309842771007</v>
      </c>
      <c r="G93" s="92">
        <v>-1.9140686907405779E-2</v>
      </c>
      <c r="H93" s="128">
        <v>11.819298984692566</v>
      </c>
      <c r="I93" s="128">
        <v>5.5025383435094852</v>
      </c>
      <c r="J93" s="128">
        <v>4.119572575807112</v>
      </c>
      <c r="K93" s="2"/>
      <c r="L93" s="2"/>
    </row>
    <row r="94" spans="1:12">
      <c r="A94" s="100"/>
      <c r="H94" s="1"/>
      <c r="I94" s="1"/>
      <c r="J94" s="1"/>
      <c r="K94" s="2"/>
      <c r="L94" s="2"/>
    </row>
    <row r="95" spans="1:12">
      <c r="A95" s="100"/>
      <c r="H95" s="1"/>
      <c r="I95" s="1"/>
      <c r="J95" s="1"/>
    </row>
    <row r="96" spans="1:12">
      <c r="A96" s="100"/>
      <c r="H96" s="1"/>
      <c r="I96" s="1"/>
      <c r="J96" s="1"/>
    </row>
    <row r="97" spans="1:1">
      <c r="A97" s="100"/>
    </row>
    <row r="98" spans="1:1">
      <c r="A98" s="100"/>
    </row>
    <row r="99" spans="1:1">
      <c r="A99" s="100"/>
    </row>
    <row r="100" spans="1:1">
      <c r="A100" s="100"/>
    </row>
    <row r="101" spans="1:1">
      <c r="A101" s="100"/>
    </row>
    <row r="102" spans="1:1">
      <c r="A102" s="100"/>
    </row>
    <row r="103" spans="1:1">
      <c r="A103" s="100"/>
    </row>
    <row r="104" spans="1:1">
      <c r="A104" s="100"/>
    </row>
    <row r="105" spans="1:1">
      <c r="A105" s="100"/>
    </row>
    <row r="106" spans="1:1">
      <c r="A106" s="100"/>
    </row>
    <row r="107" spans="1:1">
      <c r="A107" s="100"/>
    </row>
    <row r="108" spans="1:1">
      <c r="A108" s="100"/>
    </row>
    <row r="109" spans="1:1">
      <c r="A109" s="100"/>
    </row>
    <row r="110" spans="1:1">
      <c r="A110" s="100"/>
    </row>
    <row r="111" spans="1:1">
      <c r="A111" s="100"/>
    </row>
    <row r="112" spans="1:1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  <row r="199" spans="1:1">
      <c r="A199" s="100"/>
    </row>
    <row r="200" spans="1:1">
      <c r="A200" s="100"/>
    </row>
    <row r="201" spans="1:1">
      <c r="A201" s="100"/>
    </row>
    <row r="202" spans="1:1">
      <c r="A202" s="100"/>
    </row>
    <row r="203" spans="1:1">
      <c r="A203" s="100"/>
    </row>
    <row r="204" spans="1:1">
      <c r="A204" s="100"/>
    </row>
    <row r="205" spans="1:1">
      <c r="A205" s="100"/>
    </row>
    <row r="206" spans="1:1">
      <c r="A206" s="100"/>
    </row>
    <row r="207" spans="1:1">
      <c r="A207" s="100"/>
    </row>
    <row r="208" spans="1:1">
      <c r="A208" s="100"/>
    </row>
    <row r="209" spans="1:1">
      <c r="A209" s="100"/>
    </row>
    <row r="210" spans="1:1">
      <c r="A210" s="100"/>
    </row>
    <row r="211" spans="1:1">
      <c r="A211" s="100"/>
    </row>
    <row r="212" spans="1:1">
      <c r="A212" s="100"/>
    </row>
    <row r="213" spans="1:1">
      <c r="A213" s="100"/>
    </row>
    <row r="214" spans="1:1">
      <c r="A214" s="100"/>
    </row>
    <row r="215" spans="1:1">
      <c r="A215" s="100"/>
    </row>
    <row r="216" spans="1:1">
      <c r="A216" s="100"/>
    </row>
    <row r="217" spans="1:1">
      <c r="A217" s="100"/>
    </row>
    <row r="218" spans="1:1">
      <c r="A218" s="100"/>
    </row>
    <row r="219" spans="1:1">
      <c r="A219" s="100"/>
    </row>
    <row r="220" spans="1:1">
      <c r="A220" s="100"/>
    </row>
    <row r="221" spans="1:1">
      <c r="A221" s="100"/>
    </row>
    <row r="222" spans="1:1">
      <c r="A222" s="100"/>
    </row>
    <row r="223" spans="1:1">
      <c r="A223" s="100"/>
    </row>
    <row r="224" spans="1:1">
      <c r="A224" s="100"/>
    </row>
    <row r="225" spans="1:1">
      <c r="A225" s="100"/>
    </row>
    <row r="226" spans="1:1">
      <c r="A226" s="100"/>
    </row>
    <row r="227" spans="1:1">
      <c r="A227" s="100"/>
    </row>
    <row r="228" spans="1:1">
      <c r="A228" s="100"/>
    </row>
    <row r="229" spans="1:1">
      <c r="A229" s="100"/>
    </row>
    <row r="230" spans="1:1">
      <c r="A230" s="100"/>
    </row>
    <row r="231" spans="1:1">
      <c r="A231" s="100"/>
    </row>
    <row r="232" spans="1:1">
      <c r="A232" s="100"/>
    </row>
    <row r="233" spans="1:1">
      <c r="A233" s="100"/>
    </row>
    <row r="234" spans="1:1">
      <c r="A234" s="100"/>
    </row>
    <row r="235" spans="1:1">
      <c r="A235" s="100"/>
    </row>
    <row r="236" spans="1:1">
      <c r="A236" s="100"/>
    </row>
    <row r="237" spans="1:1">
      <c r="A237" s="100"/>
    </row>
    <row r="238" spans="1:1">
      <c r="A238" s="100"/>
    </row>
    <row r="239" spans="1:1">
      <c r="A239" s="100"/>
    </row>
    <row r="240" spans="1:1">
      <c r="A240" s="100"/>
    </row>
    <row r="241" spans="1:1">
      <c r="A241" s="100"/>
    </row>
    <row r="242" spans="1:1">
      <c r="A242" s="100"/>
    </row>
    <row r="243" spans="1:1">
      <c r="A243" s="100"/>
    </row>
    <row r="244" spans="1:1">
      <c r="A244" s="100"/>
    </row>
    <row r="245" spans="1:1">
      <c r="A245" s="100"/>
    </row>
    <row r="246" spans="1:1">
      <c r="A246" s="100"/>
    </row>
    <row r="247" spans="1:1">
      <c r="A247" s="100"/>
    </row>
    <row r="248" spans="1:1">
      <c r="A248" s="100"/>
    </row>
    <row r="249" spans="1:1">
      <c r="A249" s="100"/>
    </row>
    <row r="250" spans="1:1">
      <c r="A250" s="100"/>
    </row>
    <row r="251" spans="1:1">
      <c r="A251" s="100"/>
    </row>
    <row r="252" spans="1:1">
      <c r="A252" s="100"/>
    </row>
    <row r="253" spans="1:1">
      <c r="A253" s="100"/>
    </row>
    <row r="254" spans="1:1">
      <c r="A254" s="100"/>
    </row>
    <row r="255" spans="1:1">
      <c r="A255" s="100"/>
    </row>
    <row r="256" spans="1:1">
      <c r="A256" s="100"/>
    </row>
    <row r="257" spans="1:1">
      <c r="A257" s="100"/>
    </row>
    <row r="258" spans="1:1">
      <c r="A258" s="100"/>
    </row>
    <row r="259" spans="1:1">
      <c r="A259" s="100"/>
    </row>
    <row r="260" spans="1:1">
      <c r="A260" s="100"/>
    </row>
    <row r="261" spans="1:1">
      <c r="A261" s="100"/>
    </row>
    <row r="262" spans="1:1">
      <c r="A262" s="100"/>
    </row>
    <row r="263" spans="1:1">
      <c r="A263" s="100"/>
    </row>
    <row r="264" spans="1:1">
      <c r="A264" s="100"/>
    </row>
    <row r="265" spans="1:1">
      <c r="A265" s="100"/>
    </row>
    <row r="266" spans="1:1">
      <c r="A266" s="100"/>
    </row>
    <row r="267" spans="1:1">
      <c r="A267" s="100"/>
    </row>
    <row r="268" spans="1:1">
      <c r="A268" s="100"/>
    </row>
    <row r="269" spans="1:1">
      <c r="A269" s="100"/>
    </row>
    <row r="270" spans="1:1">
      <c r="A270" s="100"/>
    </row>
    <row r="271" spans="1:1">
      <c r="A271" s="100"/>
    </row>
    <row r="272" spans="1:1">
      <c r="A272" s="100"/>
    </row>
    <row r="273" spans="1:1">
      <c r="A273" s="100"/>
    </row>
    <row r="274" spans="1:1">
      <c r="A274" s="100"/>
    </row>
    <row r="275" spans="1:1">
      <c r="A275" s="100"/>
    </row>
    <row r="276" spans="1:1">
      <c r="A276" s="100"/>
    </row>
    <row r="277" spans="1:1">
      <c r="A277" s="100"/>
    </row>
    <row r="278" spans="1:1">
      <c r="A278" s="100"/>
    </row>
    <row r="279" spans="1:1">
      <c r="A279" s="100"/>
    </row>
    <row r="280" spans="1:1">
      <c r="A280" s="100"/>
    </row>
    <row r="281" spans="1:1">
      <c r="A281" s="100"/>
    </row>
    <row r="282" spans="1:1">
      <c r="A282" s="100"/>
    </row>
    <row r="283" spans="1:1">
      <c r="A283" s="100"/>
    </row>
    <row r="284" spans="1:1">
      <c r="A284" s="100"/>
    </row>
    <row r="285" spans="1:1">
      <c r="A285" s="100"/>
    </row>
    <row r="286" spans="1:1">
      <c r="A286" s="100"/>
    </row>
    <row r="287" spans="1:1">
      <c r="A287" s="100"/>
    </row>
    <row r="288" spans="1:1">
      <c r="A288" s="100"/>
    </row>
    <row r="289" spans="1:1">
      <c r="A289" s="100"/>
    </row>
    <row r="290" spans="1:1">
      <c r="A290" s="100"/>
    </row>
    <row r="291" spans="1:1">
      <c r="A291" s="100"/>
    </row>
    <row r="292" spans="1:1">
      <c r="A292" s="100"/>
    </row>
    <row r="293" spans="1:1">
      <c r="A293" s="100"/>
    </row>
    <row r="294" spans="1:1">
      <c r="A294" s="100"/>
    </row>
    <row r="295" spans="1:1">
      <c r="A295" s="100"/>
    </row>
    <row r="296" spans="1:1">
      <c r="A296" s="100"/>
    </row>
    <row r="297" spans="1:1">
      <c r="A297" s="100"/>
    </row>
    <row r="298" spans="1:1">
      <c r="A298" s="100"/>
    </row>
    <row r="299" spans="1:1">
      <c r="A299" s="100"/>
    </row>
    <row r="300" spans="1:1">
      <c r="A300" s="100"/>
    </row>
    <row r="301" spans="1:1">
      <c r="A301" s="100"/>
    </row>
    <row r="302" spans="1:1">
      <c r="A302" s="100"/>
    </row>
    <row r="303" spans="1:1">
      <c r="A303" s="100"/>
    </row>
    <row r="304" spans="1:1">
      <c r="A304" s="100"/>
    </row>
    <row r="305" spans="1:1">
      <c r="A305" s="100"/>
    </row>
    <row r="306" spans="1:1">
      <c r="A306" s="100"/>
    </row>
    <row r="307" spans="1:1">
      <c r="A307" s="100"/>
    </row>
    <row r="308" spans="1:1">
      <c r="A308" s="100"/>
    </row>
    <row r="309" spans="1:1">
      <c r="A309" s="100"/>
    </row>
    <row r="310" spans="1:1">
      <c r="A310" s="100"/>
    </row>
    <row r="311" spans="1:1">
      <c r="A311" s="100"/>
    </row>
    <row r="312" spans="1:1">
      <c r="A312" s="100"/>
    </row>
    <row r="313" spans="1:1">
      <c r="A313" s="100"/>
    </row>
    <row r="314" spans="1:1">
      <c r="A314" s="100"/>
    </row>
    <row r="315" spans="1:1">
      <c r="A315" s="100"/>
    </row>
    <row r="316" spans="1:1">
      <c r="A316" s="100"/>
    </row>
    <row r="317" spans="1:1">
      <c r="A317" s="100"/>
    </row>
    <row r="318" spans="1:1">
      <c r="A318" s="100"/>
    </row>
    <row r="319" spans="1:1">
      <c r="A319" s="100"/>
    </row>
    <row r="320" spans="1:1">
      <c r="A320" s="100"/>
    </row>
    <row r="321" spans="1:1">
      <c r="A321" s="100"/>
    </row>
    <row r="322" spans="1:1">
      <c r="A322" s="100"/>
    </row>
    <row r="323" spans="1:1">
      <c r="A323" s="100"/>
    </row>
    <row r="324" spans="1:1">
      <c r="A324" s="100"/>
    </row>
    <row r="325" spans="1:1">
      <c r="A325" s="100"/>
    </row>
    <row r="326" spans="1:1">
      <c r="A326" s="100"/>
    </row>
    <row r="327" spans="1:1">
      <c r="A327" s="100"/>
    </row>
    <row r="328" spans="1:1">
      <c r="A328" s="100"/>
    </row>
    <row r="329" spans="1:1">
      <c r="A329" s="100"/>
    </row>
    <row r="330" spans="1:1">
      <c r="A330" s="100"/>
    </row>
    <row r="331" spans="1:1">
      <c r="A331" s="100"/>
    </row>
    <row r="332" spans="1:1">
      <c r="A332" s="100"/>
    </row>
    <row r="333" spans="1:1">
      <c r="A333" s="100"/>
    </row>
    <row r="334" spans="1:1">
      <c r="A334" s="100"/>
    </row>
    <row r="335" spans="1:1">
      <c r="A335" s="100"/>
    </row>
    <row r="336" spans="1:1">
      <c r="A336" s="100"/>
    </row>
    <row r="337" spans="1:1">
      <c r="A337" s="100"/>
    </row>
    <row r="338" spans="1:1">
      <c r="A338" s="100"/>
    </row>
    <row r="339" spans="1:1">
      <c r="A339" s="100"/>
    </row>
    <row r="340" spans="1:1">
      <c r="A340" s="100"/>
    </row>
    <row r="341" spans="1:1">
      <c r="A341" s="100"/>
    </row>
    <row r="342" spans="1:1">
      <c r="A342" s="100"/>
    </row>
    <row r="343" spans="1:1">
      <c r="A343" s="100"/>
    </row>
    <row r="344" spans="1:1">
      <c r="A344" s="100"/>
    </row>
    <row r="345" spans="1:1">
      <c r="A345" s="100"/>
    </row>
    <row r="346" spans="1:1">
      <c r="A346" s="100"/>
    </row>
    <row r="347" spans="1:1">
      <c r="A347" s="100"/>
    </row>
    <row r="348" spans="1:1">
      <c r="A348" s="100"/>
    </row>
    <row r="349" spans="1:1">
      <c r="A349" s="100"/>
    </row>
    <row r="350" spans="1:1">
      <c r="A350" s="100"/>
    </row>
    <row r="351" spans="1:1">
      <c r="A351" s="100"/>
    </row>
    <row r="352" spans="1:1">
      <c r="A352" s="100"/>
    </row>
    <row r="353" spans="1:1">
      <c r="A353" s="100"/>
    </row>
    <row r="354" spans="1:1">
      <c r="A354" s="100"/>
    </row>
    <row r="355" spans="1:1">
      <c r="A355" s="100"/>
    </row>
    <row r="356" spans="1:1">
      <c r="A356" s="100"/>
    </row>
    <row r="357" spans="1:1">
      <c r="A357" s="100"/>
    </row>
    <row r="358" spans="1:1">
      <c r="A358" s="100"/>
    </row>
    <row r="359" spans="1:1">
      <c r="A359" s="100"/>
    </row>
    <row r="360" spans="1:1">
      <c r="A360" s="100"/>
    </row>
    <row r="361" spans="1:1">
      <c r="A361" s="100"/>
    </row>
    <row r="362" spans="1:1">
      <c r="A362" s="100"/>
    </row>
    <row r="363" spans="1:1">
      <c r="A363" s="100"/>
    </row>
    <row r="364" spans="1:1">
      <c r="A364" s="100"/>
    </row>
    <row r="365" spans="1:1">
      <c r="A365" s="100"/>
    </row>
    <row r="366" spans="1:1">
      <c r="A366" s="100"/>
    </row>
    <row r="367" spans="1:1">
      <c r="A367" s="100"/>
    </row>
    <row r="368" spans="1:1">
      <c r="A368" s="100"/>
    </row>
    <row r="369" spans="1:1">
      <c r="A369" s="100"/>
    </row>
    <row r="370" spans="1:1">
      <c r="A370" s="100"/>
    </row>
    <row r="371" spans="1:1">
      <c r="A371" s="100"/>
    </row>
    <row r="372" spans="1:1">
      <c r="A372" s="100"/>
    </row>
    <row r="373" spans="1:1">
      <c r="A373" s="100"/>
    </row>
    <row r="374" spans="1:1">
      <c r="A374" s="100"/>
    </row>
    <row r="375" spans="1:1">
      <c r="A375" s="100"/>
    </row>
    <row r="376" spans="1:1">
      <c r="A376" s="100"/>
    </row>
    <row r="377" spans="1:1">
      <c r="A377" s="100"/>
    </row>
    <row r="378" spans="1:1">
      <c r="A378" s="100"/>
    </row>
    <row r="379" spans="1:1">
      <c r="A379" s="100"/>
    </row>
    <row r="380" spans="1:1">
      <c r="A380" s="100"/>
    </row>
    <row r="381" spans="1:1">
      <c r="A381" s="100"/>
    </row>
    <row r="382" spans="1:1">
      <c r="A382" s="100"/>
    </row>
    <row r="383" spans="1:1">
      <c r="A383" s="100"/>
    </row>
    <row r="384" spans="1:1">
      <c r="A384" s="100"/>
    </row>
    <row r="385" spans="1:1">
      <c r="A385" s="100"/>
    </row>
    <row r="386" spans="1:1">
      <c r="A386" s="100"/>
    </row>
    <row r="387" spans="1:1">
      <c r="A387" s="100"/>
    </row>
    <row r="388" spans="1:1">
      <c r="A388" s="100"/>
    </row>
    <row r="389" spans="1:1">
      <c r="A389" s="100"/>
    </row>
    <row r="390" spans="1:1">
      <c r="A390" s="100"/>
    </row>
    <row r="391" spans="1:1">
      <c r="A391" s="100"/>
    </row>
    <row r="392" spans="1:1">
      <c r="A392" s="100"/>
    </row>
    <row r="393" spans="1:1">
      <c r="A393" s="100"/>
    </row>
    <row r="394" spans="1:1">
      <c r="A394" s="100"/>
    </row>
    <row r="395" spans="1:1">
      <c r="A395" s="100"/>
    </row>
    <row r="396" spans="1:1">
      <c r="A396" s="100"/>
    </row>
    <row r="397" spans="1:1">
      <c r="A397" s="100"/>
    </row>
    <row r="398" spans="1:1">
      <c r="A398" s="100"/>
    </row>
    <row r="399" spans="1:1">
      <c r="A399" s="100"/>
    </row>
    <row r="400" spans="1:1">
      <c r="A400" s="100"/>
    </row>
    <row r="401" spans="1:1">
      <c r="A401" s="100"/>
    </row>
    <row r="402" spans="1:1">
      <c r="A402" s="100"/>
    </row>
    <row r="403" spans="1:1">
      <c r="A403" s="100"/>
    </row>
    <row r="404" spans="1:1">
      <c r="A404" s="100"/>
    </row>
    <row r="405" spans="1:1">
      <c r="A405" s="100"/>
    </row>
    <row r="406" spans="1:1">
      <c r="A406" s="100"/>
    </row>
    <row r="407" spans="1:1">
      <c r="A407" s="100"/>
    </row>
    <row r="408" spans="1:1">
      <c r="A408" s="100"/>
    </row>
    <row r="409" spans="1:1">
      <c r="A409" s="100"/>
    </row>
    <row r="410" spans="1:1">
      <c r="A410" s="100"/>
    </row>
    <row r="411" spans="1:1">
      <c r="A411" s="100"/>
    </row>
    <row r="412" spans="1:1">
      <c r="A412" s="100"/>
    </row>
    <row r="413" spans="1:1">
      <c r="A413" s="100"/>
    </row>
    <row r="414" spans="1:1">
      <c r="A414" s="100"/>
    </row>
    <row r="415" spans="1:1">
      <c r="A415" s="100"/>
    </row>
    <row r="416" spans="1:1">
      <c r="A416" s="100"/>
    </row>
    <row r="417" spans="1:1">
      <c r="A417" s="100"/>
    </row>
    <row r="418" spans="1:1">
      <c r="A418" s="100"/>
    </row>
    <row r="419" spans="1:1">
      <c r="A419" s="100"/>
    </row>
    <row r="420" spans="1:1">
      <c r="A420" s="100"/>
    </row>
    <row r="421" spans="1:1">
      <c r="A421" s="100"/>
    </row>
    <row r="422" spans="1:1">
      <c r="A422" s="100"/>
    </row>
    <row r="423" spans="1:1">
      <c r="A423" s="100"/>
    </row>
    <row r="424" spans="1:1">
      <c r="A424" s="100"/>
    </row>
    <row r="425" spans="1:1">
      <c r="A425" s="100"/>
    </row>
    <row r="426" spans="1:1">
      <c r="A426" s="100"/>
    </row>
    <row r="427" spans="1:1">
      <c r="A427" s="100"/>
    </row>
    <row r="428" spans="1:1">
      <c r="A428" s="100"/>
    </row>
    <row r="429" spans="1:1">
      <c r="A429" s="100"/>
    </row>
    <row r="430" spans="1:1">
      <c r="A430" s="100"/>
    </row>
    <row r="431" spans="1:1">
      <c r="A431" s="100"/>
    </row>
    <row r="432" spans="1:1">
      <c r="A432" s="100"/>
    </row>
    <row r="433" spans="1:1">
      <c r="A433" s="100"/>
    </row>
    <row r="434" spans="1:1">
      <c r="A434" s="100"/>
    </row>
    <row r="435" spans="1:1">
      <c r="A435" s="100"/>
    </row>
    <row r="436" spans="1:1">
      <c r="A436" s="100"/>
    </row>
    <row r="437" spans="1:1">
      <c r="A437" s="100"/>
    </row>
    <row r="438" spans="1:1">
      <c r="A438" s="100"/>
    </row>
    <row r="439" spans="1:1">
      <c r="A439" s="100"/>
    </row>
    <row r="440" spans="1:1">
      <c r="A440" s="100"/>
    </row>
    <row r="441" spans="1:1">
      <c r="A441" s="100"/>
    </row>
    <row r="442" spans="1:1">
      <c r="A442" s="100"/>
    </row>
    <row r="443" spans="1:1">
      <c r="A443" s="100"/>
    </row>
    <row r="444" spans="1:1">
      <c r="A444" s="100"/>
    </row>
    <row r="445" spans="1:1">
      <c r="A445" s="100"/>
    </row>
    <row r="446" spans="1:1">
      <c r="A446" s="100"/>
    </row>
    <row r="447" spans="1:1">
      <c r="A447" s="100"/>
    </row>
    <row r="448" spans="1:1">
      <c r="A448" s="100"/>
    </row>
    <row r="449" spans="1:1">
      <c r="A449" s="100"/>
    </row>
    <row r="450" spans="1:1">
      <c r="A450" s="100"/>
    </row>
    <row r="451" spans="1:1">
      <c r="A451" s="100"/>
    </row>
    <row r="452" spans="1:1">
      <c r="A452" s="100"/>
    </row>
    <row r="453" spans="1:1">
      <c r="A453" s="100"/>
    </row>
    <row r="454" spans="1:1">
      <c r="A454" s="100"/>
    </row>
    <row r="455" spans="1:1">
      <c r="A455" s="100"/>
    </row>
    <row r="456" spans="1:1">
      <c r="A456" s="100"/>
    </row>
    <row r="457" spans="1:1">
      <c r="A457" s="100"/>
    </row>
    <row r="458" spans="1:1">
      <c r="A458" s="100"/>
    </row>
    <row r="459" spans="1:1">
      <c r="A459" s="100"/>
    </row>
    <row r="460" spans="1:1">
      <c r="A460" s="100"/>
    </row>
    <row r="461" spans="1:1">
      <c r="A461" s="100"/>
    </row>
    <row r="462" spans="1:1">
      <c r="A462" s="100"/>
    </row>
    <row r="463" spans="1:1">
      <c r="A463" s="100"/>
    </row>
    <row r="464" spans="1:1">
      <c r="A464" s="100"/>
    </row>
    <row r="465" spans="1:1">
      <c r="A465" s="100"/>
    </row>
    <row r="466" spans="1:1">
      <c r="A466" s="100"/>
    </row>
    <row r="467" spans="1:1">
      <c r="A467" s="100"/>
    </row>
    <row r="468" spans="1:1">
      <c r="A468" s="100"/>
    </row>
    <row r="469" spans="1:1">
      <c r="A469" s="100"/>
    </row>
    <row r="470" spans="1:1">
      <c r="A470" s="100"/>
    </row>
    <row r="471" spans="1:1">
      <c r="A471" s="100"/>
    </row>
    <row r="472" spans="1:1">
      <c r="A472" s="100"/>
    </row>
    <row r="473" spans="1:1">
      <c r="A473" s="100"/>
    </row>
    <row r="474" spans="1:1">
      <c r="A474" s="100"/>
    </row>
    <row r="475" spans="1:1">
      <c r="A475" s="100"/>
    </row>
    <row r="476" spans="1:1">
      <c r="A476" s="100"/>
    </row>
    <row r="477" spans="1:1">
      <c r="A477" s="100"/>
    </row>
    <row r="478" spans="1:1">
      <c r="A478" s="100"/>
    </row>
    <row r="479" spans="1:1">
      <c r="A479" s="100"/>
    </row>
    <row r="480" spans="1:1">
      <c r="A480" s="100"/>
    </row>
    <row r="481" spans="1:1">
      <c r="A481" s="100"/>
    </row>
    <row r="482" spans="1:1">
      <c r="A482" s="100"/>
    </row>
    <row r="483" spans="1:1">
      <c r="A483" s="100"/>
    </row>
    <row r="484" spans="1:1">
      <c r="A484" s="100"/>
    </row>
    <row r="485" spans="1:1">
      <c r="A485" s="100"/>
    </row>
    <row r="486" spans="1:1">
      <c r="A486" s="100"/>
    </row>
    <row r="487" spans="1:1">
      <c r="A487" s="100"/>
    </row>
    <row r="488" spans="1:1">
      <c r="A488" s="100"/>
    </row>
    <row r="489" spans="1:1">
      <c r="A489" s="100"/>
    </row>
    <row r="490" spans="1:1">
      <c r="A490" s="100"/>
    </row>
    <row r="491" spans="1:1">
      <c r="A491" s="100"/>
    </row>
    <row r="492" spans="1:1">
      <c r="A492" s="100"/>
    </row>
    <row r="493" spans="1:1">
      <c r="A493" s="100"/>
    </row>
    <row r="494" spans="1:1">
      <c r="A494" s="100"/>
    </row>
    <row r="495" spans="1:1">
      <c r="A495" s="100"/>
    </row>
    <row r="496" spans="1:1">
      <c r="A496" s="100"/>
    </row>
    <row r="497" spans="1:1">
      <c r="A497" s="100"/>
    </row>
    <row r="498" spans="1:1">
      <c r="A498" s="100"/>
    </row>
    <row r="499" spans="1:1">
      <c r="A499" s="100"/>
    </row>
    <row r="500" spans="1:1">
      <c r="A500" s="100"/>
    </row>
    <row r="501" spans="1:1">
      <c r="A501" s="100"/>
    </row>
    <row r="502" spans="1:1">
      <c r="A502" s="100"/>
    </row>
    <row r="503" spans="1:1">
      <c r="A503" s="100"/>
    </row>
    <row r="504" spans="1:1">
      <c r="A504" s="100"/>
    </row>
    <row r="505" spans="1:1">
      <c r="A505" s="100"/>
    </row>
    <row r="506" spans="1:1">
      <c r="A506" s="100"/>
    </row>
    <row r="507" spans="1:1">
      <c r="A507" s="100"/>
    </row>
    <row r="508" spans="1:1">
      <c r="A508" s="100"/>
    </row>
    <row r="509" spans="1:1">
      <c r="A509" s="100"/>
    </row>
    <row r="510" spans="1:1">
      <c r="A510" s="100"/>
    </row>
    <row r="511" spans="1:1">
      <c r="A511" s="100"/>
    </row>
    <row r="512" spans="1:1">
      <c r="A512" s="100"/>
    </row>
    <row r="513" spans="1:1">
      <c r="A513" s="100"/>
    </row>
    <row r="514" spans="1:1">
      <c r="A514" s="100"/>
    </row>
    <row r="515" spans="1:1">
      <c r="A515" s="100"/>
    </row>
    <row r="516" spans="1:1">
      <c r="A516" s="100"/>
    </row>
    <row r="517" spans="1:1">
      <c r="A517" s="100"/>
    </row>
    <row r="518" spans="1:1">
      <c r="A518" s="100"/>
    </row>
    <row r="519" spans="1:1">
      <c r="A519" s="100"/>
    </row>
    <row r="520" spans="1:1">
      <c r="A520" s="100"/>
    </row>
    <row r="521" spans="1:1">
      <c r="A521" s="100"/>
    </row>
    <row r="522" spans="1:1">
      <c r="A522" s="100"/>
    </row>
    <row r="523" spans="1:1">
      <c r="A523" s="100"/>
    </row>
    <row r="524" spans="1:1">
      <c r="A524" s="100"/>
    </row>
    <row r="525" spans="1:1">
      <c r="A525" s="100"/>
    </row>
    <row r="526" spans="1:1">
      <c r="A526" s="100"/>
    </row>
    <row r="527" spans="1:1">
      <c r="A527" s="100"/>
    </row>
    <row r="528" spans="1:1">
      <c r="A528" s="100"/>
    </row>
    <row r="529" spans="1:1">
      <c r="A529" s="100"/>
    </row>
    <row r="530" spans="1:1">
      <c r="A530" s="100"/>
    </row>
    <row r="531" spans="1:1">
      <c r="A531" s="100"/>
    </row>
    <row r="532" spans="1:1">
      <c r="A532" s="100"/>
    </row>
    <row r="533" spans="1:1">
      <c r="A533" s="100"/>
    </row>
    <row r="534" spans="1:1">
      <c r="A534" s="100"/>
    </row>
    <row r="535" spans="1:1">
      <c r="A535" s="100"/>
    </row>
    <row r="536" spans="1:1">
      <c r="A536" s="100"/>
    </row>
    <row r="537" spans="1:1">
      <c r="A537" s="100"/>
    </row>
    <row r="538" spans="1:1">
      <c r="A538" s="100"/>
    </row>
    <row r="539" spans="1:1">
      <c r="A539" s="100"/>
    </row>
    <row r="540" spans="1:1">
      <c r="A540" s="100"/>
    </row>
    <row r="541" spans="1:1">
      <c r="A541" s="100"/>
    </row>
    <row r="542" spans="1:1">
      <c r="A542" s="100"/>
    </row>
    <row r="543" spans="1:1">
      <c r="A543" s="100"/>
    </row>
    <row r="544" spans="1:1">
      <c r="A544" s="100"/>
    </row>
    <row r="545" spans="1:1">
      <c r="A545" s="100"/>
    </row>
    <row r="546" spans="1:1">
      <c r="A546" s="100"/>
    </row>
    <row r="547" spans="1:1">
      <c r="A547" s="100"/>
    </row>
    <row r="548" spans="1:1">
      <c r="A548" s="100"/>
    </row>
    <row r="549" spans="1:1">
      <c r="A549" s="100"/>
    </row>
    <row r="550" spans="1:1">
      <c r="A550" s="100"/>
    </row>
    <row r="551" spans="1:1">
      <c r="A551" s="100"/>
    </row>
    <row r="552" spans="1:1">
      <c r="A552" s="100"/>
    </row>
    <row r="553" spans="1:1">
      <c r="A553" s="100"/>
    </row>
    <row r="554" spans="1:1">
      <c r="A554" s="100"/>
    </row>
    <row r="555" spans="1:1">
      <c r="A555" s="100"/>
    </row>
    <row r="556" spans="1:1">
      <c r="A556" s="100"/>
    </row>
    <row r="557" spans="1:1">
      <c r="A557" s="100"/>
    </row>
    <row r="558" spans="1:1">
      <c r="A558" s="100"/>
    </row>
    <row r="559" spans="1:1">
      <c r="A559" s="100"/>
    </row>
    <row r="560" spans="1:1">
      <c r="A560" s="100"/>
    </row>
    <row r="561" spans="1:1">
      <c r="A561" s="100"/>
    </row>
    <row r="562" spans="1:1">
      <c r="A562" s="100"/>
    </row>
    <row r="563" spans="1:1">
      <c r="A563" s="100"/>
    </row>
    <row r="564" spans="1:1">
      <c r="A564" s="100"/>
    </row>
    <row r="565" spans="1:1">
      <c r="A565" s="100"/>
    </row>
    <row r="566" spans="1:1">
      <c r="A566" s="100"/>
    </row>
    <row r="567" spans="1:1">
      <c r="A567" s="100"/>
    </row>
    <row r="568" spans="1:1">
      <c r="A568" s="100"/>
    </row>
    <row r="569" spans="1:1">
      <c r="A569" s="100"/>
    </row>
    <row r="570" spans="1:1">
      <c r="A570" s="100"/>
    </row>
    <row r="571" spans="1:1">
      <c r="A571" s="100"/>
    </row>
    <row r="572" spans="1:1">
      <c r="A572" s="100"/>
    </row>
    <row r="573" spans="1:1">
      <c r="A573" s="100"/>
    </row>
    <row r="574" spans="1:1">
      <c r="A574" s="100"/>
    </row>
    <row r="575" spans="1:1">
      <c r="A575" s="100"/>
    </row>
    <row r="576" spans="1:1">
      <c r="A576" s="100"/>
    </row>
    <row r="577" spans="1:1">
      <c r="A577" s="100"/>
    </row>
    <row r="578" spans="1:1">
      <c r="A578" s="100"/>
    </row>
    <row r="579" spans="1:1">
      <c r="A579" s="100"/>
    </row>
    <row r="580" spans="1:1">
      <c r="A580" s="100"/>
    </row>
    <row r="581" spans="1:1">
      <c r="A581" s="100"/>
    </row>
    <row r="582" spans="1:1">
      <c r="A582" s="100"/>
    </row>
    <row r="583" spans="1:1">
      <c r="A583" s="100"/>
    </row>
    <row r="584" spans="1:1">
      <c r="A584" s="100"/>
    </row>
    <row r="585" spans="1:1">
      <c r="A585" s="100"/>
    </row>
    <row r="586" spans="1:1">
      <c r="A586" s="100"/>
    </row>
    <row r="587" spans="1:1">
      <c r="A587" s="100"/>
    </row>
    <row r="588" spans="1:1">
      <c r="A588" s="100"/>
    </row>
    <row r="589" spans="1:1">
      <c r="A589" s="100"/>
    </row>
    <row r="590" spans="1:1">
      <c r="A590" s="100"/>
    </row>
    <row r="591" spans="1:1">
      <c r="A591" s="100"/>
    </row>
    <row r="592" spans="1:1">
      <c r="A592" s="100"/>
    </row>
    <row r="593" spans="1:1">
      <c r="A593" s="100"/>
    </row>
    <row r="594" spans="1:1">
      <c r="A594" s="100"/>
    </row>
    <row r="595" spans="1:1">
      <c r="A595" s="100"/>
    </row>
    <row r="596" spans="1:1">
      <c r="A596" s="100"/>
    </row>
    <row r="597" spans="1:1">
      <c r="A597" s="100"/>
    </row>
    <row r="598" spans="1:1">
      <c r="A598" s="100"/>
    </row>
    <row r="599" spans="1:1">
      <c r="A599" s="100"/>
    </row>
    <row r="600" spans="1:1">
      <c r="A600" s="100"/>
    </row>
    <row r="601" spans="1:1">
      <c r="A601" s="100"/>
    </row>
    <row r="602" spans="1:1">
      <c r="A602" s="100"/>
    </row>
    <row r="603" spans="1:1">
      <c r="A603" s="100"/>
    </row>
    <row r="604" spans="1:1">
      <c r="A604" s="100"/>
    </row>
    <row r="605" spans="1:1">
      <c r="A605" s="100"/>
    </row>
    <row r="606" spans="1:1">
      <c r="A606" s="100"/>
    </row>
    <row r="607" spans="1:1">
      <c r="A607" s="100"/>
    </row>
    <row r="608" spans="1:1">
      <c r="A608" s="100"/>
    </row>
    <row r="609" spans="1:1">
      <c r="A609" s="100"/>
    </row>
    <row r="610" spans="1:1">
      <c r="A610" s="100"/>
    </row>
    <row r="611" spans="1:1">
      <c r="A611" s="100"/>
    </row>
    <row r="612" spans="1:1">
      <c r="A612" s="100"/>
    </row>
    <row r="613" spans="1:1">
      <c r="A613" s="100"/>
    </row>
    <row r="614" spans="1:1">
      <c r="A614" s="100"/>
    </row>
    <row r="615" spans="1:1">
      <c r="A615" s="100"/>
    </row>
    <row r="616" spans="1:1">
      <c r="A616" s="100"/>
    </row>
    <row r="617" spans="1:1">
      <c r="A617" s="100"/>
    </row>
    <row r="618" spans="1:1">
      <c r="A618" s="100"/>
    </row>
    <row r="619" spans="1:1">
      <c r="A619" s="100"/>
    </row>
    <row r="620" spans="1:1">
      <c r="A620" s="100"/>
    </row>
    <row r="621" spans="1:1">
      <c r="A621" s="100"/>
    </row>
    <row r="622" spans="1:1">
      <c r="A622" s="100"/>
    </row>
    <row r="623" spans="1:1">
      <c r="A623" s="100"/>
    </row>
    <row r="624" spans="1:1">
      <c r="A624" s="100"/>
    </row>
    <row r="625" spans="1:1">
      <c r="A625" s="100"/>
    </row>
    <row r="626" spans="1:1">
      <c r="A626" s="100"/>
    </row>
    <row r="627" spans="1:1">
      <c r="A627" s="100"/>
    </row>
    <row r="628" spans="1:1">
      <c r="A628" s="100"/>
    </row>
    <row r="629" spans="1:1">
      <c r="A629" s="100"/>
    </row>
    <row r="630" spans="1:1">
      <c r="A630" s="100"/>
    </row>
    <row r="631" spans="1:1">
      <c r="A631" s="100"/>
    </row>
    <row r="632" spans="1:1">
      <c r="A632" s="100"/>
    </row>
    <row r="633" spans="1:1">
      <c r="A633" s="100"/>
    </row>
    <row r="634" spans="1:1">
      <c r="A634" s="100"/>
    </row>
    <row r="635" spans="1:1">
      <c r="A635" s="100"/>
    </row>
    <row r="636" spans="1:1">
      <c r="A636" s="100"/>
    </row>
    <row r="637" spans="1:1">
      <c r="A637" s="100"/>
    </row>
    <row r="638" spans="1:1">
      <c r="A638" s="100"/>
    </row>
    <row r="639" spans="1:1">
      <c r="A639" s="100"/>
    </row>
    <row r="640" spans="1:1">
      <c r="A640" s="100"/>
    </row>
    <row r="641" spans="1:1">
      <c r="A641" s="100"/>
    </row>
    <row r="642" spans="1:1">
      <c r="A642" s="100"/>
    </row>
    <row r="643" spans="1:1">
      <c r="A643" s="100"/>
    </row>
    <row r="644" spans="1:1">
      <c r="A644" s="100"/>
    </row>
    <row r="645" spans="1:1">
      <c r="A645" s="100"/>
    </row>
    <row r="646" spans="1:1">
      <c r="A646" s="100"/>
    </row>
    <row r="647" spans="1:1">
      <c r="A647" s="100"/>
    </row>
    <row r="648" spans="1:1">
      <c r="A648" s="100"/>
    </row>
    <row r="649" spans="1:1">
      <c r="A649" s="100"/>
    </row>
    <row r="650" spans="1:1">
      <c r="A650" s="100"/>
    </row>
    <row r="651" spans="1:1">
      <c r="A651" s="100"/>
    </row>
    <row r="652" spans="1:1">
      <c r="A652" s="100"/>
    </row>
    <row r="653" spans="1:1">
      <c r="A653" s="100"/>
    </row>
    <row r="654" spans="1:1">
      <c r="A654" s="100"/>
    </row>
    <row r="655" spans="1:1">
      <c r="A655" s="100"/>
    </row>
    <row r="656" spans="1:1">
      <c r="A656" s="100"/>
    </row>
    <row r="657" spans="1:1">
      <c r="A657" s="100"/>
    </row>
    <row r="658" spans="1:1">
      <c r="A658" s="100"/>
    </row>
    <row r="659" spans="1:1">
      <c r="A659" s="100"/>
    </row>
    <row r="660" spans="1:1">
      <c r="A660" s="100"/>
    </row>
    <row r="661" spans="1:1">
      <c r="A661" s="100"/>
    </row>
    <row r="662" spans="1:1">
      <c r="A662" s="100"/>
    </row>
    <row r="663" spans="1:1">
      <c r="A663" s="100"/>
    </row>
    <row r="664" spans="1:1">
      <c r="A664" s="100"/>
    </row>
    <row r="665" spans="1:1">
      <c r="A665" s="100"/>
    </row>
    <row r="666" spans="1:1">
      <c r="A666" s="100"/>
    </row>
    <row r="667" spans="1:1">
      <c r="A667" s="100"/>
    </row>
    <row r="668" spans="1:1">
      <c r="A668" s="100"/>
    </row>
    <row r="669" spans="1:1">
      <c r="A669" s="100"/>
    </row>
    <row r="670" spans="1:1">
      <c r="A670" s="100"/>
    </row>
    <row r="671" spans="1:1">
      <c r="A671" s="100"/>
    </row>
    <row r="672" spans="1:1">
      <c r="A672" s="100"/>
    </row>
    <row r="673" spans="1:1">
      <c r="A673" s="100"/>
    </row>
    <row r="674" spans="1:1">
      <c r="A674" s="100"/>
    </row>
    <row r="675" spans="1:1">
      <c r="A675" s="100"/>
    </row>
    <row r="676" spans="1:1">
      <c r="A676" s="100"/>
    </row>
    <row r="677" spans="1:1">
      <c r="A677" s="100"/>
    </row>
    <row r="678" spans="1:1">
      <c r="A678" s="100"/>
    </row>
    <row r="679" spans="1:1">
      <c r="A679" s="100"/>
    </row>
    <row r="680" spans="1:1">
      <c r="A680" s="100"/>
    </row>
    <row r="681" spans="1:1">
      <c r="A681" s="100"/>
    </row>
    <row r="682" spans="1:1">
      <c r="A682" s="100"/>
    </row>
    <row r="683" spans="1:1">
      <c r="A683" s="100"/>
    </row>
    <row r="684" spans="1:1">
      <c r="A684" s="100"/>
    </row>
    <row r="685" spans="1:1">
      <c r="A685" s="100"/>
    </row>
    <row r="686" spans="1:1">
      <c r="A686" s="100"/>
    </row>
    <row r="687" spans="1:1">
      <c r="A687" s="100"/>
    </row>
    <row r="688" spans="1:1">
      <c r="A688" s="100"/>
    </row>
    <row r="689" spans="1:1">
      <c r="A689" s="100"/>
    </row>
    <row r="690" spans="1:1">
      <c r="A690" s="100"/>
    </row>
    <row r="691" spans="1:1">
      <c r="A691" s="100"/>
    </row>
    <row r="692" spans="1:1">
      <c r="A692" s="100"/>
    </row>
    <row r="693" spans="1:1">
      <c r="A693" s="100"/>
    </row>
    <row r="694" spans="1:1">
      <c r="A694" s="100"/>
    </row>
    <row r="695" spans="1:1">
      <c r="A695" s="100"/>
    </row>
    <row r="696" spans="1:1">
      <c r="A696" s="100"/>
    </row>
    <row r="697" spans="1:1">
      <c r="A697" s="100"/>
    </row>
    <row r="698" spans="1:1">
      <c r="A698" s="100"/>
    </row>
    <row r="699" spans="1:1">
      <c r="A699" s="100"/>
    </row>
    <row r="700" spans="1:1">
      <c r="A700" s="100"/>
    </row>
    <row r="701" spans="1:1">
      <c r="A701" s="100"/>
    </row>
    <row r="702" spans="1:1">
      <c r="A702" s="100"/>
    </row>
    <row r="703" spans="1:1">
      <c r="A703" s="100"/>
    </row>
    <row r="704" spans="1:1">
      <c r="A704" s="100"/>
    </row>
    <row r="705" spans="1:1">
      <c r="A705" s="100"/>
    </row>
    <row r="706" spans="1:1">
      <c r="A706" s="100"/>
    </row>
    <row r="707" spans="1:1">
      <c r="A707" s="100"/>
    </row>
    <row r="708" spans="1:1">
      <c r="A708" s="100"/>
    </row>
    <row r="709" spans="1:1">
      <c r="A709" s="100"/>
    </row>
    <row r="710" spans="1:1">
      <c r="A710" s="100"/>
    </row>
    <row r="711" spans="1:1">
      <c r="A711" s="100"/>
    </row>
    <row r="712" spans="1:1">
      <c r="A712" s="100"/>
    </row>
    <row r="713" spans="1:1">
      <c r="A713" s="100"/>
    </row>
    <row r="714" spans="1:1">
      <c r="A714" s="100"/>
    </row>
    <row r="715" spans="1:1">
      <c r="A715" s="100"/>
    </row>
    <row r="716" spans="1:1">
      <c r="A716" s="100"/>
    </row>
    <row r="717" spans="1:1">
      <c r="A717" s="100"/>
    </row>
    <row r="718" spans="1:1">
      <c r="A718" s="100"/>
    </row>
    <row r="719" spans="1:1">
      <c r="A719" s="100"/>
    </row>
    <row r="720" spans="1:1">
      <c r="A720" s="100"/>
    </row>
    <row r="721" spans="1:1">
      <c r="A721" s="100"/>
    </row>
    <row r="722" spans="1:1">
      <c r="A722" s="100"/>
    </row>
    <row r="723" spans="1:1">
      <c r="A723" s="100"/>
    </row>
    <row r="724" spans="1:1">
      <c r="A724" s="100"/>
    </row>
    <row r="725" spans="1:1">
      <c r="A725" s="100"/>
    </row>
    <row r="726" spans="1:1">
      <c r="A726" s="100"/>
    </row>
    <row r="727" spans="1:1">
      <c r="A727" s="100"/>
    </row>
    <row r="728" spans="1:1">
      <c r="A728" s="100"/>
    </row>
    <row r="729" spans="1:1">
      <c r="A729" s="100"/>
    </row>
    <row r="730" spans="1:1">
      <c r="A730" s="100"/>
    </row>
    <row r="731" spans="1:1">
      <c r="A731" s="100"/>
    </row>
    <row r="732" spans="1:1">
      <c r="A732" s="100"/>
    </row>
    <row r="733" spans="1:1">
      <c r="A733" s="100"/>
    </row>
    <row r="734" spans="1:1">
      <c r="A734" s="100"/>
    </row>
    <row r="735" spans="1:1">
      <c r="A735" s="100"/>
    </row>
    <row r="736" spans="1:1">
      <c r="A736" s="100"/>
    </row>
    <row r="737" spans="1:1">
      <c r="A737" s="100"/>
    </row>
    <row r="738" spans="1:1">
      <c r="A738" s="100"/>
    </row>
    <row r="739" spans="1:1">
      <c r="A739" s="100"/>
    </row>
    <row r="740" spans="1:1">
      <c r="A740" s="100"/>
    </row>
    <row r="741" spans="1:1">
      <c r="A741" s="100"/>
    </row>
    <row r="742" spans="1:1">
      <c r="A742" s="100"/>
    </row>
    <row r="743" spans="1:1">
      <c r="A743" s="100"/>
    </row>
    <row r="744" spans="1:1">
      <c r="A744" s="100"/>
    </row>
    <row r="745" spans="1:1">
      <c r="A745" s="100"/>
    </row>
    <row r="746" spans="1:1">
      <c r="A746" s="100"/>
    </row>
    <row r="747" spans="1:1">
      <c r="A747" s="100"/>
    </row>
    <row r="748" spans="1:1">
      <c r="A748" s="100"/>
    </row>
    <row r="749" spans="1:1">
      <c r="A749" s="100"/>
    </row>
    <row r="750" spans="1:1">
      <c r="A750" s="100"/>
    </row>
    <row r="751" spans="1:1">
      <c r="A751" s="100"/>
    </row>
    <row r="752" spans="1:1">
      <c r="A752" s="100"/>
    </row>
    <row r="753" spans="1:1">
      <c r="A753" s="100"/>
    </row>
    <row r="754" spans="1:1">
      <c r="A754" s="100"/>
    </row>
    <row r="755" spans="1:1">
      <c r="A755" s="100"/>
    </row>
    <row r="756" spans="1:1">
      <c r="A756" s="100"/>
    </row>
    <row r="757" spans="1:1">
      <c r="A757" s="100"/>
    </row>
    <row r="758" spans="1:1">
      <c r="A758" s="100"/>
    </row>
    <row r="759" spans="1:1">
      <c r="A759" s="100"/>
    </row>
    <row r="760" spans="1:1">
      <c r="A760" s="100"/>
    </row>
    <row r="761" spans="1:1">
      <c r="A761" s="100"/>
    </row>
    <row r="762" spans="1:1">
      <c r="A762" s="100"/>
    </row>
    <row r="763" spans="1:1">
      <c r="A763" s="100"/>
    </row>
    <row r="764" spans="1:1">
      <c r="A764" s="100"/>
    </row>
    <row r="765" spans="1:1">
      <c r="A765" s="100"/>
    </row>
    <row r="766" spans="1:1">
      <c r="A766" s="100"/>
    </row>
    <row r="767" spans="1:1">
      <c r="A767" s="100"/>
    </row>
    <row r="768" spans="1:1">
      <c r="A768" s="100"/>
    </row>
    <row r="769" spans="1:1">
      <c r="A769" s="100"/>
    </row>
    <row r="770" spans="1:1">
      <c r="A770" s="100"/>
    </row>
    <row r="771" spans="1:1">
      <c r="A771" s="100"/>
    </row>
    <row r="772" spans="1:1">
      <c r="A772" s="100"/>
    </row>
    <row r="773" spans="1:1">
      <c r="A773" s="100"/>
    </row>
    <row r="774" spans="1:1">
      <c r="A774" s="100"/>
    </row>
    <row r="775" spans="1:1">
      <c r="A775" s="100"/>
    </row>
    <row r="776" spans="1:1">
      <c r="A776" s="100"/>
    </row>
    <row r="777" spans="1:1">
      <c r="A777" s="100"/>
    </row>
    <row r="778" spans="1:1">
      <c r="A778" s="100"/>
    </row>
    <row r="779" spans="1:1">
      <c r="A779" s="100"/>
    </row>
    <row r="780" spans="1:1">
      <c r="A780" s="100"/>
    </row>
    <row r="781" spans="1:1">
      <c r="A781" s="100"/>
    </row>
    <row r="782" spans="1:1">
      <c r="A782" s="100"/>
    </row>
    <row r="783" spans="1:1">
      <c r="A783" s="100"/>
    </row>
    <row r="784" spans="1:1">
      <c r="A784" s="100"/>
    </row>
    <row r="785" spans="1:1">
      <c r="A785" s="100"/>
    </row>
    <row r="786" spans="1:1">
      <c r="A786" s="100"/>
    </row>
    <row r="787" spans="1:1">
      <c r="A787" s="100"/>
    </row>
    <row r="788" spans="1:1">
      <c r="A788" s="100"/>
    </row>
    <row r="789" spans="1:1">
      <c r="A789" s="100"/>
    </row>
    <row r="790" spans="1:1">
      <c r="A790" s="100"/>
    </row>
    <row r="791" spans="1:1">
      <c r="A791" s="100"/>
    </row>
    <row r="792" spans="1:1">
      <c r="A792" s="100"/>
    </row>
    <row r="793" spans="1:1">
      <c r="A793" s="100"/>
    </row>
    <row r="794" spans="1:1">
      <c r="A794" s="100"/>
    </row>
    <row r="795" spans="1:1">
      <c r="A795" s="100"/>
    </row>
    <row r="796" spans="1:1">
      <c r="A796" s="100"/>
    </row>
    <row r="797" spans="1:1">
      <c r="A797" s="100"/>
    </row>
    <row r="798" spans="1:1">
      <c r="A798" s="100"/>
    </row>
    <row r="799" spans="1:1">
      <c r="A799" s="100"/>
    </row>
    <row r="800" spans="1:1">
      <c r="A800" s="100"/>
    </row>
    <row r="801" spans="1:1">
      <c r="A801" s="100"/>
    </row>
    <row r="802" spans="1:1">
      <c r="A802" s="100"/>
    </row>
    <row r="803" spans="1:1">
      <c r="A803" s="100"/>
    </row>
    <row r="804" spans="1:1">
      <c r="A804" s="100"/>
    </row>
    <row r="805" spans="1:1">
      <c r="A805" s="100"/>
    </row>
    <row r="806" spans="1:1">
      <c r="A806" s="100"/>
    </row>
    <row r="807" spans="1:1">
      <c r="A807" s="100"/>
    </row>
    <row r="808" spans="1:1">
      <c r="A808" s="100"/>
    </row>
    <row r="809" spans="1:1">
      <c r="A809" s="100"/>
    </row>
    <row r="810" spans="1:1">
      <c r="A810" s="100"/>
    </row>
    <row r="811" spans="1:1">
      <c r="A811" s="100"/>
    </row>
    <row r="812" spans="1:1">
      <c r="A812" s="100"/>
    </row>
    <row r="813" spans="1:1">
      <c r="A813" s="100"/>
    </row>
    <row r="814" spans="1:1">
      <c r="A814" s="100"/>
    </row>
    <row r="815" spans="1:1">
      <c r="A815" s="100"/>
    </row>
    <row r="816" spans="1:1">
      <c r="A816" s="100"/>
    </row>
    <row r="817" spans="1:1">
      <c r="A817" s="100"/>
    </row>
    <row r="818" spans="1:1">
      <c r="A818" s="100"/>
    </row>
    <row r="819" spans="1:1">
      <c r="A819" s="100"/>
    </row>
    <row r="820" spans="1:1">
      <c r="A820" s="100"/>
    </row>
    <row r="821" spans="1:1">
      <c r="A821" s="100"/>
    </row>
    <row r="822" spans="1:1">
      <c r="A822" s="100"/>
    </row>
    <row r="823" spans="1:1">
      <c r="A823" s="100"/>
    </row>
    <row r="824" spans="1:1">
      <c r="A824" s="100"/>
    </row>
    <row r="825" spans="1:1">
      <c r="A825" s="100"/>
    </row>
    <row r="826" spans="1:1">
      <c r="A826" s="100"/>
    </row>
    <row r="827" spans="1:1">
      <c r="A827" s="100"/>
    </row>
    <row r="828" spans="1:1">
      <c r="A828" s="100"/>
    </row>
    <row r="829" spans="1:1">
      <c r="A829" s="100"/>
    </row>
    <row r="830" spans="1:1">
      <c r="A830" s="100"/>
    </row>
    <row r="831" spans="1:1">
      <c r="A831" s="100"/>
    </row>
    <row r="832" spans="1:1">
      <c r="A832" s="100"/>
    </row>
    <row r="833" spans="1:1">
      <c r="A833" s="100"/>
    </row>
    <row r="834" spans="1:1">
      <c r="A834" s="100"/>
    </row>
    <row r="835" spans="1:1">
      <c r="A835" s="100"/>
    </row>
    <row r="836" spans="1:1">
      <c r="A836" s="100"/>
    </row>
    <row r="837" spans="1:1">
      <c r="A837" s="100"/>
    </row>
    <row r="838" spans="1:1">
      <c r="A838" s="100"/>
    </row>
    <row r="839" spans="1:1">
      <c r="A839" s="100"/>
    </row>
    <row r="840" spans="1:1">
      <c r="A840" s="100"/>
    </row>
    <row r="841" spans="1:1">
      <c r="A841" s="100"/>
    </row>
    <row r="842" spans="1:1">
      <c r="A842" s="100"/>
    </row>
    <row r="843" spans="1:1">
      <c r="A843" s="100"/>
    </row>
    <row r="844" spans="1:1">
      <c r="A844" s="100"/>
    </row>
    <row r="845" spans="1:1">
      <c r="A845" s="100"/>
    </row>
    <row r="846" spans="1:1">
      <c r="A846" s="100"/>
    </row>
    <row r="847" spans="1:1">
      <c r="A847" s="100"/>
    </row>
    <row r="848" spans="1:1">
      <c r="A848" s="100"/>
    </row>
    <row r="849" spans="1:1">
      <c r="A849" s="100"/>
    </row>
    <row r="850" spans="1:1">
      <c r="A850" s="100"/>
    </row>
    <row r="851" spans="1:1">
      <c r="A851" s="100"/>
    </row>
    <row r="852" spans="1:1">
      <c r="A852" s="100"/>
    </row>
    <row r="853" spans="1:1">
      <c r="A853" s="100"/>
    </row>
    <row r="854" spans="1:1">
      <c r="A854" s="100"/>
    </row>
    <row r="855" spans="1:1">
      <c r="A855" s="100"/>
    </row>
    <row r="856" spans="1:1">
      <c r="A856" s="100"/>
    </row>
    <row r="857" spans="1:1">
      <c r="A857" s="100"/>
    </row>
    <row r="858" spans="1:1">
      <c r="A858" s="100"/>
    </row>
    <row r="859" spans="1:1">
      <c r="A859" s="100"/>
    </row>
    <row r="860" spans="1:1">
      <c r="A860" s="100"/>
    </row>
    <row r="861" spans="1:1">
      <c r="A861" s="100"/>
    </row>
    <row r="862" spans="1:1">
      <c r="A862" s="100"/>
    </row>
    <row r="863" spans="1:1">
      <c r="A863" s="100"/>
    </row>
    <row r="864" spans="1:1">
      <c r="A864" s="100"/>
    </row>
    <row r="865" spans="1:1">
      <c r="A865" s="100"/>
    </row>
    <row r="866" spans="1:1">
      <c r="A866" s="100"/>
    </row>
    <row r="867" spans="1:1">
      <c r="A867" s="100"/>
    </row>
    <row r="868" spans="1:1">
      <c r="A868" s="100"/>
    </row>
    <row r="869" spans="1:1">
      <c r="A869" s="100"/>
    </row>
    <row r="870" spans="1:1">
      <c r="A870" s="100"/>
    </row>
    <row r="871" spans="1:1">
      <c r="A871" s="100"/>
    </row>
    <row r="872" spans="1:1">
      <c r="A872" s="100"/>
    </row>
    <row r="873" spans="1:1">
      <c r="A873" s="100"/>
    </row>
    <row r="874" spans="1:1">
      <c r="A874" s="100"/>
    </row>
    <row r="875" spans="1:1">
      <c r="A875" s="100"/>
    </row>
    <row r="876" spans="1:1">
      <c r="A876" s="100"/>
    </row>
    <row r="877" spans="1:1">
      <c r="A877" s="100"/>
    </row>
    <row r="878" spans="1:1">
      <c r="A878" s="100"/>
    </row>
    <row r="879" spans="1:1">
      <c r="A879" s="100"/>
    </row>
    <row r="880" spans="1:1">
      <c r="A880" s="100"/>
    </row>
    <row r="881" spans="1:1">
      <c r="A881" s="100"/>
    </row>
    <row r="882" spans="1:1">
      <c r="A882" s="100"/>
    </row>
    <row r="883" spans="1:1">
      <c r="A883" s="100"/>
    </row>
    <row r="884" spans="1:1">
      <c r="A884" s="100"/>
    </row>
    <row r="885" spans="1:1">
      <c r="A885" s="100"/>
    </row>
    <row r="886" spans="1:1">
      <c r="A886" s="100"/>
    </row>
    <row r="887" spans="1:1">
      <c r="A887" s="100"/>
    </row>
    <row r="888" spans="1:1">
      <c r="A888" s="100"/>
    </row>
    <row r="889" spans="1:1">
      <c r="A889" s="100"/>
    </row>
    <row r="890" spans="1:1">
      <c r="A890" s="100"/>
    </row>
    <row r="891" spans="1:1">
      <c r="A891" s="100"/>
    </row>
    <row r="892" spans="1:1">
      <c r="A892" s="100"/>
    </row>
    <row r="893" spans="1:1">
      <c r="A893" s="100"/>
    </row>
    <row r="894" spans="1:1">
      <c r="A894" s="100"/>
    </row>
    <row r="895" spans="1:1">
      <c r="A895" s="100"/>
    </row>
    <row r="896" spans="1:1">
      <c r="A896" s="100"/>
    </row>
    <row r="897" spans="1:1">
      <c r="A897" s="100"/>
    </row>
    <row r="898" spans="1:1">
      <c r="A898" s="100"/>
    </row>
    <row r="899" spans="1:1">
      <c r="A899" s="100"/>
    </row>
    <row r="900" spans="1:1">
      <c r="A900" s="100"/>
    </row>
    <row r="901" spans="1:1">
      <c r="A901" s="100"/>
    </row>
    <row r="902" spans="1:1">
      <c r="A902" s="100"/>
    </row>
    <row r="903" spans="1:1">
      <c r="A903" s="100"/>
    </row>
    <row r="904" spans="1:1">
      <c r="A904" s="100"/>
    </row>
    <row r="905" spans="1:1">
      <c r="A905" s="100"/>
    </row>
    <row r="906" spans="1:1">
      <c r="A906" s="100"/>
    </row>
    <row r="907" spans="1:1">
      <c r="A907" s="100"/>
    </row>
    <row r="908" spans="1:1">
      <c r="A908" s="100"/>
    </row>
    <row r="909" spans="1:1">
      <c r="A909" s="100"/>
    </row>
    <row r="910" spans="1:1">
      <c r="A910" s="100"/>
    </row>
    <row r="911" spans="1:1">
      <c r="A911" s="100"/>
    </row>
    <row r="912" spans="1:1">
      <c r="A912" s="100"/>
    </row>
    <row r="913" spans="1:1">
      <c r="A913" s="100"/>
    </row>
    <row r="914" spans="1:1">
      <c r="A914" s="100"/>
    </row>
    <row r="915" spans="1:1">
      <c r="A915" s="100"/>
    </row>
    <row r="916" spans="1:1">
      <c r="A916" s="100"/>
    </row>
    <row r="917" spans="1:1">
      <c r="A917" s="100"/>
    </row>
    <row r="918" spans="1:1">
      <c r="A918" s="100"/>
    </row>
    <row r="919" spans="1:1">
      <c r="A919" s="100"/>
    </row>
    <row r="920" spans="1:1">
      <c r="A920" s="100"/>
    </row>
    <row r="921" spans="1:1">
      <c r="A921" s="100"/>
    </row>
    <row r="922" spans="1:1">
      <c r="A922" s="100"/>
    </row>
    <row r="923" spans="1:1">
      <c r="A923" s="100"/>
    </row>
    <row r="924" spans="1:1">
      <c r="A924" s="100"/>
    </row>
    <row r="925" spans="1:1">
      <c r="A925" s="100"/>
    </row>
    <row r="926" spans="1:1">
      <c r="A926" s="100"/>
    </row>
    <row r="927" spans="1:1">
      <c r="A927" s="100"/>
    </row>
    <row r="928" spans="1:1">
      <c r="A928" s="100"/>
    </row>
    <row r="929" spans="1:1">
      <c r="A929" s="100"/>
    </row>
    <row r="930" spans="1:1">
      <c r="A930" s="100"/>
    </row>
    <row r="931" spans="1:1">
      <c r="A931" s="100"/>
    </row>
    <row r="932" spans="1:1">
      <c r="A932" s="100"/>
    </row>
    <row r="933" spans="1:1">
      <c r="A933" s="100"/>
    </row>
    <row r="934" spans="1:1">
      <c r="A934" s="100"/>
    </row>
    <row r="935" spans="1:1">
      <c r="A935" s="100"/>
    </row>
    <row r="936" spans="1:1">
      <c r="A936" s="100"/>
    </row>
    <row r="937" spans="1:1">
      <c r="A937" s="100"/>
    </row>
    <row r="938" spans="1:1">
      <c r="A938" s="100"/>
    </row>
    <row r="939" spans="1:1">
      <c r="A939" s="100"/>
    </row>
    <row r="940" spans="1:1">
      <c r="A940" s="100"/>
    </row>
    <row r="941" spans="1:1">
      <c r="A941" s="100"/>
    </row>
    <row r="942" spans="1:1">
      <c r="A942" s="100"/>
    </row>
    <row r="943" spans="1:1">
      <c r="A943" s="100"/>
    </row>
    <row r="944" spans="1:1">
      <c r="A944" s="100"/>
    </row>
    <row r="945" spans="1:1">
      <c r="A945" s="100"/>
    </row>
    <row r="946" spans="1:1">
      <c r="A946" s="100"/>
    </row>
    <row r="947" spans="1:1">
      <c r="A947" s="100"/>
    </row>
    <row r="948" spans="1:1">
      <c r="A948" s="100"/>
    </row>
    <row r="949" spans="1:1">
      <c r="A949" s="100"/>
    </row>
    <row r="950" spans="1:1">
      <c r="A950" s="100"/>
    </row>
    <row r="951" spans="1:1">
      <c r="A951" s="100"/>
    </row>
    <row r="952" spans="1:1">
      <c r="A952" s="100"/>
    </row>
    <row r="953" spans="1:1">
      <c r="A953" s="100"/>
    </row>
    <row r="954" spans="1:1">
      <c r="A954" s="100"/>
    </row>
    <row r="955" spans="1:1">
      <c r="A955" s="100"/>
    </row>
    <row r="956" spans="1:1">
      <c r="A956" s="100"/>
    </row>
    <row r="957" spans="1:1">
      <c r="A957" s="100"/>
    </row>
    <row r="958" spans="1:1">
      <c r="A958" s="100"/>
    </row>
    <row r="959" spans="1:1">
      <c r="A959" s="100"/>
    </row>
    <row r="960" spans="1:1">
      <c r="A960" s="100"/>
    </row>
    <row r="961" spans="1:1">
      <c r="A961" s="100"/>
    </row>
    <row r="962" spans="1:1">
      <c r="A962" s="100"/>
    </row>
    <row r="963" spans="1:1">
      <c r="A963" s="100"/>
    </row>
    <row r="964" spans="1:1">
      <c r="A964" s="100"/>
    </row>
    <row r="965" spans="1:1">
      <c r="A965" s="100"/>
    </row>
    <row r="966" spans="1:1">
      <c r="A966" s="100"/>
    </row>
    <row r="967" spans="1:1">
      <c r="A967" s="100"/>
    </row>
    <row r="968" spans="1:1">
      <c r="A968" s="100"/>
    </row>
    <row r="969" spans="1:1">
      <c r="A969" s="100"/>
    </row>
    <row r="970" spans="1:1">
      <c r="A970" s="100"/>
    </row>
    <row r="971" spans="1:1">
      <c r="A971" s="100"/>
    </row>
    <row r="972" spans="1:1">
      <c r="A972" s="100"/>
    </row>
    <row r="973" spans="1:1">
      <c r="A973" s="100"/>
    </row>
    <row r="974" spans="1:1">
      <c r="A974" s="100"/>
    </row>
    <row r="975" spans="1:1">
      <c r="A975" s="100"/>
    </row>
    <row r="976" spans="1:1">
      <c r="A976" s="100"/>
    </row>
    <row r="977" spans="1:1">
      <c r="A977" s="100"/>
    </row>
    <row r="978" spans="1:1">
      <c r="A978" s="100"/>
    </row>
    <row r="979" spans="1:1">
      <c r="A979" s="100"/>
    </row>
    <row r="980" spans="1:1">
      <c r="A980" s="100"/>
    </row>
    <row r="981" spans="1:1">
      <c r="A981" s="100"/>
    </row>
    <row r="982" spans="1:1">
      <c r="A982" s="100"/>
    </row>
    <row r="983" spans="1:1">
      <c r="A983" s="100"/>
    </row>
    <row r="984" spans="1:1">
      <c r="A984" s="100"/>
    </row>
    <row r="985" spans="1:1">
      <c r="A985" s="100"/>
    </row>
    <row r="986" spans="1:1">
      <c r="A986" s="100"/>
    </row>
    <row r="987" spans="1:1">
      <c r="A987" s="100"/>
    </row>
    <row r="988" spans="1:1">
      <c r="A988" s="100"/>
    </row>
    <row r="989" spans="1:1">
      <c r="A989" s="100"/>
    </row>
    <row r="990" spans="1:1">
      <c r="A990" s="100"/>
    </row>
    <row r="991" spans="1:1">
      <c r="A991" s="100"/>
    </row>
    <row r="992" spans="1:1">
      <c r="A992" s="100"/>
    </row>
    <row r="993" spans="1:1">
      <c r="A993" s="100"/>
    </row>
    <row r="994" spans="1:1">
      <c r="A994" s="100"/>
    </row>
    <row r="995" spans="1:1">
      <c r="A995" s="100"/>
    </row>
    <row r="996" spans="1:1">
      <c r="A996" s="100"/>
    </row>
    <row r="997" spans="1:1">
      <c r="A997" s="100"/>
    </row>
    <row r="998" spans="1:1">
      <c r="A998" s="100"/>
    </row>
    <row r="999" spans="1:1">
      <c r="A999" s="100"/>
    </row>
    <row r="1000" spans="1:1">
      <c r="A1000" s="100"/>
    </row>
    <row r="1001" spans="1:1">
      <c r="A1001" s="100"/>
    </row>
    <row r="1002" spans="1:1">
      <c r="A1002" s="100"/>
    </row>
    <row r="1003" spans="1:1">
      <c r="A1003" s="100"/>
    </row>
    <row r="1004" spans="1:1">
      <c r="A1004" s="100"/>
    </row>
    <row r="1005" spans="1:1">
      <c r="A1005" s="100"/>
    </row>
    <row r="1006" spans="1:1">
      <c r="A1006" s="100"/>
    </row>
    <row r="1007" spans="1:1">
      <c r="A1007" s="100"/>
    </row>
    <row r="1008" spans="1:1">
      <c r="A1008" s="100"/>
    </row>
    <row r="1009" spans="1:1">
      <c r="A1009" s="100"/>
    </row>
    <row r="1010" spans="1:1">
      <c r="A1010" s="100"/>
    </row>
    <row r="1011" spans="1:1">
      <c r="A1011" s="100"/>
    </row>
    <row r="1012" spans="1:1">
      <c r="A1012" s="100"/>
    </row>
    <row r="1013" spans="1:1">
      <c r="A1013" s="100"/>
    </row>
    <row r="1014" spans="1:1">
      <c r="A1014" s="100"/>
    </row>
    <row r="1015" spans="1:1">
      <c r="A1015" s="100"/>
    </row>
    <row r="1016" spans="1:1">
      <c r="A1016" s="100"/>
    </row>
    <row r="1017" spans="1:1">
      <c r="A1017" s="100"/>
    </row>
    <row r="1018" spans="1:1">
      <c r="A1018" s="100"/>
    </row>
    <row r="1019" spans="1:1">
      <c r="A1019" s="100"/>
    </row>
    <row r="1020" spans="1:1">
      <c r="A1020" s="100"/>
    </row>
    <row r="1021" spans="1:1">
      <c r="A1021" s="100"/>
    </row>
    <row r="1022" spans="1:1">
      <c r="A1022" s="100"/>
    </row>
    <row r="1023" spans="1:1">
      <c r="A1023" s="100"/>
    </row>
    <row r="1024" spans="1:1">
      <c r="A1024" s="100"/>
    </row>
    <row r="1025" spans="1:1">
      <c r="A1025" s="100"/>
    </row>
    <row r="1026" spans="1:1">
      <c r="A1026" s="100"/>
    </row>
    <row r="1027" spans="1:1">
      <c r="A1027" s="100"/>
    </row>
    <row r="1028" spans="1:1">
      <c r="A1028" s="100"/>
    </row>
    <row r="1029" spans="1:1">
      <c r="A1029" s="100"/>
    </row>
    <row r="1030" spans="1:1">
      <c r="A1030" s="100"/>
    </row>
    <row r="1031" spans="1:1">
      <c r="A1031" s="100"/>
    </row>
    <row r="1032" spans="1:1">
      <c r="A1032" s="100"/>
    </row>
    <row r="1033" spans="1:1">
      <c r="A1033" s="100"/>
    </row>
    <row r="1034" spans="1:1">
      <c r="A1034" s="100"/>
    </row>
    <row r="1035" spans="1:1">
      <c r="A1035" s="100"/>
    </row>
    <row r="1036" spans="1:1">
      <c r="A1036" s="100"/>
    </row>
    <row r="1037" spans="1:1">
      <c r="A1037" s="100"/>
    </row>
    <row r="1038" spans="1:1">
      <c r="A1038" s="100"/>
    </row>
    <row r="1039" spans="1:1">
      <c r="A1039" s="100"/>
    </row>
    <row r="1040" spans="1:1">
      <c r="A1040" s="100"/>
    </row>
    <row r="1041" spans="1:1">
      <c r="A1041" s="100"/>
    </row>
    <row r="1042" spans="1:1">
      <c r="A1042" s="100"/>
    </row>
    <row r="1043" spans="1:1">
      <c r="A1043" s="100"/>
    </row>
    <row r="1044" spans="1:1">
      <c r="A1044" s="100"/>
    </row>
    <row r="1045" spans="1:1">
      <c r="A1045" s="100"/>
    </row>
    <row r="1046" spans="1:1">
      <c r="A1046" s="100"/>
    </row>
    <row r="1047" spans="1:1">
      <c r="A1047" s="100"/>
    </row>
    <row r="1048" spans="1:1">
      <c r="A1048" s="100"/>
    </row>
    <row r="1049" spans="1:1">
      <c r="A1049" s="100"/>
    </row>
    <row r="1050" spans="1:1">
      <c r="A1050" s="100"/>
    </row>
    <row r="1051" spans="1:1">
      <c r="A1051" s="100"/>
    </row>
    <row r="1052" spans="1:1">
      <c r="A1052" s="100"/>
    </row>
    <row r="1053" spans="1:1">
      <c r="A1053" s="100"/>
    </row>
    <row r="1054" spans="1:1">
      <c r="A1054" s="100"/>
    </row>
    <row r="1055" spans="1:1">
      <c r="A1055" s="100"/>
    </row>
    <row r="1056" spans="1:1">
      <c r="A1056" s="100"/>
    </row>
    <row r="1057" spans="1:1">
      <c r="A1057" s="100"/>
    </row>
    <row r="1058" spans="1:1">
      <c r="A1058" s="100"/>
    </row>
    <row r="1059" spans="1:1">
      <c r="A1059" s="100"/>
    </row>
    <row r="1060" spans="1:1">
      <c r="A1060" s="100"/>
    </row>
    <row r="1061" spans="1:1">
      <c r="A1061" s="100"/>
    </row>
    <row r="1062" spans="1:1">
      <c r="A1062" s="100"/>
    </row>
    <row r="1063" spans="1:1">
      <c r="A1063" s="100"/>
    </row>
    <row r="1064" spans="1:1">
      <c r="A1064" s="100"/>
    </row>
    <row r="1065" spans="1:1">
      <c r="A1065" s="100"/>
    </row>
    <row r="1066" spans="1:1">
      <c r="A1066" s="100"/>
    </row>
    <row r="1067" spans="1:1">
      <c r="A1067" s="100"/>
    </row>
    <row r="1068" spans="1:1">
      <c r="A1068" s="100"/>
    </row>
    <row r="1069" spans="1:1">
      <c r="A1069" s="100"/>
    </row>
    <row r="1070" spans="1:1">
      <c r="A1070" s="100"/>
    </row>
    <row r="1071" spans="1:1">
      <c r="A1071" s="100"/>
    </row>
    <row r="1072" spans="1:1">
      <c r="A1072" s="100"/>
    </row>
    <row r="1073" spans="1:1">
      <c r="A1073" s="100"/>
    </row>
    <row r="1074" spans="1:1">
      <c r="A1074" s="100"/>
    </row>
    <row r="1075" spans="1:1">
      <c r="A1075" s="100"/>
    </row>
    <row r="1076" spans="1:1">
      <c r="A1076" s="100"/>
    </row>
    <row r="1077" spans="1:1">
      <c r="A1077" s="100"/>
    </row>
    <row r="1078" spans="1:1">
      <c r="A1078" s="100"/>
    </row>
    <row r="1079" spans="1:1">
      <c r="A1079" s="100"/>
    </row>
    <row r="1080" spans="1:1">
      <c r="A1080" s="100"/>
    </row>
    <row r="1081" spans="1:1">
      <c r="A1081" s="100"/>
    </row>
    <row r="1082" spans="1:1">
      <c r="A1082" s="100"/>
    </row>
    <row r="1083" spans="1:1">
      <c r="A1083" s="100"/>
    </row>
    <row r="1084" spans="1:1">
      <c r="A1084" s="100"/>
    </row>
    <row r="1085" spans="1:1">
      <c r="A1085" s="100"/>
    </row>
    <row r="1086" spans="1:1">
      <c r="A1086" s="100"/>
    </row>
    <row r="1087" spans="1:1">
      <c r="A1087" s="100"/>
    </row>
    <row r="1088" spans="1:1">
      <c r="A1088" s="100"/>
    </row>
    <row r="1089" spans="1:1">
      <c r="A1089" s="100"/>
    </row>
    <row r="1090" spans="1:1">
      <c r="A1090" s="100"/>
    </row>
    <row r="1091" spans="1:1">
      <c r="A1091" s="100"/>
    </row>
    <row r="1092" spans="1:1">
      <c r="A1092" s="100"/>
    </row>
    <row r="1093" spans="1:1">
      <c r="A1093" s="100"/>
    </row>
    <row r="1094" spans="1:1">
      <c r="A1094" s="100"/>
    </row>
    <row r="1095" spans="1:1">
      <c r="A1095" s="100"/>
    </row>
    <row r="1096" spans="1:1">
      <c r="A1096" s="100"/>
    </row>
    <row r="1097" spans="1:1">
      <c r="A1097" s="100"/>
    </row>
    <row r="1098" spans="1:1">
      <c r="A1098" s="100"/>
    </row>
    <row r="1099" spans="1:1">
      <c r="A1099" s="100"/>
    </row>
    <row r="1100" spans="1:1">
      <c r="A1100" s="100"/>
    </row>
    <row r="1101" spans="1:1">
      <c r="A1101" s="100"/>
    </row>
    <row r="1102" spans="1:1">
      <c r="A1102" s="100"/>
    </row>
    <row r="1103" spans="1:1">
      <c r="A1103" s="100"/>
    </row>
    <row r="1104" spans="1:1">
      <c r="A1104" s="100"/>
    </row>
    <row r="1105" spans="1:1">
      <c r="A1105" s="100"/>
    </row>
    <row r="1106" spans="1:1">
      <c r="A1106" s="100"/>
    </row>
    <row r="1107" spans="1:1">
      <c r="A1107" s="100"/>
    </row>
    <row r="1108" spans="1:1">
      <c r="A1108" s="100"/>
    </row>
    <row r="1109" spans="1:1">
      <c r="A1109" s="100"/>
    </row>
    <row r="1110" spans="1:1">
      <c r="A1110" s="100"/>
    </row>
    <row r="1111" spans="1:1">
      <c r="A1111" s="100"/>
    </row>
    <row r="1112" spans="1:1">
      <c r="A1112" s="100"/>
    </row>
    <row r="1113" spans="1:1">
      <c r="A1113" s="100"/>
    </row>
    <row r="1114" spans="1:1">
      <c r="A1114" s="100"/>
    </row>
    <row r="1115" spans="1:1">
      <c r="A1115" s="100"/>
    </row>
    <row r="1116" spans="1:1">
      <c r="A1116" s="100"/>
    </row>
    <row r="1117" spans="1:1">
      <c r="A1117" s="100"/>
    </row>
    <row r="1118" spans="1:1">
      <c r="A1118" s="100"/>
    </row>
    <row r="1119" spans="1:1">
      <c r="A1119" s="100"/>
    </row>
    <row r="1120" spans="1:1">
      <c r="A1120" s="100"/>
    </row>
    <row r="1121" spans="1:1">
      <c r="A1121" s="100"/>
    </row>
    <row r="1122" spans="1:1">
      <c r="A1122" s="100"/>
    </row>
    <row r="1123" spans="1:1">
      <c r="A1123" s="100"/>
    </row>
    <row r="1124" spans="1:1">
      <c r="A1124" s="100"/>
    </row>
    <row r="1125" spans="1:1">
      <c r="A1125" s="100"/>
    </row>
    <row r="1126" spans="1:1">
      <c r="A1126" s="100"/>
    </row>
    <row r="1127" spans="1:1">
      <c r="A1127" s="100"/>
    </row>
    <row r="1128" spans="1:1">
      <c r="A1128" s="100"/>
    </row>
    <row r="1129" spans="1:1">
      <c r="A1129" s="100"/>
    </row>
    <row r="1130" spans="1:1">
      <c r="A1130" s="100"/>
    </row>
    <row r="1131" spans="1:1">
      <c r="A1131" s="100"/>
    </row>
    <row r="1132" spans="1:1">
      <c r="A1132" s="100"/>
    </row>
    <row r="1133" spans="1:1">
      <c r="A1133" s="100"/>
    </row>
    <row r="1134" spans="1:1">
      <c r="A1134" s="100"/>
    </row>
    <row r="1135" spans="1:1">
      <c r="A1135" s="100"/>
    </row>
    <row r="1136" spans="1:1">
      <c r="A1136" s="100"/>
    </row>
    <row r="1137" spans="1:1">
      <c r="A1137" s="100"/>
    </row>
    <row r="1138" spans="1:1">
      <c r="A1138" s="100"/>
    </row>
    <row r="1139" spans="1:1">
      <c r="A1139" s="100"/>
    </row>
    <row r="1140" spans="1:1">
      <c r="A1140" s="100"/>
    </row>
    <row r="1141" spans="1:1">
      <c r="A1141" s="100"/>
    </row>
    <row r="1142" spans="1:1">
      <c r="A1142" s="100"/>
    </row>
    <row r="1143" spans="1:1">
      <c r="A1143" s="100"/>
    </row>
    <row r="1144" spans="1:1">
      <c r="A1144" s="100"/>
    </row>
    <row r="1145" spans="1:1">
      <c r="A1145" s="100"/>
    </row>
    <row r="1146" spans="1:1">
      <c r="A1146" s="100"/>
    </row>
    <row r="1147" spans="1:1">
      <c r="A1147" s="100"/>
    </row>
    <row r="1148" spans="1:1">
      <c r="A1148" s="100"/>
    </row>
    <row r="1149" spans="1:1">
      <c r="A1149" s="100"/>
    </row>
    <row r="1150" spans="1:1">
      <c r="A1150" s="100"/>
    </row>
    <row r="1151" spans="1:1">
      <c r="A1151" s="100"/>
    </row>
    <row r="1152" spans="1:1">
      <c r="A1152" s="100"/>
    </row>
    <row r="1153" spans="1:1">
      <c r="A1153" s="100"/>
    </row>
    <row r="1154" spans="1:1">
      <c r="A1154" s="100"/>
    </row>
    <row r="1155" spans="1:1">
      <c r="A1155" s="100"/>
    </row>
    <row r="1156" spans="1:1">
      <c r="A1156" s="100"/>
    </row>
    <row r="1157" spans="1:1">
      <c r="A1157" s="100"/>
    </row>
    <row r="1158" spans="1:1">
      <c r="A1158" s="100"/>
    </row>
    <row r="1159" spans="1:1">
      <c r="A1159" s="100"/>
    </row>
    <row r="1160" spans="1:1">
      <c r="A1160" s="100"/>
    </row>
    <row r="1161" spans="1:1">
      <c r="A1161" s="100"/>
    </row>
    <row r="1162" spans="1:1">
      <c r="A1162" s="100"/>
    </row>
    <row r="1163" spans="1:1">
      <c r="A1163" s="100"/>
    </row>
    <row r="1164" spans="1:1">
      <c r="A1164" s="100"/>
    </row>
    <row r="1165" spans="1:1">
      <c r="A1165" s="100"/>
    </row>
    <row r="1166" spans="1:1">
      <c r="A1166" s="100"/>
    </row>
    <row r="1167" spans="1:1">
      <c r="A1167" s="100"/>
    </row>
    <row r="1168" spans="1:1">
      <c r="A1168" s="100"/>
    </row>
    <row r="1169" spans="1:1">
      <c r="A1169" s="100"/>
    </row>
    <row r="1170" spans="1:1">
      <c r="A1170" s="100"/>
    </row>
    <row r="1171" spans="1:1">
      <c r="A1171" s="100"/>
    </row>
    <row r="1172" spans="1:1">
      <c r="A1172" s="100"/>
    </row>
    <row r="1173" spans="1:1">
      <c r="A1173" s="100"/>
    </row>
    <row r="1174" spans="1:1">
      <c r="A1174" s="100"/>
    </row>
    <row r="1175" spans="1:1">
      <c r="A1175" s="100"/>
    </row>
    <row r="1176" spans="1:1">
      <c r="A1176" s="100"/>
    </row>
    <row r="1177" spans="1:1">
      <c r="A1177" s="100"/>
    </row>
    <row r="1178" spans="1:1">
      <c r="A1178" s="100"/>
    </row>
    <row r="1179" spans="1:1">
      <c r="A1179" s="100"/>
    </row>
    <row r="1180" spans="1:1">
      <c r="A1180" s="100"/>
    </row>
    <row r="1181" spans="1:1">
      <c r="A1181" s="100"/>
    </row>
    <row r="1182" spans="1:1">
      <c r="A1182" s="100"/>
    </row>
    <row r="1183" spans="1:1">
      <c r="A1183" s="100"/>
    </row>
    <row r="1184" spans="1:1">
      <c r="A1184" s="100"/>
    </row>
    <row r="1185" spans="1:1">
      <c r="A1185" s="100"/>
    </row>
    <row r="1186" spans="1:1">
      <c r="A1186" s="100"/>
    </row>
    <row r="1187" spans="1:1">
      <c r="A1187" s="100"/>
    </row>
    <row r="1188" spans="1:1">
      <c r="A1188" s="100"/>
    </row>
    <row r="1189" spans="1:1">
      <c r="A1189" s="100"/>
    </row>
    <row r="1190" spans="1:1">
      <c r="A1190" s="100"/>
    </row>
    <row r="1191" spans="1:1">
      <c r="A1191" s="100"/>
    </row>
    <row r="1192" spans="1:1">
      <c r="A1192" s="100"/>
    </row>
    <row r="1193" spans="1:1">
      <c r="A1193" s="100"/>
    </row>
    <row r="1194" spans="1:1">
      <c r="A1194" s="100"/>
    </row>
    <row r="1195" spans="1:1">
      <c r="A1195" s="100"/>
    </row>
    <row r="1196" spans="1:1">
      <c r="A1196" s="100"/>
    </row>
    <row r="1197" spans="1:1">
      <c r="A1197" s="100"/>
    </row>
    <row r="1198" spans="1:1">
      <c r="A1198" s="100"/>
    </row>
    <row r="1199" spans="1:1">
      <c r="A1199" s="100"/>
    </row>
    <row r="1200" spans="1:1">
      <c r="A1200" s="100"/>
    </row>
    <row r="1201" spans="1:1">
      <c r="A1201" s="100"/>
    </row>
    <row r="1202" spans="1:1">
      <c r="A1202" s="100"/>
    </row>
    <row r="1203" spans="1:1">
      <c r="A1203" s="100"/>
    </row>
    <row r="1204" spans="1:1">
      <c r="A1204" s="100"/>
    </row>
    <row r="1205" spans="1:1">
      <c r="A1205" s="100"/>
    </row>
    <row r="1206" spans="1:1">
      <c r="A1206" s="100"/>
    </row>
    <row r="1207" spans="1:1">
      <c r="A1207" s="100"/>
    </row>
    <row r="1208" spans="1:1">
      <c r="A1208" s="100"/>
    </row>
    <row r="1209" spans="1:1">
      <c r="A1209" s="100"/>
    </row>
    <row r="1210" spans="1:1">
      <c r="A1210" s="100"/>
    </row>
    <row r="1211" spans="1:1">
      <c r="A1211" s="100"/>
    </row>
    <row r="1212" spans="1:1">
      <c r="A1212" s="100"/>
    </row>
    <row r="1213" spans="1:1">
      <c r="A1213" s="100"/>
    </row>
    <row r="1214" spans="1:1">
      <c r="A1214" s="100"/>
    </row>
    <row r="1215" spans="1:1">
      <c r="A1215" s="100"/>
    </row>
    <row r="1216" spans="1:1">
      <c r="A1216" s="100"/>
    </row>
    <row r="1217" spans="1:1">
      <c r="A1217" s="100"/>
    </row>
    <row r="1218" spans="1:1">
      <c r="A1218" s="100"/>
    </row>
    <row r="1219" spans="1:1">
      <c r="A1219" s="100"/>
    </row>
    <row r="1220" spans="1:1">
      <c r="A1220" s="100"/>
    </row>
    <row r="1221" spans="1:1">
      <c r="A1221" s="100"/>
    </row>
    <row r="1222" spans="1:1">
      <c r="A1222" s="100"/>
    </row>
    <row r="1223" spans="1:1">
      <c r="A1223" s="100"/>
    </row>
    <row r="1224" spans="1:1">
      <c r="A1224" s="100"/>
    </row>
    <row r="1225" spans="1:1">
      <c r="A1225" s="100"/>
    </row>
    <row r="1226" spans="1:1">
      <c r="A1226" s="100"/>
    </row>
    <row r="1227" spans="1:1">
      <c r="A1227" s="100"/>
    </row>
    <row r="1228" spans="1:1">
      <c r="A1228" s="100"/>
    </row>
    <row r="1229" spans="1:1">
      <c r="A1229" s="100"/>
    </row>
    <row r="1230" spans="1:1">
      <c r="A1230" s="100"/>
    </row>
    <row r="1231" spans="1:1">
      <c r="A1231" s="100"/>
    </row>
    <row r="1232" spans="1:1">
      <c r="A1232" s="100"/>
    </row>
    <row r="1233" spans="1:1">
      <c r="A1233" s="100"/>
    </row>
    <row r="1234" spans="1:1">
      <c r="A1234" s="100"/>
    </row>
    <row r="1235" spans="1:1">
      <c r="A1235" s="100"/>
    </row>
    <row r="1236" spans="1:1">
      <c r="A1236" s="100"/>
    </row>
    <row r="1237" spans="1:1">
      <c r="A1237" s="100"/>
    </row>
    <row r="1238" spans="1:1">
      <c r="A1238" s="100"/>
    </row>
    <row r="1239" spans="1:1">
      <c r="A1239" s="100"/>
    </row>
    <row r="1240" spans="1:1">
      <c r="A1240" s="100"/>
    </row>
    <row r="1241" spans="1:1">
      <c r="A1241" s="100"/>
    </row>
    <row r="1242" spans="1:1">
      <c r="A1242" s="100"/>
    </row>
    <row r="1243" spans="1:1">
      <c r="A1243" s="100"/>
    </row>
    <row r="1244" spans="1:1">
      <c r="A1244" s="100"/>
    </row>
    <row r="1245" spans="1:1">
      <c r="A1245" s="100"/>
    </row>
    <row r="1246" spans="1:1">
      <c r="A1246" s="100"/>
    </row>
    <row r="1247" spans="1:1">
      <c r="A1247" s="100"/>
    </row>
    <row r="1248" spans="1:1">
      <c r="A1248" s="100"/>
    </row>
    <row r="1249" spans="1:1">
      <c r="A1249" s="100"/>
    </row>
    <row r="1250" spans="1:1">
      <c r="A1250" s="100"/>
    </row>
    <row r="1251" spans="1:1">
      <c r="A1251" s="100"/>
    </row>
    <row r="1252" spans="1:1">
      <c r="A1252" s="100"/>
    </row>
    <row r="1253" spans="1:1">
      <c r="A1253" s="100"/>
    </row>
    <row r="1254" spans="1:1">
      <c r="A1254" s="100"/>
    </row>
    <row r="1255" spans="1:1">
      <c r="A1255" s="100"/>
    </row>
    <row r="1256" spans="1:1">
      <c r="A1256" s="100"/>
    </row>
    <row r="1257" spans="1:1">
      <c r="A1257" s="100"/>
    </row>
    <row r="1258" spans="1:1">
      <c r="A1258" s="100"/>
    </row>
    <row r="1259" spans="1:1">
      <c r="A1259" s="100"/>
    </row>
    <row r="1260" spans="1:1">
      <c r="A1260" s="100"/>
    </row>
    <row r="1261" spans="1:1">
      <c r="A1261" s="100"/>
    </row>
    <row r="1262" spans="1:1">
      <c r="A1262" s="100"/>
    </row>
    <row r="1263" spans="1:1">
      <c r="A1263" s="100"/>
    </row>
    <row r="1264" spans="1:1">
      <c r="A1264" s="100"/>
    </row>
    <row r="1265" spans="1:1">
      <c r="A1265" s="100"/>
    </row>
    <row r="1266" spans="1:1">
      <c r="A1266" s="100"/>
    </row>
    <row r="1267" spans="1:1">
      <c r="A1267" s="100"/>
    </row>
    <row r="1268" spans="1:1">
      <c r="A1268" s="100"/>
    </row>
    <row r="1269" spans="1:1">
      <c r="A1269" s="100"/>
    </row>
    <row r="1270" spans="1:1">
      <c r="A1270" s="100"/>
    </row>
    <row r="1271" spans="1:1">
      <c r="A1271" s="100"/>
    </row>
    <row r="1272" spans="1:1">
      <c r="A1272" s="100"/>
    </row>
    <row r="1273" spans="1:1">
      <c r="A1273" s="100"/>
    </row>
    <row r="1274" spans="1:1">
      <c r="A1274" s="100"/>
    </row>
    <row r="1275" spans="1:1">
      <c r="A1275" s="100"/>
    </row>
    <row r="1276" spans="1:1">
      <c r="A1276" s="100"/>
    </row>
    <row r="1277" spans="1:1">
      <c r="A1277" s="100"/>
    </row>
    <row r="1278" spans="1:1">
      <c r="A1278" s="100"/>
    </row>
    <row r="1279" spans="1:1">
      <c r="A1279" s="100"/>
    </row>
    <row r="1280" spans="1:1">
      <c r="A1280" s="100"/>
    </row>
    <row r="1281" spans="1:1">
      <c r="A1281" s="100"/>
    </row>
    <row r="1282" spans="1:1">
      <c r="A1282" s="100"/>
    </row>
    <row r="1283" spans="1:1">
      <c r="A1283" s="100"/>
    </row>
    <row r="1284" spans="1:1">
      <c r="A1284" s="100"/>
    </row>
    <row r="1285" spans="1:1">
      <c r="A1285" s="100"/>
    </row>
    <row r="1286" spans="1:1">
      <c r="A1286" s="100"/>
    </row>
    <row r="1287" spans="1:1">
      <c r="A1287" s="100"/>
    </row>
    <row r="1288" spans="1:1">
      <c r="A1288" s="100"/>
    </row>
    <row r="1289" spans="1:1">
      <c r="A1289" s="100"/>
    </row>
    <row r="1290" spans="1:1">
      <c r="A1290" s="100"/>
    </row>
    <row r="1291" spans="1:1">
      <c r="A1291" s="100"/>
    </row>
    <row r="1292" spans="1:1">
      <c r="A1292" s="100"/>
    </row>
    <row r="1293" spans="1:1">
      <c r="A1293" s="100"/>
    </row>
    <row r="1294" spans="1:1">
      <c r="A1294" s="100"/>
    </row>
    <row r="1295" spans="1:1">
      <c r="A1295" s="100"/>
    </row>
    <row r="1296" spans="1:1">
      <c r="A1296" s="100"/>
    </row>
    <row r="1297" spans="1:1">
      <c r="A1297" s="100"/>
    </row>
    <row r="1298" spans="1:1">
      <c r="A1298" s="100"/>
    </row>
    <row r="1299" spans="1:1">
      <c r="A1299" s="100"/>
    </row>
    <row r="1300" spans="1:1">
      <c r="A1300" s="100"/>
    </row>
    <row r="1301" spans="1:1">
      <c r="A1301" s="100"/>
    </row>
    <row r="1302" spans="1:1">
      <c r="A1302" s="100"/>
    </row>
    <row r="1303" spans="1:1">
      <c r="A1303" s="100"/>
    </row>
    <row r="1304" spans="1:1">
      <c r="A1304" s="100"/>
    </row>
    <row r="1305" spans="1:1">
      <c r="A1305" s="100"/>
    </row>
    <row r="1306" spans="1:1">
      <c r="A1306" s="100"/>
    </row>
    <row r="1307" spans="1:1">
      <c r="A1307" s="100"/>
    </row>
    <row r="1308" spans="1:1">
      <c r="A1308" s="100"/>
    </row>
    <row r="1309" spans="1:1">
      <c r="A1309" s="100"/>
    </row>
    <row r="1310" spans="1:1">
      <c r="A1310" s="100"/>
    </row>
    <row r="1311" spans="1:1">
      <c r="A1311" s="100"/>
    </row>
    <row r="1312" spans="1:1">
      <c r="A1312" s="100"/>
    </row>
    <row r="1313" spans="1:1">
      <c r="A1313" s="100"/>
    </row>
    <row r="1314" spans="1:1">
      <c r="A1314" s="100"/>
    </row>
    <row r="1315" spans="1:1">
      <c r="A1315" s="100"/>
    </row>
    <row r="1316" spans="1:1">
      <c r="A1316" s="100"/>
    </row>
    <row r="1317" spans="1:1">
      <c r="A1317" s="100"/>
    </row>
    <row r="1318" spans="1:1">
      <c r="A1318" s="100"/>
    </row>
    <row r="1319" spans="1:1">
      <c r="A1319" s="100"/>
    </row>
    <row r="1320" spans="1:1">
      <c r="A1320" s="100"/>
    </row>
    <row r="1321" spans="1:1">
      <c r="A1321" s="100"/>
    </row>
    <row r="1322" spans="1:1">
      <c r="A1322" s="100"/>
    </row>
    <row r="1323" spans="1:1">
      <c r="A1323" s="100"/>
    </row>
    <row r="1324" spans="1:1">
      <c r="A1324" s="100"/>
    </row>
    <row r="1325" spans="1:1">
      <c r="A1325" s="100"/>
    </row>
    <row r="1326" spans="1:1">
      <c r="A1326" s="100"/>
    </row>
    <row r="1327" spans="1:1">
      <c r="A1327" s="100"/>
    </row>
    <row r="1328" spans="1:1">
      <c r="A1328" s="100"/>
    </row>
    <row r="1329" spans="1:1">
      <c r="A1329" s="100"/>
    </row>
    <row r="1330" spans="1:1">
      <c r="A1330" s="100"/>
    </row>
    <row r="1331" spans="1:1">
      <c r="A1331" s="100"/>
    </row>
    <row r="1332" spans="1:1">
      <c r="A1332" s="100"/>
    </row>
    <row r="1333" spans="1:1">
      <c r="A1333" s="100"/>
    </row>
    <row r="1334" spans="1:1">
      <c r="A1334" s="100"/>
    </row>
    <row r="1335" spans="1:1">
      <c r="A1335" s="100"/>
    </row>
    <row r="1336" spans="1:1">
      <c r="A1336" s="100"/>
    </row>
    <row r="1337" spans="1:1">
      <c r="A1337" s="100"/>
    </row>
    <row r="1338" spans="1:1">
      <c r="A1338" s="100"/>
    </row>
    <row r="1339" spans="1:1">
      <c r="A1339" s="100"/>
    </row>
    <row r="1340" spans="1:1">
      <c r="A1340" s="100"/>
    </row>
    <row r="1341" spans="1:1">
      <c r="A1341" s="100"/>
    </row>
    <row r="1342" spans="1:1">
      <c r="A1342" s="100"/>
    </row>
    <row r="1343" spans="1:1">
      <c r="A1343" s="100"/>
    </row>
    <row r="1344" spans="1:1">
      <c r="A1344" s="100"/>
    </row>
    <row r="1345" spans="1:1">
      <c r="A1345" s="100"/>
    </row>
    <row r="1346" spans="1:1">
      <c r="A1346" s="100"/>
    </row>
    <row r="1347" spans="1:1">
      <c r="A1347" s="100"/>
    </row>
    <row r="1348" spans="1:1">
      <c r="A1348" s="100"/>
    </row>
    <row r="1349" spans="1:1">
      <c r="A1349" s="100"/>
    </row>
    <row r="1350" spans="1:1">
      <c r="A1350" s="100"/>
    </row>
    <row r="1351" spans="1:1">
      <c r="A1351" s="100"/>
    </row>
    <row r="1352" spans="1:1">
      <c r="A1352" s="100"/>
    </row>
    <row r="1353" spans="1:1">
      <c r="A1353" s="100"/>
    </row>
    <row r="1354" spans="1:1">
      <c r="A1354" s="100"/>
    </row>
    <row r="1355" spans="1:1">
      <c r="A1355" s="100"/>
    </row>
    <row r="1356" spans="1:1">
      <c r="A1356" s="100"/>
    </row>
    <row r="1357" spans="1:1">
      <c r="A1357" s="100"/>
    </row>
    <row r="1358" spans="1:1">
      <c r="A1358" s="100"/>
    </row>
    <row r="1359" spans="1:1">
      <c r="A1359" s="100"/>
    </row>
    <row r="1360" spans="1:1">
      <c r="A1360" s="100"/>
    </row>
    <row r="1361" spans="1:1">
      <c r="A1361" s="100"/>
    </row>
    <row r="1362" spans="1:1">
      <c r="A1362" s="100"/>
    </row>
    <row r="1363" spans="1:1">
      <c r="A1363" s="100"/>
    </row>
    <row r="1364" spans="1:1">
      <c r="A1364" s="100"/>
    </row>
    <row r="1365" spans="1:1">
      <c r="A1365" s="100"/>
    </row>
    <row r="1366" spans="1:1">
      <c r="A1366" s="100"/>
    </row>
    <row r="1367" spans="1:1">
      <c r="A1367" s="100"/>
    </row>
    <row r="1368" spans="1:1">
      <c r="A1368" s="100"/>
    </row>
    <row r="1369" spans="1:1">
      <c r="A1369" s="100"/>
    </row>
    <row r="1370" spans="1:1">
      <c r="A1370" s="100"/>
    </row>
    <row r="1371" spans="1:1">
      <c r="A1371" s="100"/>
    </row>
    <row r="1372" spans="1:1">
      <c r="A1372" s="100"/>
    </row>
    <row r="1373" spans="1:1">
      <c r="A1373" s="100"/>
    </row>
    <row r="1374" spans="1:1">
      <c r="A1374" s="100"/>
    </row>
    <row r="1375" spans="1:1">
      <c r="A1375" s="100"/>
    </row>
    <row r="1376" spans="1:1">
      <c r="A1376" s="100"/>
    </row>
    <row r="1377" spans="1:1">
      <c r="A1377" s="100"/>
    </row>
    <row r="1378" spans="1:1">
      <c r="A1378" s="100"/>
    </row>
    <row r="1379" spans="1:1">
      <c r="A1379" s="100"/>
    </row>
    <row r="1380" spans="1:1">
      <c r="A1380" s="100"/>
    </row>
    <row r="1381" spans="1:1">
      <c r="A1381" s="100"/>
    </row>
    <row r="1382" spans="1:1">
      <c r="A1382" s="100"/>
    </row>
    <row r="1383" spans="1:1">
      <c r="A1383" s="100"/>
    </row>
    <row r="1384" spans="1:1">
      <c r="A1384" s="100"/>
    </row>
    <row r="1385" spans="1:1">
      <c r="A1385" s="100"/>
    </row>
    <row r="1386" spans="1:1">
      <c r="A1386" s="100"/>
    </row>
    <row r="1387" spans="1:1">
      <c r="A1387" s="100"/>
    </row>
    <row r="1388" spans="1:1">
      <c r="A1388" s="100"/>
    </row>
    <row r="1389" spans="1:1">
      <c r="A1389" s="100"/>
    </row>
    <row r="1390" spans="1:1">
      <c r="A1390" s="100"/>
    </row>
    <row r="1391" spans="1:1">
      <c r="A1391" s="100"/>
    </row>
    <row r="1392" spans="1:1">
      <c r="A1392" s="100"/>
    </row>
    <row r="1393" spans="1:1">
      <c r="A1393" s="100"/>
    </row>
    <row r="1394" spans="1:1">
      <c r="A1394" s="100"/>
    </row>
    <row r="1395" spans="1:1">
      <c r="A1395" s="100"/>
    </row>
    <row r="1396" spans="1:1">
      <c r="A1396" s="100"/>
    </row>
    <row r="1397" spans="1:1">
      <c r="A1397" s="100"/>
    </row>
    <row r="1398" spans="1:1">
      <c r="A1398" s="100"/>
    </row>
    <row r="1399" spans="1:1">
      <c r="A1399" s="100"/>
    </row>
    <row r="1400" spans="1:1">
      <c r="A1400" s="100"/>
    </row>
    <row r="1401" spans="1:1">
      <c r="A1401" s="100"/>
    </row>
    <row r="1402" spans="1:1">
      <c r="A1402" s="100"/>
    </row>
    <row r="1403" spans="1:1">
      <c r="A1403" s="100"/>
    </row>
    <row r="1404" spans="1:1">
      <c r="A1404" s="100"/>
    </row>
    <row r="1405" spans="1:1">
      <c r="A1405" s="100"/>
    </row>
    <row r="1406" spans="1:1">
      <c r="A1406" s="100"/>
    </row>
    <row r="1407" spans="1:1">
      <c r="A1407" s="100"/>
    </row>
    <row r="1408" spans="1:1">
      <c r="A1408" s="100"/>
    </row>
    <row r="1409" spans="1:1">
      <c r="A1409" s="100"/>
    </row>
    <row r="1410" spans="1:1">
      <c r="A1410" s="100"/>
    </row>
    <row r="1411" spans="1:1">
      <c r="A1411" s="100"/>
    </row>
    <row r="1412" spans="1:1">
      <c r="A1412" s="100"/>
    </row>
    <row r="1413" spans="1:1">
      <c r="A1413" s="100"/>
    </row>
    <row r="1414" spans="1:1">
      <c r="A1414" s="100"/>
    </row>
    <row r="1415" spans="1:1">
      <c r="A1415" s="100"/>
    </row>
    <row r="1416" spans="1:1">
      <c r="A1416" s="100"/>
    </row>
    <row r="1417" spans="1:1">
      <c r="A1417" s="100"/>
    </row>
    <row r="1418" spans="1:1">
      <c r="A1418" s="100"/>
    </row>
    <row r="1419" spans="1:1">
      <c r="A1419" s="100"/>
    </row>
    <row r="1420" spans="1:1">
      <c r="A1420" s="100"/>
    </row>
    <row r="1421" spans="1:1">
      <c r="A1421" s="100"/>
    </row>
    <row r="1422" spans="1:1">
      <c r="A1422" s="100"/>
    </row>
    <row r="1423" spans="1:1">
      <c r="A1423" s="100"/>
    </row>
    <row r="1424" spans="1:1">
      <c r="A1424" s="100"/>
    </row>
    <row r="1425" spans="1:1">
      <c r="A1425" s="100"/>
    </row>
    <row r="1426" spans="1:1">
      <c r="A1426" s="100"/>
    </row>
    <row r="1427" spans="1:1">
      <c r="A1427" s="100"/>
    </row>
    <row r="1428" spans="1:1">
      <c r="A1428" s="100"/>
    </row>
    <row r="1429" spans="1:1">
      <c r="A1429" s="100"/>
    </row>
    <row r="1430" spans="1:1">
      <c r="A1430" s="100"/>
    </row>
    <row r="1431" spans="1:1">
      <c r="A1431" s="100"/>
    </row>
    <row r="1432" spans="1:1">
      <c r="A1432" s="100"/>
    </row>
    <row r="1433" spans="1:1">
      <c r="A1433" s="100"/>
    </row>
    <row r="1434" spans="1:1">
      <c r="A1434" s="100"/>
    </row>
    <row r="1435" spans="1:1">
      <c r="A1435" s="100"/>
    </row>
    <row r="1436" spans="1:1">
      <c r="A1436" s="100"/>
    </row>
    <row r="1437" spans="1:1">
      <c r="A1437" s="100"/>
    </row>
    <row r="1438" spans="1:1">
      <c r="A1438" s="100"/>
    </row>
    <row r="1439" spans="1:1">
      <c r="A1439" s="100"/>
    </row>
    <row r="1440" spans="1:1">
      <c r="A1440" s="100"/>
    </row>
    <row r="1441" spans="1:1">
      <c r="A1441" s="100"/>
    </row>
    <row r="1442" spans="1:1">
      <c r="A1442" s="100"/>
    </row>
    <row r="1443" spans="1:1">
      <c r="A1443" s="100"/>
    </row>
    <row r="1444" spans="1:1">
      <c r="A1444" s="100"/>
    </row>
    <row r="1445" spans="1:1">
      <c r="A1445" s="100"/>
    </row>
    <row r="1446" spans="1:1">
      <c r="A1446" s="100"/>
    </row>
    <row r="1447" spans="1:1">
      <c r="A1447" s="100"/>
    </row>
    <row r="1448" spans="1:1">
      <c r="A1448" s="100"/>
    </row>
    <row r="1449" spans="1:1">
      <c r="A1449" s="100"/>
    </row>
    <row r="1450" spans="1:1">
      <c r="A1450" s="100"/>
    </row>
    <row r="1451" spans="1:1">
      <c r="A1451" s="100"/>
    </row>
    <row r="1452" spans="1:1">
      <c r="A1452" s="100"/>
    </row>
    <row r="1453" spans="1:1">
      <c r="A1453" s="100"/>
    </row>
    <row r="1454" spans="1:1">
      <c r="A1454" s="100"/>
    </row>
    <row r="1455" spans="1:1">
      <c r="A1455" s="100"/>
    </row>
    <row r="1456" spans="1:1">
      <c r="A1456" s="100"/>
    </row>
    <row r="1457" spans="1:1">
      <c r="A1457" s="100"/>
    </row>
    <row r="1458" spans="1:1">
      <c r="A1458" s="100"/>
    </row>
    <row r="1459" spans="1:1">
      <c r="A1459" s="100"/>
    </row>
    <row r="1460" spans="1:1">
      <c r="A1460" s="100"/>
    </row>
    <row r="1461" spans="1:1">
      <c r="A1461" s="100"/>
    </row>
    <row r="1462" spans="1:1">
      <c r="A1462" s="100"/>
    </row>
    <row r="1463" spans="1:1">
      <c r="A1463" s="100"/>
    </row>
    <row r="1464" spans="1:1">
      <c r="A1464" s="100"/>
    </row>
    <row r="1465" spans="1:1">
      <c r="A1465" s="100"/>
    </row>
    <row r="1466" spans="1:1">
      <c r="A1466" s="100"/>
    </row>
    <row r="1467" spans="1:1">
      <c r="A1467" s="100"/>
    </row>
    <row r="1468" spans="1:1">
      <c r="A1468" s="100"/>
    </row>
    <row r="1469" spans="1:1">
      <c r="A1469" s="100"/>
    </row>
    <row r="1470" spans="1:1">
      <c r="A1470" s="100"/>
    </row>
    <row r="1471" spans="1:1">
      <c r="A1471" s="100"/>
    </row>
    <row r="1472" spans="1:1">
      <c r="A1472" s="100"/>
    </row>
    <row r="1473" spans="1:1">
      <c r="A1473" s="100"/>
    </row>
    <row r="1474" spans="1:1">
      <c r="A1474" s="100"/>
    </row>
    <row r="1475" spans="1:1">
      <c r="A1475" s="100"/>
    </row>
    <row r="1476" spans="1:1">
      <c r="A1476" s="100"/>
    </row>
    <row r="1477" spans="1:1">
      <c r="A1477" s="100"/>
    </row>
    <row r="1478" spans="1:1">
      <c r="A1478" s="100"/>
    </row>
    <row r="1479" spans="1:1">
      <c r="A1479" s="100"/>
    </row>
    <row r="1480" spans="1:1">
      <c r="A1480" s="100"/>
    </row>
    <row r="1481" spans="1:1">
      <c r="A1481" s="100"/>
    </row>
    <row r="1482" spans="1:1">
      <c r="A1482" s="100"/>
    </row>
    <row r="1483" spans="1:1">
      <c r="A1483" s="100"/>
    </row>
    <row r="1484" spans="1:1">
      <c r="A1484" s="100"/>
    </row>
    <row r="1485" spans="1:1">
      <c r="A1485" s="100"/>
    </row>
    <row r="1486" spans="1:1">
      <c r="A1486" s="100"/>
    </row>
    <row r="1487" spans="1:1">
      <c r="A1487" s="100"/>
    </row>
    <row r="1488" spans="1:1">
      <c r="A1488" s="100"/>
    </row>
    <row r="1489" spans="1:1">
      <c r="A1489" s="100"/>
    </row>
    <row r="1490" spans="1:1">
      <c r="A1490" s="100"/>
    </row>
    <row r="1491" spans="1:1">
      <c r="A1491" s="100"/>
    </row>
    <row r="1492" spans="1:1">
      <c r="A1492" s="100"/>
    </row>
    <row r="1493" spans="1:1">
      <c r="A1493" s="100"/>
    </row>
    <row r="1494" spans="1:1">
      <c r="A1494" s="100"/>
    </row>
    <row r="1495" spans="1:1">
      <c r="A1495" s="100"/>
    </row>
    <row r="1496" spans="1:1">
      <c r="A1496" s="100"/>
    </row>
    <row r="1497" spans="1:1">
      <c r="A1497" s="100"/>
    </row>
    <row r="1498" spans="1:1">
      <c r="A1498" s="100"/>
    </row>
    <row r="1499" spans="1:1">
      <c r="A1499" s="100"/>
    </row>
    <row r="1500" spans="1:1">
      <c r="A1500" s="100"/>
    </row>
    <row r="1501" spans="1:1">
      <c r="A1501" s="100"/>
    </row>
    <row r="1502" spans="1:1">
      <c r="A1502" s="100"/>
    </row>
    <row r="1503" spans="1:1">
      <c r="A1503" s="100"/>
    </row>
    <row r="1504" spans="1:1">
      <c r="A1504" s="100"/>
    </row>
    <row r="1505" spans="1:1">
      <c r="A1505" s="100"/>
    </row>
    <row r="1506" spans="1:1">
      <c r="A1506" s="100"/>
    </row>
    <row r="1507" spans="1:1">
      <c r="A1507" s="100"/>
    </row>
    <row r="1508" spans="1:1">
      <c r="A1508" s="100"/>
    </row>
    <row r="1509" spans="1:1">
      <c r="A1509" s="100"/>
    </row>
    <row r="1510" spans="1:1">
      <c r="A1510" s="100"/>
    </row>
    <row r="1511" spans="1:1">
      <c r="A1511" s="100"/>
    </row>
    <row r="1512" spans="1:1">
      <c r="A1512" s="100"/>
    </row>
    <row r="1513" spans="1:1">
      <c r="A1513" s="100"/>
    </row>
    <row r="1514" spans="1:1">
      <c r="A1514" s="100"/>
    </row>
    <row r="1515" spans="1:1">
      <c r="A1515" s="100"/>
    </row>
    <row r="1516" spans="1:1">
      <c r="A1516" s="100"/>
    </row>
    <row r="1517" spans="1:1">
      <c r="A1517" s="100"/>
    </row>
    <row r="1518" spans="1:1">
      <c r="A1518" s="100"/>
    </row>
  </sheetData>
  <mergeCells count="11">
    <mergeCell ref="H4:I4"/>
    <mergeCell ref="A30:G31"/>
    <mergeCell ref="A1:G1"/>
    <mergeCell ref="A2:G3"/>
    <mergeCell ref="B4:C4"/>
    <mergeCell ref="E4:F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Hamauka, Grace</cp:lastModifiedBy>
  <dcterms:created xsi:type="dcterms:W3CDTF">2022-10-27T11:09:16Z</dcterms:created>
  <dcterms:modified xsi:type="dcterms:W3CDTF">2024-01-31T10:52:18Z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