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6/"/>
    </mc:Choice>
  </mc:AlternateContent>
  <xr:revisionPtr revIDLastSave="1320" documentId="8_{7E904A5E-3A3B-44AA-8278-A5383603C321}" xr6:coauthVersionLast="47" xr6:coauthVersionMax="47" xr10:uidLastSave="{7332FA16-6B4E-49D2-9ABC-B6CACBC2062B}"/>
  <bookViews>
    <workbookView xWindow="-108" yWindow="-108" windowWidth="23256" windowHeight="12456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<sst xmlns="http://schemas.openxmlformats.org/spreadsheetml/2006/main" count="174" uniqueCount="116">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</sst>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  <numFmt numFmtId="184" formatCode="_ * #,##0.000_ ;_ * \-#,##0.000_ ;_ * &quot;-&quot;??_ ;_ @_ "/>
    <numFmt numFmtId="186" formatCode="_(* #,##0.0_);_(* \(#,##0.0\);_(* &quot;-&quot;??_);_(@_)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sz val="9"/>
      <color theme="1" tint="0.34998626667073579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54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5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5" fillId="0" borderId="0"/>
    <xf numFmtId="0" fontId="2" fillId="61" borderId="55" applyNumberFormat="0" applyFont="0" applyAlignment="0" applyProtection="0"/>
    <xf numFmtId="0" fontId="85" fillId="0" borderId="0"/>
    <xf numFmtId="0" fontId="8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87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8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8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0" fontId="42" fillId="0" borderId="0" xfId="898"/>
    <xf numFmtId="167" fontId="82" fillId="2" borderId="13" xfId="385" applyNumberFormat="1" applyFont="1" applyFill="1" applyBorder="1"/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4" fillId="2" borderId="14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7" fontId="83" fillId="3" borderId="37" xfId="385" applyNumberFormat="1" applyFont="1" applyFill="1" applyBorder="1"/>
    <xf numFmtId="0" fontId="40" fillId="5" borderId="0" xfId="0" applyFont="1" applyFill="1"/>
    <xf numFmtId="0" fontId="88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1" fillId="2" borderId="13" xfId="3" applyNumberFormat="1" applyFont="1" applyFill="1" applyBorder="1"/>
    <xf numFmtId="167" fontId="92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4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4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4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89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3" fillId="64" borderId="0" xfId="3" applyFont="1" applyFill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94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4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3" fillId="64" borderId="13" xfId="3" applyFont="1" applyFill="1" applyBorder="1" applyAlignment="1">
      <alignment horizontal="center" vertical="center"/>
    </xf>
    <xf numFmtId="0" fontId="93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165" fontId="0" fillId="0" borderId="0" xfId="0" applyNumberFormat="1"/>
    <xf numFmtId="169" fontId="12" fillId="2" borderId="18" xfId="3" applyNumberFormat="1" applyFont="1" applyFill="1" applyBorder="1" applyAlignment="1">
      <alignment horizontal="right"/>
    </xf>
    <xf numFmtId="184" fontId="6" fillId="4" borderId="28" xfId="1" applyNumberFormat="1" applyFont="1" applyFill="1" applyBorder="1" applyAlignment="1">
      <alignment horizontal="right"/>
    </xf>
    <xf numFmtId="168" fontId="2" fillId="0" borderId="0" xfId="1" applyNumberFormat="1" applyFont="1"/>
    <xf numFmtId="166" fontId="6" fillId="4" borderId="28" xfId="1" applyFont="1" applyFill="1" applyBorder="1" applyAlignment="1">
      <alignment horizontal="right"/>
    </xf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0" fontId="7" fillId="64" borderId="5" xfId="3" applyFont="1" applyFill="1" applyBorder="1" applyAlignment="1">
      <alignment horizontal="center" wrapText="1"/>
    </xf>
    <xf numFmtId="0" fontId="7" fillId="64" borderId="6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5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3" fillId="64" borderId="0" xfId="3" applyFont="1" applyFill="1" applyAlignment="1">
      <alignment horizontal="center" vertical="center"/>
    </xf>
    <xf numFmtId="0" fontId="7" fillId="64" borderId="7" xfId="3" applyFont="1" applyFill="1" applyBorder="1" applyAlignment="1">
      <alignment horizontal="center"/>
    </xf>
    <xf numFmtId="0" fontId="93" fillId="64" borderId="30" xfId="3" applyFont="1" applyFill="1" applyBorder="1" applyAlignment="1">
      <alignment horizontal="center" vertical="center"/>
    </xf>
    <xf numFmtId="0" fontId="93" fillId="64" borderId="31" xfId="3" applyFont="1" applyFill="1" applyBorder="1" applyAlignment="1">
      <alignment horizontal="center" vertical="center"/>
    </xf>
    <xf numFmtId="0" fontId="93" fillId="64" borderId="32" xfId="3" applyFont="1" applyFill="1" applyBorder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  <xf numFmtId="167" fontId="95" fillId="0" borderId="0" xfId="385" applyNumberFormat="1" applyFont="1" applyAlignment="1">
      <alignment horizontal="center"/>
    </xf>
    <xf numFmtId="167" fontId="97" fillId="0" borderId="0" xfId="385" applyNumberFormat="1" applyFont="1" applyAlignment="1">
      <alignment horizontal="center"/>
    </xf>
    <xf numFmtId="167" fontId="84" fillId="0" borderId="0" xfId="385" applyNumberFormat="1" applyFont="1" applyAlignment="1">
      <alignment horizontal="center"/>
    </xf>
    <xf numFmtId="167" fontId="98" fillId="0" borderId="0" xfId="385" applyNumberFormat="1" applyFont="1" applyAlignment="1">
      <alignment horizontal="center"/>
    </xf>
    <xf numFmtId="186" fontId="95" fillId="0" borderId="0" xfId="250" applyNumberFormat="1" applyFont="1" applyFill="1" applyBorder="1" applyAlignment="1">
      <alignment horizontal="center"/>
    </xf>
    <xf numFmtId="186" fontId="96" fillId="0" borderId="0" xfId="250" applyNumberFormat="1" applyFont="1" applyFill="1" applyBorder="1" applyAlignment="1">
      <alignment horizontal="center"/>
    </xf>
    <xf numFmtId="169" fontId="96" fillId="0" borderId="0" xfId="385" applyNumberFormat="1" applyFont="1" applyAlignment="1">
      <alignment horizontal="center"/>
    </xf>
    <xf numFmtId="167" fontId="13" fillId="0" borderId="0" xfId="3" applyNumberFormat="1" applyFont="1" applyAlignment="1">
      <alignment horizontal="left" indent="1"/>
    </xf>
    <xf numFmtId="167" fontId="10" fillId="0" borderId="0" xfId="3" applyNumberFormat="1" applyFont="1" applyAlignment="1">
      <alignment horizontal="right"/>
    </xf>
    <xf numFmtId="166" fontId="2" fillId="0" borderId="0" xfId="1" applyFont="1" applyFill="1"/>
  </cellXfs>
  <cellStyles count="5354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27" xfId="5349" xr:uid="{8D49F4AF-CE55-4CE4-A832-AE3016F18420}"/>
    <cellStyle name="Normal 128" xfId="5351" xr:uid="{0EC278F5-005F-4AC6-A44E-732F0D5F7C02}"/>
    <cellStyle name="Normal 129" xfId="5352" xr:uid="{D7C5F126-B871-4185-BB07-DFE778FD5DA8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30" xfId="5350" xr:uid="{AF57B859-8B05-4564-8231-5786CF000024}"/>
    <cellStyle name="Normal 131" xfId="5353" xr:uid="{33F53C6C-A0C7-4293-B820-54A88243515B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microsoft.com/office/2017/10/relationships/person" Target="persons/perso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2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60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953375" cy="106838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January 2026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91440</xdr:rowOff>
    </xdr:from>
    <xdr:to>
      <xdr:col>9</xdr:col>
      <xdr:colOff>541020</xdr:colOff>
      <xdr:row>16</xdr:row>
      <xdr:rowOff>90333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84B710-727A-4521-A22C-FCC7539D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4320"/>
          <a:ext cx="6164580" cy="27420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9</xdr:col>
      <xdr:colOff>548639</xdr:colOff>
      <xdr:row>32</xdr:row>
      <xdr:rowOff>24299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CCAA704-E653-4429-A059-51A2081FF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91840"/>
          <a:ext cx="6172199" cy="2584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T51"/>
  <sheetViews>
    <sheetView zoomScale="80" zoomScaleNormal="8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R17" sqref="R17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9" width="9.109375" style="1"/>
    <col min="20" max="20" width="11.109375" style="1" bestFit="1" customWidth="1"/>
    <col min="21" max="16384" width="9.109375" style="1"/>
  </cols>
  <sheetData>
    <row r="1" spans="1:20" ht="19.8">
      <c r="A1" s="159" t="s">
        <v>113</v>
      </c>
      <c r="B1" s="159"/>
      <c r="C1" s="159"/>
      <c r="D1" s="159"/>
      <c r="E1" s="159"/>
      <c r="F1" s="159"/>
      <c r="G1" s="159"/>
      <c r="H1" s="79"/>
      <c r="I1" s="79"/>
      <c r="J1" s="79"/>
    </row>
    <row r="2" spans="1:20" ht="16.8">
      <c r="A2" s="160" t="s">
        <v>108</v>
      </c>
      <c r="B2" s="160"/>
      <c r="C2" s="160"/>
      <c r="D2" s="160"/>
      <c r="E2" s="160"/>
      <c r="F2" s="160"/>
      <c r="G2" s="160"/>
      <c r="H2" s="110"/>
      <c r="I2" s="111"/>
      <c r="J2" s="112"/>
    </row>
    <row r="3" spans="1:20" ht="15.75" customHeight="1">
      <c r="A3" s="113"/>
      <c r="B3" s="161" t="s">
        <v>105</v>
      </c>
      <c r="C3" s="162"/>
      <c r="D3" s="114"/>
      <c r="E3" s="163" t="s">
        <v>1</v>
      </c>
      <c r="F3" s="164"/>
      <c r="G3" s="115" t="s">
        <v>2</v>
      </c>
      <c r="H3" s="173" t="s">
        <v>112</v>
      </c>
      <c r="I3" s="174"/>
      <c r="J3" s="175"/>
    </row>
    <row r="4" spans="1:20" ht="17.399999999999999" thickBot="1">
      <c r="A4" s="116"/>
      <c r="B4" s="117">
        <v>45688</v>
      </c>
      <c r="C4" s="117">
        <v>46022</v>
      </c>
      <c r="D4" s="117">
        <v>46053</v>
      </c>
      <c r="E4" s="117" t="s">
        <v>3</v>
      </c>
      <c r="F4" s="117" t="s">
        <v>4</v>
      </c>
      <c r="G4" s="117" t="s">
        <v>3</v>
      </c>
      <c r="H4" s="117">
        <v>45991</v>
      </c>
      <c r="I4" s="117">
        <v>46022</v>
      </c>
      <c r="J4" s="117">
        <v>46053</v>
      </c>
    </row>
    <row r="5" spans="1:20" ht="13.8" thickTop="1">
      <c r="A5" s="3"/>
      <c r="B5" s="4"/>
      <c r="C5" s="4"/>
      <c r="D5" s="4"/>
      <c r="E5" s="4"/>
      <c r="F5" s="4"/>
      <c r="G5" s="108"/>
      <c r="H5" s="109"/>
      <c r="I5" s="109"/>
      <c r="J5" s="80"/>
      <c r="L5" s="18"/>
      <c r="M5" s="18"/>
    </row>
    <row r="6" spans="1:20" ht="16.8">
      <c r="A6" s="5" t="s">
        <v>5</v>
      </c>
      <c r="B6" s="6">
        <v>79487.12580453133</v>
      </c>
      <c r="C6" s="6">
        <v>75409.444818894408</v>
      </c>
      <c r="D6" s="6">
        <v>77395.776133071733</v>
      </c>
      <c r="E6" s="6">
        <v>1986.3313141773251</v>
      </c>
      <c r="F6" s="6">
        <v>-2091.3496714595967</v>
      </c>
      <c r="G6" s="6">
        <v>2.6340617132877071</v>
      </c>
      <c r="H6" s="6">
        <v>-3.3606982264194158</v>
      </c>
      <c r="I6" s="6">
        <v>-8.000015749159445</v>
      </c>
      <c r="J6" s="6">
        <v>-2.6310545893966264</v>
      </c>
      <c r="L6" s="18"/>
      <c r="M6" s="18"/>
      <c r="R6" s="198"/>
      <c r="T6" s="198"/>
    </row>
    <row r="7" spans="1:20" ht="16.8">
      <c r="A7" s="5" t="s">
        <v>6</v>
      </c>
      <c r="B7" s="6">
        <v>159059.60405045835</v>
      </c>
      <c r="C7" s="6">
        <v>179554.14446951036</v>
      </c>
      <c r="D7" s="6">
        <v>180376.83722714667</v>
      </c>
      <c r="E7" s="6">
        <v>822.69275763630867</v>
      </c>
      <c r="F7" s="6">
        <v>21317.233176688314</v>
      </c>
      <c r="G7" s="6">
        <v>0.45818644847599899</v>
      </c>
      <c r="H7" s="6">
        <v>15.873785023015998</v>
      </c>
      <c r="I7" s="6">
        <v>16.842838078540368</v>
      </c>
      <c r="J7" s="6">
        <v>13.402040891492376</v>
      </c>
      <c r="L7" s="18"/>
      <c r="M7" s="18"/>
      <c r="R7" s="198"/>
      <c r="T7" s="198"/>
    </row>
    <row r="8" spans="1:20" ht="16.2">
      <c r="A8" s="8" t="s">
        <v>7</v>
      </c>
      <c r="B8" s="9">
        <v>33368.773339629995</v>
      </c>
      <c r="C8" s="9">
        <v>48950.329572079994</v>
      </c>
      <c r="D8" s="9">
        <v>48407.155526550006</v>
      </c>
      <c r="E8" s="9">
        <v>-543.17404552998778</v>
      </c>
      <c r="F8" s="9">
        <v>15038.382186920011</v>
      </c>
      <c r="G8" s="9">
        <v>-1.1096432859152827</v>
      </c>
      <c r="H8" s="9">
        <v>61.235063612537829</v>
      </c>
      <c r="I8" s="9">
        <v>69.335065539432406</v>
      </c>
      <c r="J8" s="9">
        <v>45.067231072170898</v>
      </c>
      <c r="L8" s="18"/>
      <c r="M8" s="18"/>
      <c r="R8" s="199"/>
      <c r="T8" s="199"/>
    </row>
    <row r="9" spans="1:20" ht="16.8">
      <c r="A9" s="11" t="s">
        <v>8</v>
      </c>
      <c r="B9" s="6">
        <v>125690.83071082836</v>
      </c>
      <c r="C9" s="6">
        <v>130603.81489743038</v>
      </c>
      <c r="D9" s="6">
        <v>131969.68170059664</v>
      </c>
      <c r="E9" s="6">
        <v>1365.8668031662673</v>
      </c>
      <c r="F9" s="6">
        <v>6278.8509897682816</v>
      </c>
      <c r="G9" s="6">
        <v>1.045809269996397</v>
      </c>
      <c r="H9" s="6">
        <v>4.5787491026752178</v>
      </c>
      <c r="I9" s="6">
        <v>4.6805859006692714</v>
      </c>
      <c r="J9" s="6">
        <v>4.9954725848011492</v>
      </c>
      <c r="L9" s="18"/>
      <c r="M9" s="18"/>
      <c r="R9" s="198"/>
      <c r="T9" s="198"/>
    </row>
    <row r="10" spans="1:20" ht="16.2">
      <c r="A10" s="12" t="s">
        <v>9</v>
      </c>
      <c r="B10" s="9">
        <v>4349.7862345000012</v>
      </c>
      <c r="C10" s="9">
        <v>4097.6736566255922</v>
      </c>
      <c r="D10" s="9">
        <v>4229.7747585602347</v>
      </c>
      <c r="E10" s="9">
        <v>132.10110193464243</v>
      </c>
      <c r="F10" s="9">
        <v>-120.01147593976657</v>
      </c>
      <c r="G10" s="9">
        <v>3.2238072868747452</v>
      </c>
      <c r="H10" s="9">
        <v>-6.2472592183161026</v>
      </c>
      <c r="I10" s="9">
        <v>-4.9940462911112462</v>
      </c>
      <c r="J10" s="9">
        <v>-2.7590200867321926</v>
      </c>
      <c r="L10" s="18"/>
      <c r="M10" s="18"/>
      <c r="R10" s="199"/>
      <c r="T10" s="199"/>
    </row>
    <row r="11" spans="1:20" ht="16.2">
      <c r="A11" s="12" t="s">
        <v>100</v>
      </c>
      <c r="B11" s="9">
        <v>173.62583335000002</v>
      </c>
      <c r="C11" s="9">
        <v>114.93021484999997</v>
      </c>
      <c r="D11" s="9">
        <v>114.18104892999992</v>
      </c>
      <c r="E11" s="9">
        <v>-0.74916592000005267</v>
      </c>
      <c r="F11" s="9">
        <v>-59.444784420000104</v>
      </c>
      <c r="G11" s="9">
        <v>-0.65184418299210733</v>
      </c>
      <c r="H11" s="9">
        <v>-39.180861562097192</v>
      </c>
      <c r="I11" s="9">
        <v>-35.228770327518816</v>
      </c>
      <c r="J11" s="9">
        <v>-34.237292500229259</v>
      </c>
      <c r="L11" s="18"/>
      <c r="M11" s="18"/>
      <c r="N11" s="18"/>
      <c r="R11" s="199"/>
      <c r="T11" s="199"/>
    </row>
    <row r="12" spans="1:20" ht="16.2">
      <c r="A12" s="12" t="s">
        <v>10</v>
      </c>
      <c r="B12" s="9">
        <v>1980.5865073699999</v>
      </c>
      <c r="C12" s="9">
        <v>1742.2715481457169</v>
      </c>
      <c r="D12" s="9">
        <v>1675.7548732800001</v>
      </c>
      <c r="E12" s="9">
        <v>-66.516674865716823</v>
      </c>
      <c r="F12" s="9">
        <v>-304.83163408999985</v>
      </c>
      <c r="G12" s="9">
        <v>-3.8178132987656141</v>
      </c>
      <c r="H12" s="9">
        <v>28.885673812611458</v>
      </c>
      <c r="I12" s="9">
        <v>-10.728129848529051</v>
      </c>
      <c r="J12" s="9">
        <v>-15.390978023715945</v>
      </c>
      <c r="L12" s="18"/>
      <c r="M12" s="18"/>
      <c r="R12" s="199"/>
      <c r="T12" s="199"/>
    </row>
    <row r="13" spans="1:20" ht="16.8">
      <c r="A13" s="13" t="s">
        <v>11</v>
      </c>
      <c r="B13" s="6">
        <v>119186.83213560836</v>
      </c>
      <c r="C13" s="6">
        <v>124648.93947780906</v>
      </c>
      <c r="D13" s="6">
        <v>125949.97101982642</v>
      </c>
      <c r="E13" s="6">
        <v>1301.0315420173574</v>
      </c>
      <c r="F13" s="6">
        <v>6763.1388842180604</v>
      </c>
      <c r="G13" s="6">
        <v>1.0437566075313356</v>
      </c>
      <c r="H13" s="6">
        <v>4.7277274235961926</v>
      </c>
      <c r="I13" s="6">
        <v>5.3472521808260751</v>
      </c>
      <c r="J13" s="6">
        <v>5.6744010752153287</v>
      </c>
      <c r="L13" s="18"/>
      <c r="M13" s="18"/>
      <c r="N13" s="18"/>
      <c r="R13" s="198"/>
      <c r="T13" s="198"/>
    </row>
    <row r="14" spans="1:20" ht="16.2">
      <c r="A14" s="12" t="s">
        <v>12</v>
      </c>
      <c r="B14" s="9">
        <v>50365.900237487345</v>
      </c>
      <c r="C14" s="9">
        <v>53742.03540828923</v>
      </c>
      <c r="D14" s="9">
        <v>54896.39416852616</v>
      </c>
      <c r="E14" s="9">
        <v>1154.3587602369298</v>
      </c>
      <c r="F14" s="9">
        <v>4530.4939310388145</v>
      </c>
      <c r="G14" s="9">
        <v>2.147962486844861</v>
      </c>
      <c r="H14" s="9">
        <v>7.6790883372885901</v>
      </c>
      <c r="I14" s="9">
        <v>8.7989410678359405</v>
      </c>
      <c r="J14" s="9">
        <v>8.9951612294755847</v>
      </c>
      <c r="L14" s="18"/>
      <c r="M14" s="18"/>
      <c r="R14" s="199"/>
      <c r="T14" s="199"/>
    </row>
    <row r="15" spans="1:20" ht="16.2">
      <c r="A15" s="12" t="s">
        <v>13</v>
      </c>
      <c r="B15" s="9">
        <v>68820.931898121024</v>
      </c>
      <c r="C15" s="9">
        <v>70906.904069519835</v>
      </c>
      <c r="D15" s="9">
        <v>71053.576851300255</v>
      </c>
      <c r="E15" s="9">
        <v>146.67278178042034</v>
      </c>
      <c r="F15" s="9">
        <v>2232.6449531792314</v>
      </c>
      <c r="G15" s="9">
        <v>0.20685261005984046</v>
      </c>
      <c r="H15" s="9">
        <v>2.6001099880119654</v>
      </c>
      <c r="I15" s="9">
        <v>2.8736118621714297</v>
      </c>
      <c r="J15" s="9">
        <v>3.244136473601273</v>
      </c>
      <c r="L15" s="18"/>
      <c r="M15" s="18"/>
      <c r="R15" s="199"/>
      <c r="T15" s="199"/>
    </row>
    <row r="16" spans="1:20" s="14" customFormat="1" ht="16.8">
      <c r="A16" s="5" t="s">
        <v>14</v>
      </c>
      <c r="B16" s="6">
        <v>80126.926842133369</v>
      </c>
      <c r="C16" s="6">
        <v>86986.964613351884</v>
      </c>
      <c r="D16" s="6">
        <v>87311.055010066091</v>
      </c>
      <c r="E16" s="6">
        <v>324.0903967142076</v>
      </c>
      <c r="F16" s="6">
        <v>7184.1281679327221</v>
      </c>
      <c r="G16" s="6">
        <v>0.37257352081977047</v>
      </c>
      <c r="H16" s="6">
        <v>14.032057770696824</v>
      </c>
      <c r="I16" s="6">
        <v>11.640663938843616</v>
      </c>
      <c r="J16" s="6">
        <v>8.9659349872321314</v>
      </c>
      <c r="K16" s="1"/>
      <c r="L16" s="18"/>
      <c r="M16" s="18"/>
      <c r="R16" s="198"/>
      <c r="T16" s="198"/>
    </row>
    <row r="17" spans="1:20" ht="17.399999999999999" thickBot="1">
      <c r="A17" s="15" t="s">
        <v>15</v>
      </c>
      <c r="B17" s="16">
        <v>158420.3055185175</v>
      </c>
      <c r="C17" s="16">
        <v>167975.69592199949</v>
      </c>
      <c r="D17" s="16">
        <v>170459.15382195532</v>
      </c>
      <c r="E17" s="16">
        <v>2483.4578999558289</v>
      </c>
      <c r="F17" s="16">
        <v>12038.848303437815</v>
      </c>
      <c r="G17" s="16">
        <v>1.4784626349213283</v>
      </c>
      <c r="H17" s="16">
        <v>7.1141430038556734</v>
      </c>
      <c r="I17" s="16">
        <v>6.5014895622404367</v>
      </c>
      <c r="J17" s="16">
        <v>7.599308853769756</v>
      </c>
      <c r="L17" s="18"/>
      <c r="M17" s="18"/>
      <c r="R17" s="198"/>
      <c r="T17" s="198"/>
    </row>
    <row r="18" spans="1:20" ht="15" thickBot="1">
      <c r="B18" s="18"/>
      <c r="C18" s="18"/>
      <c r="D18" s="18"/>
      <c r="E18" s="18"/>
      <c r="H18" s="79"/>
      <c r="I18" s="79"/>
      <c r="J18" s="79"/>
      <c r="L18" s="18"/>
      <c r="M18" s="18"/>
      <c r="T18" s="200"/>
    </row>
    <row r="19" spans="1:20" ht="16.8">
      <c r="A19" s="169" t="s">
        <v>109</v>
      </c>
      <c r="B19" s="170"/>
      <c r="C19" s="170"/>
      <c r="D19" s="170"/>
      <c r="E19" s="170"/>
      <c r="F19" s="170"/>
      <c r="G19" s="170"/>
      <c r="H19" s="177"/>
      <c r="I19" s="170"/>
      <c r="J19" s="170"/>
      <c r="L19" s="18"/>
      <c r="M19" s="18"/>
      <c r="T19" s="201"/>
    </row>
    <row r="20" spans="1:20" ht="15.75" customHeight="1">
      <c r="A20" s="118"/>
      <c r="B20" s="165" t="str">
        <f>B3</f>
        <v xml:space="preserve">             N$ Million</v>
      </c>
      <c r="C20" s="166"/>
      <c r="D20" s="119"/>
      <c r="E20" s="167" t="s">
        <v>1</v>
      </c>
      <c r="F20" s="168"/>
      <c r="G20" s="120" t="s">
        <v>2</v>
      </c>
      <c r="H20" s="176" t="s">
        <v>112</v>
      </c>
      <c r="I20" s="160"/>
      <c r="J20" s="160"/>
      <c r="L20" s="18"/>
      <c r="M20" s="18"/>
      <c r="T20" s="200"/>
    </row>
    <row r="21" spans="1:20" ht="17.399999999999999" thickBot="1">
      <c r="A21" s="116"/>
      <c r="B21" s="121">
        <f>B4</f>
        <v>45688</v>
      </c>
      <c r="C21" s="121">
        <f>C4</f>
        <v>46022</v>
      </c>
      <c r="D21" s="121">
        <f>D4</f>
        <v>46053</v>
      </c>
      <c r="E21" s="122" t="s">
        <v>3</v>
      </c>
      <c r="F21" s="122" t="s">
        <v>4</v>
      </c>
      <c r="G21" s="122" t="s">
        <v>3</v>
      </c>
      <c r="H21" s="123">
        <f>H4</f>
        <v>45991</v>
      </c>
      <c r="I21" s="123">
        <f t="shared" ref="I21:J21" si="0">I4</f>
        <v>46022</v>
      </c>
      <c r="J21" s="123">
        <f t="shared" si="0"/>
        <v>46053</v>
      </c>
      <c r="L21" s="18"/>
      <c r="M21" s="18"/>
      <c r="T21" s="200"/>
    </row>
    <row r="22" spans="1:20" ht="13.8" thickTop="1">
      <c r="A22" s="19"/>
      <c r="B22" s="20"/>
      <c r="C22" s="20"/>
      <c r="D22" s="20"/>
      <c r="E22" s="20"/>
      <c r="F22" s="20"/>
      <c r="G22" s="20"/>
      <c r="H22" s="101"/>
      <c r="I22" s="81"/>
      <c r="J22" s="101"/>
      <c r="L22" s="18"/>
      <c r="M22" s="18"/>
    </row>
    <row r="23" spans="1:20" ht="16.8">
      <c r="A23" s="21" t="s">
        <v>16</v>
      </c>
      <c r="B23" s="22">
        <v>158420.3055185175</v>
      </c>
      <c r="C23" s="22">
        <v>167975.69592199949</v>
      </c>
      <c r="D23" s="22">
        <v>170459.15382195532</v>
      </c>
      <c r="E23" s="22">
        <v>2483.4578999558289</v>
      </c>
      <c r="F23" s="22">
        <v>12038.848303437815</v>
      </c>
      <c r="G23" s="22">
        <v>1.4784626349213283</v>
      </c>
      <c r="H23" s="22">
        <v>7.1141430038556734</v>
      </c>
      <c r="I23" s="22">
        <v>6.5014895622404367</v>
      </c>
      <c r="J23" s="33">
        <v>7.599308853769756</v>
      </c>
      <c r="L23" s="18"/>
      <c r="M23" s="18"/>
      <c r="R23" s="202"/>
    </row>
    <row r="24" spans="1:20" ht="16.2">
      <c r="A24" s="23" t="s">
        <v>17</v>
      </c>
      <c r="B24" s="24">
        <v>3742.7240187488833</v>
      </c>
      <c r="C24" s="24">
        <v>4042.6933513282916</v>
      </c>
      <c r="D24" s="24">
        <v>3905.4171023054096</v>
      </c>
      <c r="E24" s="24">
        <v>-137.27624902288198</v>
      </c>
      <c r="F24" s="24">
        <v>162.69308355652629</v>
      </c>
      <c r="G24" s="24">
        <v>-3.3956631654433522</v>
      </c>
      <c r="H24" s="24">
        <v>4.5864156602793713</v>
      </c>
      <c r="I24" s="24">
        <v>4.2317881929437391</v>
      </c>
      <c r="J24" s="35">
        <v>4.3469163834022595</v>
      </c>
      <c r="L24" s="18"/>
      <c r="M24" s="18"/>
      <c r="R24" s="203"/>
    </row>
    <row r="25" spans="1:20" ht="16.2">
      <c r="A25" s="23" t="s">
        <v>18</v>
      </c>
      <c r="B25" s="24">
        <v>86233.117515346006</v>
      </c>
      <c r="C25" s="24">
        <v>88461.875121497374</v>
      </c>
      <c r="D25" s="24">
        <v>89421.618330350815</v>
      </c>
      <c r="E25" s="24">
        <v>959.74320885344059</v>
      </c>
      <c r="F25" s="24">
        <v>3188.5008150048088</v>
      </c>
      <c r="G25" s="24">
        <v>1.0849229767459576</v>
      </c>
      <c r="H25" s="24">
        <v>3.2033092275287203</v>
      </c>
      <c r="I25" s="24">
        <v>4.2834617752914852</v>
      </c>
      <c r="J25" s="35">
        <v>3.6975362910164762</v>
      </c>
      <c r="L25" s="18"/>
      <c r="M25" s="18"/>
      <c r="R25" s="203"/>
    </row>
    <row r="26" spans="1:20" ht="16.2">
      <c r="A26" s="23" t="s">
        <v>19</v>
      </c>
      <c r="B26" s="24">
        <v>68444.463984422619</v>
      </c>
      <c r="C26" s="24">
        <v>75471.12744917383</v>
      </c>
      <c r="D26" s="24">
        <v>77132.11838929911</v>
      </c>
      <c r="E26" s="24">
        <v>1660.9909401252808</v>
      </c>
      <c r="F26" s="24">
        <v>8687.6544048764918</v>
      </c>
      <c r="G26" s="24">
        <v>2.200829636795703</v>
      </c>
      <c r="H26" s="24">
        <v>12.326494641273356</v>
      </c>
      <c r="I26" s="24">
        <v>9.3553011408844498</v>
      </c>
      <c r="J26" s="35">
        <v>12.692997941884272</v>
      </c>
      <c r="L26" s="18"/>
      <c r="M26" s="18"/>
      <c r="R26" s="203"/>
    </row>
    <row r="27" spans="1:20" ht="16.8" thickBot="1">
      <c r="A27" s="25" t="s">
        <v>20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155">
        <v>0</v>
      </c>
      <c r="L27" s="18"/>
      <c r="M27" s="18"/>
      <c r="R27" s="204"/>
    </row>
    <row r="28" spans="1:20" ht="13.8" thickBot="1">
      <c r="A28" s="27"/>
      <c r="B28" s="28"/>
      <c r="C28" s="28"/>
      <c r="D28" s="28"/>
      <c r="E28" s="28"/>
      <c r="F28" s="28"/>
      <c r="G28" s="28"/>
      <c r="H28" s="100"/>
      <c r="I28" s="100"/>
      <c r="J28" s="100"/>
      <c r="L28" s="18"/>
      <c r="M28" s="18"/>
    </row>
    <row r="29" spans="1:20" ht="16.8">
      <c r="A29" s="171" t="s">
        <v>110</v>
      </c>
      <c r="B29" s="172"/>
      <c r="C29" s="172"/>
      <c r="D29" s="172"/>
      <c r="E29" s="172"/>
      <c r="F29" s="172"/>
      <c r="G29" s="172"/>
      <c r="H29" s="177"/>
      <c r="I29" s="170"/>
      <c r="J29" s="170"/>
      <c r="L29" s="18"/>
      <c r="M29" s="18"/>
    </row>
    <row r="30" spans="1:20" ht="23.25" customHeight="1">
      <c r="A30" s="113"/>
      <c r="B30" s="165" t="str">
        <f>B3</f>
        <v xml:space="preserve">             N$ Million</v>
      </c>
      <c r="C30" s="178"/>
      <c r="D30" s="166"/>
      <c r="E30" s="167" t="s">
        <v>1</v>
      </c>
      <c r="F30" s="168"/>
      <c r="G30" s="115" t="s">
        <v>2</v>
      </c>
      <c r="H30" s="176" t="s">
        <v>112</v>
      </c>
      <c r="I30" s="160"/>
      <c r="J30" s="160"/>
      <c r="L30" s="18"/>
      <c r="M30" s="18"/>
    </row>
    <row r="31" spans="1:20" ht="17.399999999999999" thickBot="1">
      <c r="A31" s="116"/>
      <c r="B31" s="117">
        <f>B4</f>
        <v>45688</v>
      </c>
      <c r="C31" s="121">
        <f>C4</f>
        <v>46022</v>
      </c>
      <c r="D31" s="121">
        <f>D4</f>
        <v>46053</v>
      </c>
      <c r="E31" s="121" t="s">
        <v>3</v>
      </c>
      <c r="F31" s="121" t="s">
        <v>4</v>
      </c>
      <c r="G31" s="121" t="s">
        <v>3</v>
      </c>
      <c r="H31" s="124">
        <f>H21</f>
        <v>45991</v>
      </c>
      <c r="I31" s="124">
        <f t="shared" ref="I31:J31" si="1">I21</f>
        <v>46022</v>
      </c>
      <c r="J31" s="124">
        <f t="shared" si="1"/>
        <v>46053</v>
      </c>
      <c r="L31" s="18"/>
      <c r="M31" s="18"/>
    </row>
    <row r="32" spans="1:20" ht="15" thickTop="1">
      <c r="A32" s="29"/>
      <c r="B32" s="30"/>
      <c r="C32" s="31"/>
      <c r="D32" s="31"/>
      <c r="E32" s="31"/>
      <c r="F32" s="30"/>
      <c r="G32" s="31"/>
      <c r="H32" s="97"/>
      <c r="I32" s="97"/>
      <c r="J32" s="97"/>
      <c r="L32" s="18"/>
      <c r="M32" s="18"/>
    </row>
    <row r="33" spans="1:13" ht="16.8">
      <c r="A33" s="32" t="s">
        <v>21</v>
      </c>
      <c r="B33" s="33">
        <v>118246.77487211407</v>
      </c>
      <c r="C33" s="33">
        <v>123938.28792597112</v>
      </c>
      <c r="D33" s="33">
        <v>124492.35507409312</v>
      </c>
      <c r="E33" s="33">
        <v>554.06714812200516</v>
      </c>
      <c r="F33" s="33">
        <v>6245.5802019790572</v>
      </c>
      <c r="G33" s="33">
        <v>0.44705083263127676</v>
      </c>
      <c r="H33" s="33">
        <v>-0.62410949980463215</v>
      </c>
      <c r="I33" s="33">
        <v>-0.56961469751590244</v>
      </c>
      <c r="J33" s="33">
        <v>4.1026988522907573</v>
      </c>
      <c r="L33" s="18"/>
      <c r="M33" s="18"/>
    </row>
    <row r="34" spans="1:13" ht="16.2">
      <c r="A34" s="34" t="s">
        <v>9</v>
      </c>
      <c r="B34" s="35">
        <v>4349.7862335000009</v>
      </c>
      <c r="C34" s="35">
        <v>4097.6736556255919</v>
      </c>
      <c r="D34" s="35">
        <v>4229.7747575602343</v>
      </c>
      <c r="E34" s="35">
        <v>132.10110193464243</v>
      </c>
      <c r="F34" s="35">
        <v>-120.01147593976657</v>
      </c>
      <c r="G34" s="35">
        <v>3.2238072876614723</v>
      </c>
      <c r="H34" s="35">
        <v>-6.2472592198112267</v>
      </c>
      <c r="I34" s="35">
        <v>-4.9940462922691324</v>
      </c>
      <c r="J34" s="35">
        <v>-2.7590200873664656</v>
      </c>
      <c r="L34" s="18"/>
      <c r="M34" s="18"/>
    </row>
    <row r="35" spans="1:13" ht="16.8">
      <c r="A35" s="32" t="s">
        <v>22</v>
      </c>
      <c r="B35" s="33">
        <v>49329.29150827734</v>
      </c>
      <c r="C35" s="33">
        <v>51747.610387839231</v>
      </c>
      <c r="D35" s="33">
        <v>52203.340657889363</v>
      </c>
      <c r="E35" s="33">
        <v>455.73027005013137</v>
      </c>
      <c r="F35" s="33">
        <v>2874.049149612023</v>
      </c>
      <c r="G35" s="33">
        <v>0.88067886929370331</v>
      </c>
      <c r="H35" s="33">
        <v>7.2033339915686865</v>
      </c>
      <c r="I35" s="33">
        <v>6.8235182041894493</v>
      </c>
      <c r="J35" s="33">
        <v>5.8262526416576739</v>
      </c>
      <c r="L35" s="18"/>
      <c r="M35" s="2"/>
    </row>
    <row r="36" spans="1:13" ht="16.8">
      <c r="A36" s="32" t="s">
        <v>23</v>
      </c>
      <c r="B36" s="106">
        <v>42971.693629738285</v>
      </c>
      <c r="C36" s="106">
        <v>43947.990756647378</v>
      </c>
      <c r="D36" s="106">
        <v>44429.814496657877</v>
      </c>
      <c r="E36" s="106">
        <v>481.82374001049902</v>
      </c>
      <c r="F36" s="106">
        <v>1458.1208669195912</v>
      </c>
      <c r="G36" s="106">
        <v>1.0963498710976154</v>
      </c>
      <c r="H36" s="106">
        <v>4.8854445260390262</v>
      </c>
      <c r="I36" s="106">
        <v>4.4877605132672445</v>
      </c>
      <c r="J36" s="106">
        <v>3.3932124702446171</v>
      </c>
      <c r="L36" s="18"/>
      <c r="M36" s="18"/>
    </row>
    <row r="37" spans="1:13" ht="16.2">
      <c r="A37" s="36" t="s">
        <v>24</v>
      </c>
      <c r="B37" s="107">
        <v>13691.828606568159</v>
      </c>
      <c r="C37" s="107">
        <v>13640.338806432776</v>
      </c>
      <c r="D37" s="107">
        <v>13653.92595354369</v>
      </c>
      <c r="E37" s="107">
        <v>13.587147110914884</v>
      </c>
      <c r="F37" s="107">
        <v>-37.902653024468236</v>
      </c>
      <c r="G37" s="107">
        <v>9.9610041244034164E-2</v>
      </c>
      <c r="H37" s="107">
        <v>-2.1687785411110099</v>
      </c>
      <c r="I37" s="107">
        <v>-0.87289379885143603</v>
      </c>
      <c r="J37" s="107">
        <v>-0.27682681483673832</v>
      </c>
      <c r="L37" s="18"/>
      <c r="M37" s="2"/>
    </row>
    <row r="38" spans="1:13" ht="16.2">
      <c r="A38" s="36" t="s">
        <v>25</v>
      </c>
      <c r="B38" s="107">
        <v>19515.436586814576</v>
      </c>
      <c r="C38" s="107">
        <v>20321.718148644934</v>
      </c>
      <c r="D38" s="107">
        <v>20172.134931800509</v>
      </c>
      <c r="E38" s="107">
        <v>-149.5832168444249</v>
      </c>
      <c r="F38" s="107">
        <v>656.69834498593264</v>
      </c>
      <c r="G38" s="107">
        <v>-0.73607563962005429</v>
      </c>
      <c r="H38" s="107">
        <v>6.805057815765764</v>
      </c>
      <c r="I38" s="107">
        <v>6.2869869877744975</v>
      </c>
      <c r="J38" s="107">
        <v>3.3650200038549229</v>
      </c>
      <c r="L38" s="18"/>
      <c r="M38" s="18"/>
    </row>
    <row r="39" spans="1:13" ht="16.2">
      <c r="A39" s="36" t="s">
        <v>26</v>
      </c>
      <c r="B39" s="107">
        <v>9764.4284363555416</v>
      </c>
      <c r="C39" s="107">
        <v>9985.933801569663</v>
      </c>
      <c r="D39" s="107">
        <v>10603.753611313676</v>
      </c>
      <c r="E39" s="107">
        <v>617.81980974401267</v>
      </c>
      <c r="F39" s="107">
        <v>839.32517495813408</v>
      </c>
      <c r="G39" s="107">
        <v>6.1869007147523831</v>
      </c>
      <c r="H39" s="107">
        <v>11.471671503644231</v>
      </c>
      <c r="I39" s="107">
        <v>8.7756836992503509</v>
      </c>
      <c r="J39" s="107">
        <v>8.5957430117783957</v>
      </c>
      <c r="L39" s="18"/>
      <c r="M39" s="18"/>
    </row>
    <row r="40" spans="1:13" ht="16.8">
      <c r="A40" s="32" t="s">
        <v>27</v>
      </c>
      <c r="B40" s="106">
        <v>6357.5978785390525</v>
      </c>
      <c r="C40" s="106">
        <v>7799.6196311918566</v>
      </c>
      <c r="D40" s="106">
        <v>7773.5261612314844</v>
      </c>
      <c r="E40" s="106">
        <v>-26.093469960372204</v>
      </c>
      <c r="F40" s="106">
        <v>1415.9282826924318</v>
      </c>
      <c r="G40" s="106">
        <v>-0.33454798046844303</v>
      </c>
      <c r="H40" s="106">
        <v>22.662437327598965</v>
      </c>
      <c r="I40" s="106">
        <v>22.217921543006142</v>
      </c>
      <c r="J40" s="106">
        <v>22.271435056817495</v>
      </c>
      <c r="L40" s="18"/>
      <c r="M40" s="18"/>
    </row>
    <row r="41" spans="1:13" ht="16.2">
      <c r="A41" s="37"/>
      <c r="B41" s="104"/>
      <c r="C41" s="104"/>
      <c r="D41" s="104"/>
      <c r="E41" s="104"/>
      <c r="F41" s="104"/>
      <c r="G41" s="104"/>
      <c r="H41" s="104"/>
      <c r="I41" s="104"/>
      <c r="J41" s="104"/>
      <c r="L41" s="18"/>
      <c r="M41" s="18"/>
    </row>
    <row r="42" spans="1:13" ht="16.8">
      <c r="A42" s="32" t="s">
        <v>28</v>
      </c>
      <c r="B42" s="106">
        <v>68566.023944996588</v>
      </c>
      <c r="C42" s="106">
        <v>70570.297787599833</v>
      </c>
      <c r="D42" s="106">
        <v>70649.216947610257</v>
      </c>
      <c r="E42" s="106">
        <v>78.919160010424093</v>
      </c>
      <c r="F42" s="106">
        <v>2083.1930026136688</v>
      </c>
      <c r="G42" s="106">
        <v>0.111830561134866</v>
      </c>
      <c r="H42" s="106">
        <v>2.5433918435405887</v>
      </c>
      <c r="I42" s="106">
        <v>2.7398586247892287</v>
      </c>
      <c r="J42" s="106">
        <v>3.038229261018254</v>
      </c>
      <c r="L42" s="18"/>
      <c r="M42" s="18"/>
    </row>
    <row r="43" spans="1:13" ht="16.8">
      <c r="A43" s="32" t="s">
        <v>29</v>
      </c>
      <c r="B43" s="106">
        <v>60640.205200335091</v>
      </c>
      <c r="C43" s="106">
        <v>61607.460477311957</v>
      </c>
      <c r="D43" s="106">
        <v>61647.937817699974</v>
      </c>
      <c r="E43" s="106">
        <v>40.477340388017183</v>
      </c>
      <c r="F43" s="106">
        <v>1007.7326173648835</v>
      </c>
      <c r="G43" s="106">
        <v>6.570201088376848E-2</v>
      </c>
      <c r="H43" s="106">
        <v>0.8830506888497458</v>
      </c>
      <c r="I43" s="106">
        <v>1.1160801206569786</v>
      </c>
      <c r="J43" s="106">
        <v>1.6618225714040209</v>
      </c>
      <c r="L43" s="18"/>
      <c r="M43" s="18"/>
    </row>
    <row r="44" spans="1:13" ht="16.2">
      <c r="A44" s="36" t="s">
        <v>24</v>
      </c>
      <c r="B44" s="107">
        <v>45763.731677316318</v>
      </c>
      <c r="C44" s="107">
        <v>45910.339256870371</v>
      </c>
      <c r="D44" s="107">
        <v>45881.67455157981</v>
      </c>
      <c r="E44" s="107">
        <v>-28.66470529056096</v>
      </c>
      <c r="F44" s="107">
        <v>117.94287426349183</v>
      </c>
      <c r="G44" s="107">
        <v>-6.2436274169485273E-2</v>
      </c>
      <c r="H44" s="107">
        <v>-3.2332467725922243E-2</v>
      </c>
      <c r="I44" s="107">
        <v>0.18871241728439259</v>
      </c>
      <c r="J44" s="107">
        <v>0.25772127827143265</v>
      </c>
      <c r="L44" s="18"/>
      <c r="M44" s="18"/>
    </row>
    <row r="45" spans="1:13" ht="16.2">
      <c r="A45" s="36" t="s">
        <v>30</v>
      </c>
      <c r="B45" s="107">
        <v>12445.965220772707</v>
      </c>
      <c r="C45" s="107">
        <v>13280.239517347381</v>
      </c>
      <c r="D45" s="107">
        <v>13301.182644081851</v>
      </c>
      <c r="E45" s="107">
        <v>20.943126734469843</v>
      </c>
      <c r="F45" s="107">
        <v>855.21742330914458</v>
      </c>
      <c r="G45" s="107">
        <v>0.15770142328466363</v>
      </c>
      <c r="H45" s="107">
        <v>7.1856206634080166</v>
      </c>
      <c r="I45" s="107">
        <v>7.134603132028559</v>
      </c>
      <c r="J45" s="107">
        <v>6.8714431395144828</v>
      </c>
      <c r="L45" s="18"/>
      <c r="M45" s="18"/>
    </row>
    <row r="46" spans="1:13" ht="16.2">
      <c r="A46" s="36" t="s">
        <v>26</v>
      </c>
      <c r="B46" s="107">
        <v>2430.5083022460658</v>
      </c>
      <c r="C46" s="107">
        <v>2416.881703094205</v>
      </c>
      <c r="D46" s="107">
        <v>2465.0806220383156</v>
      </c>
      <c r="E46" s="107">
        <v>48.198918944110574</v>
      </c>
      <c r="F46" s="107">
        <v>34.5723197922498</v>
      </c>
      <c r="G46" s="107">
        <v>1.9942605747895783</v>
      </c>
      <c r="H46" s="107">
        <v>-12.626603128056388</v>
      </c>
      <c r="I46" s="107">
        <v>-10.742135369731059</v>
      </c>
      <c r="J46" s="107">
        <v>1.4224316683181542</v>
      </c>
      <c r="L46" s="18"/>
      <c r="M46" s="18"/>
    </row>
    <row r="47" spans="1:13" ht="16.8">
      <c r="A47" s="32" t="s">
        <v>31</v>
      </c>
      <c r="B47" s="106">
        <v>7925.8187446615066</v>
      </c>
      <c r="C47" s="106">
        <v>8962.8373102878704</v>
      </c>
      <c r="D47" s="106">
        <v>9001.2791299102792</v>
      </c>
      <c r="E47" s="106">
        <v>38.44181962240873</v>
      </c>
      <c r="F47" s="106">
        <v>1075.4603852487726</v>
      </c>
      <c r="G47" s="106">
        <v>0.42890234745512146</v>
      </c>
      <c r="H47" s="106">
        <v>15.789564783581184</v>
      </c>
      <c r="I47" s="106">
        <v>15.487483477155493</v>
      </c>
      <c r="J47" s="106">
        <v>13.569076203933591</v>
      </c>
      <c r="L47" s="18"/>
      <c r="M47" s="18"/>
    </row>
    <row r="48" spans="1:13" ht="17.399999999999999" thickBot="1">
      <c r="A48" s="38" t="s">
        <v>111</v>
      </c>
      <c r="B48" s="105">
        <v>351.45941884013905</v>
      </c>
      <c r="C48" s="105">
        <v>1620.3797505320601</v>
      </c>
      <c r="D48" s="105">
        <v>1639.7974685934985</v>
      </c>
      <c r="E48" s="105">
        <v>19.417718061438336</v>
      </c>
      <c r="F48" s="105">
        <v>1288.3380497533594</v>
      </c>
      <c r="G48" s="105">
        <v>1.1983436632716717</v>
      </c>
      <c r="H48" s="105">
        <v>-96.42003736813227</v>
      </c>
      <c r="I48" s="105">
        <v>-96.302731389731647</v>
      </c>
      <c r="J48" s="105">
        <v>-30.140912719378264</v>
      </c>
      <c r="L48" s="18"/>
      <c r="M48" s="18"/>
    </row>
    <row r="49" spans="2:6">
      <c r="E49" s="39"/>
      <c r="F49" s="39"/>
    </row>
    <row r="50" spans="2:6">
      <c r="B50" s="154"/>
      <c r="C50" s="154"/>
      <c r="D50" s="154"/>
    </row>
    <row r="51" spans="2:6">
      <c r="B51" s="154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J28" sqref="J28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0" t="s">
        <v>32</v>
      </c>
    </row>
    <row r="2" spans="1:5" ht="17.399999999999999" thickBot="1">
      <c r="A2" s="125" t="s">
        <v>33</v>
      </c>
      <c r="B2" s="131">
        <v>46022</v>
      </c>
      <c r="C2" s="131">
        <v>46053</v>
      </c>
    </row>
    <row r="3" spans="1:5" ht="16.2">
      <c r="A3" s="126"/>
      <c r="B3" s="41"/>
      <c r="C3" s="41"/>
    </row>
    <row r="4" spans="1:5" ht="16.2">
      <c r="A4" s="126" t="s">
        <v>34</v>
      </c>
      <c r="B4" s="42">
        <v>6.5</v>
      </c>
      <c r="C4" s="42">
        <v>6.5</v>
      </c>
    </row>
    <row r="5" spans="1:5" ht="16.2">
      <c r="A5" s="127"/>
      <c r="B5" s="42"/>
      <c r="C5" s="42"/>
    </row>
    <row r="6" spans="1:5" ht="16.2">
      <c r="A6" s="126" t="s">
        <v>35</v>
      </c>
      <c r="B6" s="42">
        <v>10</v>
      </c>
      <c r="C6" s="158">
        <v>10</v>
      </c>
    </row>
    <row r="7" spans="1:5" ht="16.2">
      <c r="A7" s="127"/>
      <c r="B7" s="42"/>
      <c r="C7" s="42"/>
    </row>
    <row r="8" spans="1:5" ht="16.2">
      <c r="A8" s="126" t="s">
        <v>36</v>
      </c>
      <c r="B8" s="156">
        <v>11</v>
      </c>
      <c r="C8" s="158">
        <v>11</v>
      </c>
    </row>
    <row r="9" spans="1:5" ht="15">
      <c r="A9" s="127"/>
      <c r="B9" s="43"/>
      <c r="C9" s="43"/>
    </row>
    <row r="10" spans="1:5" ht="16.2">
      <c r="A10" s="126" t="s">
        <v>37</v>
      </c>
      <c r="B10" s="42">
        <v>9.6627180936917547</v>
      </c>
      <c r="C10" s="42">
        <v>9.7514004492165505</v>
      </c>
    </row>
    <row r="11" spans="1:5" ht="16.2">
      <c r="A11" s="126"/>
      <c r="B11" s="42"/>
      <c r="C11" s="42"/>
    </row>
    <row r="12" spans="1:5" ht="16.2">
      <c r="A12" s="126" t="s">
        <v>38</v>
      </c>
      <c r="B12" s="42">
        <v>4.1583693898641663</v>
      </c>
      <c r="C12" s="42">
        <v>4.1384922715648242</v>
      </c>
    </row>
    <row r="13" spans="1:5" ht="16.8" thickBot="1">
      <c r="A13" s="126"/>
      <c r="B13" s="44"/>
      <c r="C13" s="44"/>
    </row>
    <row r="14" spans="1:5" ht="17.399999999999999" thickBot="1">
      <c r="A14" s="125" t="s">
        <v>39</v>
      </c>
      <c r="B14" s="131">
        <f>B2</f>
        <v>46022</v>
      </c>
      <c r="C14" s="131">
        <f>C2</f>
        <v>46053</v>
      </c>
    </row>
    <row r="15" spans="1:5" ht="16.2">
      <c r="A15" s="126"/>
      <c r="B15" s="44"/>
      <c r="C15" s="44"/>
    </row>
    <row r="16" spans="1:5" ht="16.2">
      <c r="A16" s="128" t="s">
        <v>102</v>
      </c>
      <c r="B16" s="45">
        <v>51576.55762439</v>
      </c>
      <c r="C16" s="45">
        <v>51879.286749359999</v>
      </c>
      <c r="E16" s="98"/>
    </row>
    <row r="17" spans="1:3" ht="16.2">
      <c r="A17" s="128" t="s">
        <v>103</v>
      </c>
      <c r="B17" s="45">
        <v>2414.4622886700017</v>
      </c>
      <c r="C17" s="45">
        <f>C16-B16</f>
        <v>302.72912496999925</v>
      </c>
    </row>
    <row r="18" spans="1:3" ht="16.8" thickBot="1">
      <c r="A18" s="126"/>
      <c r="B18" s="46"/>
      <c r="C18" s="46"/>
    </row>
    <row r="19" spans="1:3" ht="17.399999999999999" thickBot="1">
      <c r="A19" s="125" t="s">
        <v>40</v>
      </c>
      <c r="B19" s="131">
        <f>B2</f>
        <v>46022</v>
      </c>
      <c r="C19" s="131">
        <f>C2</f>
        <v>46053</v>
      </c>
    </row>
    <row r="20" spans="1:3" ht="16.2">
      <c r="A20" s="126"/>
      <c r="B20" s="44"/>
      <c r="C20" s="44"/>
    </row>
    <row r="21" spans="1:3" ht="16.8">
      <c r="A21" s="129" t="s">
        <v>41</v>
      </c>
      <c r="B21" s="47">
        <v>16.617000000000001</v>
      </c>
      <c r="C21" s="47">
        <v>15.81495</v>
      </c>
    </row>
    <row r="22" spans="1:3" ht="16.2">
      <c r="A22" s="126" t="s">
        <v>42</v>
      </c>
      <c r="B22" s="47">
        <v>6.0179334416561349E-2</v>
      </c>
      <c r="C22" s="47">
        <f>1/C21</f>
        <v>6.3231309615269099E-2</v>
      </c>
    </row>
    <row r="23" spans="1:3" ht="16.8">
      <c r="A23" s="129" t="s">
        <v>43</v>
      </c>
      <c r="B23" s="96">
        <v>22.367349999999998</v>
      </c>
      <c r="C23" s="96">
        <v>21.75075</v>
      </c>
    </row>
    <row r="24" spans="1:3" ht="16.2">
      <c r="A24" s="126" t="s">
        <v>44</v>
      </c>
      <c r="B24" s="47">
        <v>4.470802307828152E-2</v>
      </c>
      <c r="C24" s="47">
        <f>1/C23</f>
        <v>4.5975426134730983E-2</v>
      </c>
    </row>
    <row r="25" spans="1:3" ht="16.8">
      <c r="A25" s="129" t="s">
        <v>45</v>
      </c>
      <c r="B25" s="47">
        <v>9.4224099999999993</v>
      </c>
      <c r="C25" s="47">
        <v>9.7323599999999999</v>
      </c>
    </row>
    <row r="26" spans="1:3" ht="16.2">
      <c r="A26" s="126" t="s">
        <v>46</v>
      </c>
      <c r="B26" s="47">
        <v>0.1061299603816858</v>
      </c>
      <c r="C26" s="47">
        <f>1/C25</f>
        <v>0.10275000102750001</v>
      </c>
    </row>
    <row r="27" spans="1:3" ht="16.8">
      <c r="A27" s="129" t="s">
        <v>47</v>
      </c>
      <c r="B27" s="47">
        <v>19.504249999999999</v>
      </c>
      <c r="C27" s="47">
        <v>18.857150000000001</v>
      </c>
    </row>
    <row r="28" spans="1:3" ht="16.2">
      <c r="A28" s="126" t="s">
        <v>48</v>
      </c>
      <c r="B28" s="47">
        <v>5.1270876860171503E-2</v>
      </c>
      <c r="C28" s="47">
        <f>1/C27</f>
        <v>5.3030282943074637E-2</v>
      </c>
    </row>
    <row r="29" spans="1:3" ht="17.399999999999999" thickBot="1">
      <c r="A29" s="129"/>
      <c r="B29" s="44"/>
      <c r="C29" s="44"/>
    </row>
    <row r="30" spans="1:3" ht="17.399999999999999" thickBot="1">
      <c r="A30" s="125" t="s">
        <v>49</v>
      </c>
      <c r="B30" s="131">
        <f>B2</f>
        <v>46022</v>
      </c>
      <c r="C30" s="131">
        <f>C2</f>
        <v>46053</v>
      </c>
    </row>
    <row r="31" spans="1:3" ht="16.2">
      <c r="A31" s="126"/>
      <c r="B31" s="48"/>
      <c r="C31" s="99"/>
    </row>
    <row r="32" spans="1:3" ht="16.2">
      <c r="A32" s="126" t="s">
        <v>50</v>
      </c>
      <c r="B32" s="49">
        <v>3.1907334095227213</v>
      </c>
      <c r="C32" s="49">
        <v>2.9224945790977443</v>
      </c>
    </row>
    <row r="33" spans="1:3" ht="16.2">
      <c r="A33" s="126" t="s">
        <v>51</v>
      </c>
      <c r="B33" s="49">
        <v>3.1907334095227213</v>
      </c>
      <c r="C33" s="49">
        <v>0.81104880322628503</v>
      </c>
    </row>
    <row r="34" spans="1:3" ht="16.8" thickBot="1">
      <c r="A34" s="130" t="s">
        <v>52</v>
      </c>
      <c r="B34" s="50">
        <v>7.8825188372277921E-2</v>
      </c>
      <c r="C34" s="50">
        <v>0.81104880322628503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N26" sqref="N26"/>
    </sheetView>
  </sheetViews>
  <sheetFormatPr defaultColWidth="9.109375" defaultRowHeight="14.4"/>
  <cols>
    <col min="1" max="16384" width="9.109375" style="52"/>
  </cols>
  <sheetData>
    <row r="1" spans="2:2">
      <c r="B1" s="51" t="s">
        <v>53</v>
      </c>
    </row>
    <row r="17" spans="2:2">
      <c r="B17" s="51"/>
    </row>
    <row r="18" spans="2:2">
      <c r="B18" s="102" t="s">
        <v>54</v>
      </c>
    </row>
    <row r="30" spans="2:2">
      <c r="B30" s="53"/>
    </row>
    <row r="33" spans="2:3">
      <c r="B33" s="103" t="s">
        <v>55</v>
      </c>
      <c r="C33" s="103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M1518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4" sqref="J14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3" ht="17.399999999999999" customHeight="1">
      <c r="A1" s="179" t="s">
        <v>0</v>
      </c>
      <c r="B1" s="180"/>
      <c r="C1" s="180"/>
      <c r="D1" s="180"/>
      <c r="E1" s="180"/>
      <c r="F1" s="180"/>
      <c r="G1" s="180"/>
    </row>
    <row r="2" spans="1:13" ht="19.5" customHeight="1">
      <c r="A2" s="181" t="s">
        <v>106</v>
      </c>
      <c r="B2" s="181"/>
      <c r="C2" s="181"/>
      <c r="D2" s="181"/>
      <c r="E2" s="181"/>
      <c r="F2" s="181"/>
      <c r="G2" s="181"/>
      <c r="H2" s="132"/>
      <c r="I2" s="132"/>
      <c r="J2" s="132"/>
    </row>
    <row r="3" spans="1:13" ht="19.5" customHeight="1">
      <c r="A3" s="181"/>
      <c r="B3" s="181"/>
      <c r="C3" s="181"/>
      <c r="D3" s="181"/>
      <c r="E3" s="181"/>
      <c r="F3" s="181"/>
      <c r="G3" s="181"/>
      <c r="H3" s="133"/>
      <c r="I3" s="133"/>
      <c r="J3" s="133"/>
    </row>
    <row r="4" spans="1:13" ht="19.5" customHeight="1">
      <c r="A4" s="134"/>
      <c r="B4" s="176" t="s">
        <v>107</v>
      </c>
      <c r="C4" s="160"/>
      <c r="D4" s="135"/>
      <c r="E4" s="160" t="s">
        <v>1</v>
      </c>
      <c r="F4" s="182"/>
      <c r="G4" s="136" t="s">
        <v>2</v>
      </c>
      <c r="H4" s="176" t="s">
        <v>112</v>
      </c>
      <c r="I4" s="160"/>
      <c r="J4" s="160"/>
    </row>
    <row r="5" spans="1:13" ht="17.399999999999999" thickBot="1">
      <c r="A5" s="137"/>
      <c r="B5" s="117">
        <v>45688</v>
      </c>
      <c r="C5" s="121">
        <v>46022</v>
      </c>
      <c r="D5" s="121">
        <v>46053</v>
      </c>
      <c r="E5" s="117" t="s">
        <v>3</v>
      </c>
      <c r="F5" s="138" t="s">
        <v>4</v>
      </c>
      <c r="G5" s="117" t="s">
        <v>3</v>
      </c>
      <c r="H5" s="139">
        <v>45991</v>
      </c>
      <c r="I5" s="139">
        <v>46022</v>
      </c>
      <c r="J5" s="139">
        <v>46053</v>
      </c>
    </row>
    <row r="6" spans="1:13" ht="17.399999999999999" thickTop="1">
      <c r="A6" s="54" t="s">
        <v>56</v>
      </c>
      <c r="B6" s="7">
        <v>59582.505998062341</v>
      </c>
      <c r="C6" s="6">
        <v>57091.792224055316</v>
      </c>
      <c r="D6" s="6">
        <v>55684.157088670421</v>
      </c>
      <c r="E6" s="6">
        <v>-1407.635135384895</v>
      </c>
      <c r="F6" s="6">
        <v>-3898.3489093919197</v>
      </c>
      <c r="G6" s="6">
        <v>-2.4655648045881406</v>
      </c>
      <c r="H6" s="92">
        <v>-10.491281996719138</v>
      </c>
      <c r="I6" s="92">
        <v>-10.024260190807581</v>
      </c>
      <c r="J6" s="92">
        <v>-6.5427743329874346</v>
      </c>
      <c r="L6" s="157"/>
      <c r="M6" s="157"/>
    </row>
    <row r="7" spans="1:13" ht="16.8">
      <c r="A7" s="54" t="s">
        <v>57</v>
      </c>
      <c r="B7" s="7">
        <v>59066.584826992344</v>
      </c>
      <c r="C7" s="6">
        <v>54493.61200105532</v>
      </c>
      <c r="D7" s="6">
        <v>55141.705341360423</v>
      </c>
      <c r="E7" s="6">
        <v>648.09334030510217</v>
      </c>
      <c r="F7" s="6">
        <v>-3924.8794856319219</v>
      </c>
      <c r="G7" s="6">
        <v>1.1893014915079334</v>
      </c>
      <c r="H7" s="89">
        <v>-14.517453253210348</v>
      </c>
      <c r="I7" s="89">
        <v>-13.40399200282053</v>
      </c>
      <c r="J7" s="89">
        <v>-6.6448390356882925</v>
      </c>
      <c r="L7" s="157"/>
      <c r="M7" s="157"/>
    </row>
    <row r="8" spans="1:13" ht="16.2">
      <c r="A8" s="23" t="s">
        <v>58</v>
      </c>
      <c r="B8" s="10">
        <v>12940.081141179997</v>
      </c>
      <c r="C8" s="9">
        <v>9806.0459415799996</v>
      </c>
      <c r="D8" s="9">
        <v>9056.2439261500003</v>
      </c>
      <c r="E8" s="9">
        <v>-749.8020154299993</v>
      </c>
      <c r="F8" s="9">
        <v>-3883.8372150299965</v>
      </c>
      <c r="G8" s="9">
        <v>-7.6463237057727582</v>
      </c>
      <c r="H8" s="90">
        <v>-21.879033216110528</v>
      </c>
      <c r="I8" s="90">
        <v>-24.490111122646724</v>
      </c>
      <c r="J8" s="90">
        <v>-30.014009747359523</v>
      </c>
      <c r="L8" s="157"/>
      <c r="M8" s="157"/>
    </row>
    <row r="9" spans="1:13" ht="16.2">
      <c r="A9" s="23" t="s">
        <v>59</v>
      </c>
      <c r="B9" s="10">
        <v>39331.174745959994</v>
      </c>
      <c r="C9" s="9">
        <v>40329.429565280006</v>
      </c>
      <c r="D9" s="9">
        <v>41860.486229410002</v>
      </c>
      <c r="E9" s="9">
        <v>1531.0566641299956</v>
      </c>
      <c r="F9" s="9">
        <v>2529.3114834500084</v>
      </c>
      <c r="G9" s="9">
        <v>3.7963757004093566</v>
      </c>
      <c r="H9" s="90">
        <v>-8.9608756228197848</v>
      </c>
      <c r="I9" s="90">
        <v>-6.6028578623717777</v>
      </c>
      <c r="J9" s="90">
        <v>6.4308058424057464</v>
      </c>
      <c r="L9" s="157"/>
      <c r="M9" s="157"/>
    </row>
    <row r="10" spans="1:13" ht="16.2">
      <c r="A10" s="23" t="s">
        <v>60</v>
      </c>
      <c r="B10" s="10">
        <v>4220.6360095623531</v>
      </c>
      <c r="C10" s="9">
        <v>3904.6831131553113</v>
      </c>
      <c r="D10" s="9">
        <v>3759.1969169104273</v>
      </c>
      <c r="E10" s="9">
        <v>-145.48619624488401</v>
      </c>
      <c r="F10" s="9">
        <v>-461.43909265192588</v>
      </c>
      <c r="G10" s="9">
        <v>-3.7259411846949746</v>
      </c>
      <c r="H10" s="90">
        <v>-5.6089309921044332</v>
      </c>
      <c r="I10" s="90">
        <v>-6.8039634447220863</v>
      </c>
      <c r="J10" s="90">
        <v>-10.932927919073819</v>
      </c>
      <c r="L10" s="157"/>
      <c r="M10" s="157"/>
    </row>
    <row r="11" spans="1:13" ht="16.2">
      <c r="A11" s="23" t="s">
        <v>61</v>
      </c>
      <c r="B11" s="10">
        <v>2574.6929302899998</v>
      </c>
      <c r="C11" s="9">
        <v>453.45338103999995</v>
      </c>
      <c r="D11" s="9">
        <v>465.77826888999999</v>
      </c>
      <c r="E11" s="9">
        <v>12.324887850000039</v>
      </c>
      <c r="F11" s="9">
        <v>-2108.9146613999997</v>
      </c>
      <c r="G11" s="9">
        <v>2.7180055029543979</v>
      </c>
      <c r="H11" s="90">
        <v>-82.514016397974984</v>
      </c>
      <c r="I11" s="90">
        <v>-82.368084495734792</v>
      </c>
      <c r="J11" s="90">
        <v>-81.909366223430098</v>
      </c>
      <c r="L11" s="157"/>
      <c r="M11" s="157"/>
    </row>
    <row r="12" spans="1:13" ht="16.8">
      <c r="A12" s="54" t="s">
        <v>62</v>
      </c>
      <c r="B12" s="7">
        <v>515.9211710699999</v>
      </c>
      <c r="C12" s="6">
        <v>2598.180222999993</v>
      </c>
      <c r="D12" s="6">
        <v>542.45174730999997</v>
      </c>
      <c r="E12" s="6">
        <v>-2055.728475689993</v>
      </c>
      <c r="F12" s="6">
        <v>26.530576240000073</v>
      </c>
      <c r="G12" s="6">
        <v>-79.121858348853976</v>
      </c>
      <c r="H12" s="89">
        <v>108.28002703789852</v>
      </c>
      <c r="I12" s="89">
        <v>395.95044201166337</v>
      </c>
      <c r="J12" s="89">
        <v>5.1423701386350729</v>
      </c>
      <c r="L12" s="157"/>
      <c r="M12" s="157"/>
    </row>
    <row r="13" spans="1:13" ht="16.2">
      <c r="A13" s="23" t="s">
        <v>63</v>
      </c>
      <c r="B13" s="10">
        <v>350.13234981999994</v>
      </c>
      <c r="C13" s="9">
        <v>923.37469651999299</v>
      </c>
      <c r="D13" s="9">
        <v>340.18257159999996</v>
      </c>
      <c r="E13" s="9">
        <v>-583.19212491999303</v>
      </c>
      <c r="F13" s="9">
        <v>-9.9497782199999847</v>
      </c>
      <c r="G13" s="9">
        <v>-63.158772610720519</v>
      </c>
      <c r="H13" s="90">
        <v>-61.034405183327038</v>
      </c>
      <c r="I13" s="90">
        <v>158.45680162574115</v>
      </c>
      <c r="J13" s="90">
        <v>-2.8417192027857823</v>
      </c>
      <c r="L13" s="157"/>
      <c r="M13" s="157"/>
    </row>
    <row r="14" spans="1:13" ht="16.2">
      <c r="A14" s="23" t="s">
        <v>64</v>
      </c>
      <c r="B14" s="10">
        <v>0</v>
      </c>
      <c r="C14" s="10">
        <v>1475.6204294200002</v>
      </c>
      <c r="D14" s="10">
        <v>0</v>
      </c>
      <c r="E14" s="10">
        <v>-1475.6204294200002</v>
      </c>
      <c r="F14" s="10">
        <v>0</v>
      </c>
      <c r="G14" s="10">
        <v>-100</v>
      </c>
      <c r="H14" s="10">
        <v>0</v>
      </c>
      <c r="I14" s="10">
        <v>0</v>
      </c>
      <c r="J14" s="10">
        <v>0</v>
      </c>
      <c r="L14" s="157"/>
      <c r="M14" s="157"/>
    </row>
    <row r="15" spans="1:13" ht="16.2">
      <c r="A15" s="23" t="s">
        <v>65</v>
      </c>
      <c r="B15" s="10">
        <v>165.78882125000001</v>
      </c>
      <c r="C15" s="9">
        <v>199.18509705999998</v>
      </c>
      <c r="D15" s="9">
        <v>202.26917571000001</v>
      </c>
      <c r="E15" s="9">
        <v>3.0840786500000377</v>
      </c>
      <c r="F15" s="9">
        <v>36.480354460000001</v>
      </c>
      <c r="G15" s="9">
        <v>1.5483480920618291</v>
      </c>
      <c r="H15" s="90">
        <v>19.188072693289371</v>
      </c>
      <c r="I15" s="90">
        <v>19.548558218177988</v>
      </c>
      <c r="J15" s="90">
        <v>22.004109918237319</v>
      </c>
      <c r="L15" s="157"/>
      <c r="M15" s="157"/>
    </row>
    <row r="16" spans="1:13" ht="16.8">
      <c r="A16" s="55"/>
      <c r="B16" s="10"/>
      <c r="C16" s="9"/>
      <c r="D16" s="9"/>
      <c r="E16" s="9"/>
      <c r="F16" s="9"/>
      <c r="G16" s="9"/>
      <c r="H16" s="90"/>
      <c r="I16" s="90"/>
      <c r="J16" s="90"/>
      <c r="L16" s="157"/>
      <c r="M16" s="157"/>
    </row>
    <row r="17" spans="1:13" ht="16.8">
      <c r="A17" s="54" t="s">
        <v>66</v>
      </c>
      <c r="B17" s="7">
        <v>59583.00946999235</v>
      </c>
      <c r="C17" s="6">
        <v>57090.863502085311</v>
      </c>
      <c r="D17" s="6">
        <v>55681.75282910042</v>
      </c>
      <c r="E17" s="6">
        <v>-1409.1106729848907</v>
      </c>
      <c r="F17" s="6">
        <v>-3901.2566408919301</v>
      </c>
      <c r="G17" s="6">
        <v>-2.4681894554518777</v>
      </c>
      <c r="H17" s="89">
        <v>-10.49296451702773</v>
      </c>
      <c r="I17" s="89">
        <v>-10.025818288289912</v>
      </c>
      <c r="J17" s="89">
        <v>-6.5475991823754782</v>
      </c>
      <c r="L17" s="157"/>
      <c r="M17" s="157"/>
    </row>
    <row r="18" spans="1:13" ht="16.8">
      <c r="A18" s="54" t="s">
        <v>67</v>
      </c>
      <c r="B18" s="7">
        <v>11203.19187457</v>
      </c>
      <c r="C18" s="6">
        <v>9690.6590130699988</v>
      </c>
      <c r="D18" s="6">
        <v>8928.6199152299996</v>
      </c>
      <c r="E18" s="6">
        <v>-762.03909783999916</v>
      </c>
      <c r="F18" s="6">
        <v>-2274.5719593400008</v>
      </c>
      <c r="G18" s="6">
        <v>-7.863645772823304</v>
      </c>
      <c r="H18" s="89">
        <v>-13.047957762327854</v>
      </c>
      <c r="I18" s="89">
        <v>-15.205615833011066</v>
      </c>
      <c r="J18" s="89">
        <v>-20.302892111515348</v>
      </c>
      <c r="L18" s="157"/>
      <c r="M18" s="157"/>
    </row>
    <row r="19" spans="1:13" ht="16.2">
      <c r="A19" s="23" t="s">
        <v>68</v>
      </c>
      <c r="B19" s="10">
        <v>5217.9579418100002</v>
      </c>
      <c r="C19" s="9">
        <v>5941.0145163299994</v>
      </c>
      <c r="D19" s="9">
        <v>5409.1592521299999</v>
      </c>
      <c r="E19" s="9">
        <v>-531.85526419999951</v>
      </c>
      <c r="F19" s="9">
        <v>191.20131031999972</v>
      </c>
      <c r="G19" s="9">
        <v>-8.9522633337807065</v>
      </c>
      <c r="H19" s="90">
        <v>4.5099671649062856</v>
      </c>
      <c r="I19" s="90">
        <v>5.9058011106064612</v>
      </c>
      <c r="J19" s="90">
        <v>3.6642938186212319</v>
      </c>
      <c r="L19" s="157"/>
      <c r="M19" s="157"/>
    </row>
    <row r="20" spans="1:13" ht="16.2">
      <c r="A20" s="23" t="s">
        <v>69</v>
      </c>
      <c r="B20" s="10">
        <v>5985.2339327600002</v>
      </c>
      <c r="C20" s="10">
        <v>3749.6444967399998</v>
      </c>
      <c r="D20" s="10">
        <v>3519.4606630999992</v>
      </c>
      <c r="E20" s="10">
        <v>-230.18383364000056</v>
      </c>
      <c r="F20" s="10">
        <v>-2465.773269660001</v>
      </c>
      <c r="G20" s="10">
        <v>-6.1388175289717708</v>
      </c>
      <c r="H20" s="90">
        <v>-30.553323707460962</v>
      </c>
      <c r="I20" s="90">
        <v>-35.558778960435518</v>
      </c>
      <c r="J20" s="90">
        <v>-41.197608938285001</v>
      </c>
      <c r="L20" s="157"/>
      <c r="M20" s="157"/>
    </row>
    <row r="21" spans="1:13" ht="16.2">
      <c r="A21" s="23" t="s">
        <v>70</v>
      </c>
      <c r="B21" s="10">
        <v>16972.570715380003</v>
      </c>
      <c r="C21" s="9">
        <v>12717.34815285</v>
      </c>
      <c r="D21" s="9">
        <v>12594.768061159997</v>
      </c>
      <c r="E21" s="9">
        <v>-122.58009169000252</v>
      </c>
      <c r="F21" s="9">
        <v>-4377.8026542200059</v>
      </c>
      <c r="G21" s="9">
        <v>-0.96388091461136582</v>
      </c>
      <c r="H21" s="90">
        <v>-28.325319583318773</v>
      </c>
      <c r="I21" s="90">
        <v>-36.734672412950808</v>
      </c>
      <c r="J21" s="90">
        <v>-25.793397639244958</v>
      </c>
      <c r="L21" s="157"/>
      <c r="M21" s="157"/>
    </row>
    <row r="22" spans="1:13" ht="16.8">
      <c r="A22" s="54" t="s">
        <v>71</v>
      </c>
      <c r="B22" s="7">
        <v>3742.6058065700004</v>
      </c>
      <c r="C22" s="7">
        <v>763.77091047999988</v>
      </c>
      <c r="D22" s="7">
        <v>1122.0810667299997</v>
      </c>
      <c r="E22" s="7">
        <v>358.31015624999986</v>
      </c>
      <c r="F22" s="7">
        <v>-2620.5247398400006</v>
      </c>
      <c r="G22" s="7">
        <v>46.913302317944527</v>
      </c>
      <c r="H22" s="89">
        <v>-86.14162841713005</v>
      </c>
      <c r="I22" s="89">
        <v>-88.516866705407466</v>
      </c>
      <c r="J22" s="89">
        <v>-70.018721588038204</v>
      </c>
      <c r="L22" s="157"/>
      <c r="M22" s="157"/>
    </row>
    <row r="23" spans="1:13" ht="16.8">
      <c r="A23" s="56" t="s">
        <v>104</v>
      </c>
      <c r="B23" s="7">
        <v>13229.964908810001</v>
      </c>
      <c r="C23" s="7">
        <v>11953.57724237</v>
      </c>
      <c r="D23" s="7">
        <v>11472.686994429998</v>
      </c>
      <c r="E23" s="7">
        <v>-480.89024794000215</v>
      </c>
      <c r="F23" s="7">
        <v>-1757.2779143800035</v>
      </c>
      <c r="G23" s="7">
        <v>-4.0229818922779401</v>
      </c>
      <c r="H23" s="89">
        <v>-2.2873279909211135</v>
      </c>
      <c r="I23" s="89">
        <v>-11.128242408134199</v>
      </c>
      <c r="J23" s="89">
        <v>-13.282559148813846</v>
      </c>
      <c r="L23" s="157"/>
      <c r="M23" s="157"/>
    </row>
    <row r="24" spans="1:13" ht="16.8">
      <c r="A24" s="56" t="s">
        <v>72</v>
      </c>
      <c r="B24" s="7">
        <v>7629.9729616799996</v>
      </c>
      <c r="C24" s="57">
        <v>7171.3823211600002</v>
      </c>
      <c r="D24" s="57">
        <v>6915.2461936499994</v>
      </c>
      <c r="E24" s="57">
        <v>-256.13612751000073</v>
      </c>
      <c r="F24" s="57">
        <v>-714.72676803000013</v>
      </c>
      <c r="G24" s="7">
        <v>-3.5716423422893229</v>
      </c>
      <c r="H24" s="89">
        <v>-2.7326574776891022</v>
      </c>
      <c r="I24" s="89">
        <v>-5.9260948701394085</v>
      </c>
      <c r="J24" s="89">
        <v>-9.3673564981104249</v>
      </c>
      <c r="L24" s="157"/>
      <c r="M24" s="157"/>
    </row>
    <row r="25" spans="1:13" ht="16.8">
      <c r="A25" s="56" t="s">
        <v>73</v>
      </c>
      <c r="B25" s="7">
        <v>24679.780975629998</v>
      </c>
      <c r="C25" s="7">
        <v>28036.670035520001</v>
      </c>
      <c r="D25" s="7">
        <v>28215.27805357999</v>
      </c>
      <c r="E25" s="7">
        <v>178.60801805998926</v>
      </c>
      <c r="F25" s="7">
        <v>3535.4970779499927</v>
      </c>
      <c r="G25" s="7">
        <v>0.63705146807274105</v>
      </c>
      <c r="H25" s="89">
        <v>1.0644231088702014</v>
      </c>
      <c r="I25" s="89">
        <v>11.668733271580777</v>
      </c>
      <c r="J25" s="89">
        <v>14.325479960462829</v>
      </c>
      <c r="L25" s="157"/>
      <c r="M25" s="157"/>
    </row>
    <row r="26" spans="1:13" ht="17.399999999999999" thickBot="1">
      <c r="A26" s="58" t="s">
        <v>74</v>
      </c>
      <c r="B26" s="17">
        <v>-902.50705726764704</v>
      </c>
      <c r="C26" s="17">
        <v>-525.19602051468894</v>
      </c>
      <c r="D26" s="17">
        <v>-972.15939451957342</v>
      </c>
      <c r="E26" s="17">
        <v>-446.96337400488449</v>
      </c>
      <c r="F26" s="17">
        <v>-69.652337251926383</v>
      </c>
      <c r="G26" s="17">
        <v>85.104105238052483</v>
      </c>
      <c r="H26" s="88">
        <v>-2.2866124723216359</v>
      </c>
      <c r="I26" s="88">
        <v>-34.974020556560788</v>
      </c>
      <c r="J26" s="88">
        <v>7.7176501492187697</v>
      </c>
      <c r="L26" s="157"/>
      <c r="M26" s="157"/>
    </row>
    <row r="27" spans="1:13" ht="16.8">
      <c r="A27" s="205"/>
      <c r="B27" s="206"/>
      <c r="C27" s="206"/>
      <c r="D27" s="206"/>
      <c r="E27" s="206"/>
      <c r="F27" s="206"/>
      <c r="G27" s="206"/>
      <c r="H27" s="207"/>
      <c r="I27" s="207"/>
      <c r="J27" s="207"/>
      <c r="L27" s="18"/>
    </row>
    <row r="28" spans="1:13">
      <c r="A28" s="28"/>
      <c r="B28" s="59"/>
      <c r="C28" s="59"/>
      <c r="D28" s="59"/>
      <c r="E28" s="59"/>
      <c r="F28" s="59"/>
      <c r="G28" s="59"/>
      <c r="H28" s="78"/>
      <c r="I28" s="78"/>
      <c r="J28" s="78"/>
      <c r="L28" s="18"/>
    </row>
    <row r="29" spans="1:13" ht="13.8" thickBot="1">
      <c r="A29" s="60"/>
      <c r="B29" s="59"/>
      <c r="C29" s="59"/>
      <c r="D29" s="59"/>
      <c r="E29" s="59"/>
      <c r="F29" s="59"/>
      <c r="G29" s="59"/>
      <c r="H29" s="83"/>
      <c r="I29" s="83"/>
      <c r="J29" s="83"/>
      <c r="L29" s="18"/>
    </row>
    <row r="30" spans="1:13" ht="19.5" customHeight="1">
      <c r="A30" s="183" t="s">
        <v>114</v>
      </c>
      <c r="B30" s="184"/>
      <c r="C30" s="184"/>
      <c r="D30" s="184"/>
      <c r="E30" s="184"/>
      <c r="F30" s="184"/>
      <c r="G30" s="184"/>
      <c r="H30" s="132"/>
      <c r="I30" s="151"/>
      <c r="J30" s="151"/>
      <c r="L30" s="18"/>
    </row>
    <row r="31" spans="1:13" ht="19.5" customHeight="1">
      <c r="A31" s="185"/>
      <c r="B31" s="186"/>
      <c r="C31" s="186"/>
      <c r="D31" s="186"/>
      <c r="E31" s="186"/>
      <c r="F31" s="186"/>
      <c r="G31" s="186"/>
      <c r="H31" s="133"/>
      <c r="I31" s="152"/>
      <c r="J31" s="152"/>
      <c r="L31" s="18"/>
    </row>
    <row r="32" spans="1:13" ht="19.5" customHeight="1">
      <c r="A32" s="118"/>
      <c r="B32" s="176" t="str">
        <f>B4</f>
        <v xml:space="preserve">           N$ Million</v>
      </c>
      <c r="C32" s="160"/>
      <c r="D32" s="135"/>
      <c r="E32" s="176" t="s">
        <v>1</v>
      </c>
      <c r="F32" s="182"/>
      <c r="G32" s="153" t="s">
        <v>2</v>
      </c>
      <c r="H32" s="176" t="s">
        <v>112</v>
      </c>
      <c r="I32" s="160"/>
      <c r="J32" s="160"/>
      <c r="L32" s="18"/>
    </row>
    <row r="33" spans="1:13" ht="17.399999999999999" thickBot="1">
      <c r="A33" s="116"/>
      <c r="B33" s="117">
        <f>B5</f>
        <v>45688</v>
      </c>
      <c r="C33" s="117">
        <f>C5</f>
        <v>46022</v>
      </c>
      <c r="D33" s="121">
        <f>D5</f>
        <v>46053</v>
      </c>
      <c r="E33" s="117" t="s">
        <v>3</v>
      </c>
      <c r="F33" s="138" t="s">
        <v>4</v>
      </c>
      <c r="G33" s="117" t="s">
        <v>3</v>
      </c>
      <c r="H33" s="139">
        <f t="shared" ref="H33:I33" si="0">H5</f>
        <v>45991</v>
      </c>
      <c r="I33" s="139">
        <f t="shared" si="0"/>
        <v>46022</v>
      </c>
      <c r="J33" s="139">
        <f>J5</f>
        <v>46053</v>
      </c>
      <c r="L33" s="18"/>
    </row>
    <row r="34" spans="1:13" ht="17.399999999999999" thickTop="1">
      <c r="A34" s="61" t="s">
        <v>56</v>
      </c>
      <c r="B34" s="63">
        <v>218515.29441729802</v>
      </c>
      <c r="C34" s="63">
        <v>227663.3627640768</v>
      </c>
      <c r="D34" s="63">
        <v>231224.08852923237</v>
      </c>
      <c r="E34" s="63">
        <v>3560.7257651555701</v>
      </c>
      <c r="F34" s="63">
        <v>12708.794111934345</v>
      </c>
      <c r="G34" s="63">
        <v>1.5640310860406146</v>
      </c>
      <c r="H34" s="89">
        <v>4.1566517438863286</v>
      </c>
      <c r="I34" s="89">
        <v>3.0058775913549312</v>
      </c>
      <c r="J34" s="89">
        <v>5.815974641877645</v>
      </c>
      <c r="L34" s="157"/>
      <c r="M34" s="157"/>
    </row>
    <row r="35" spans="1:13" ht="16.8">
      <c r="A35" s="56" t="s">
        <v>57</v>
      </c>
      <c r="B35" s="63">
        <v>35594.754284368559</v>
      </c>
      <c r="C35" s="63">
        <v>37577.751930334722</v>
      </c>
      <c r="D35" s="63">
        <v>39354.018770957133</v>
      </c>
      <c r="E35" s="63">
        <v>1776.2668406224111</v>
      </c>
      <c r="F35" s="63">
        <v>3759.2644865885741</v>
      </c>
      <c r="G35" s="63">
        <v>4.7269108698025093</v>
      </c>
      <c r="H35" s="89">
        <v>9.1748866911258773</v>
      </c>
      <c r="I35" s="89">
        <v>-5.6492681589727454</v>
      </c>
      <c r="J35" s="89">
        <v>10.561287926180341</v>
      </c>
      <c r="L35" s="157"/>
      <c r="M35" s="157"/>
    </row>
    <row r="36" spans="1:13" ht="16.2">
      <c r="A36" s="64" t="s">
        <v>75</v>
      </c>
      <c r="B36" s="65">
        <v>150.02450972888298</v>
      </c>
      <c r="C36" s="65">
        <v>152.60992963829224</v>
      </c>
      <c r="D36" s="65">
        <v>147.39611551540963</v>
      </c>
      <c r="E36" s="65">
        <v>-5.21381412288261</v>
      </c>
      <c r="F36" s="65">
        <v>-2.6283942134733422</v>
      </c>
      <c r="G36" s="65">
        <v>-3.416431771667888</v>
      </c>
      <c r="H36" s="90">
        <v>10.855284769698343</v>
      </c>
      <c r="I36" s="90">
        <v>-13.334434239951065</v>
      </c>
      <c r="J36" s="90">
        <v>-1.751976539182337</v>
      </c>
      <c r="L36" s="157"/>
      <c r="M36" s="157"/>
    </row>
    <row r="37" spans="1:13" ht="16.2">
      <c r="A37" s="64" t="s">
        <v>58</v>
      </c>
      <c r="B37" s="65">
        <v>25842.648954314296</v>
      </c>
      <c r="C37" s="65">
        <v>19884.60036995788</v>
      </c>
      <c r="D37" s="65">
        <v>23228.72650717065</v>
      </c>
      <c r="E37" s="65">
        <v>3344.1261372127701</v>
      </c>
      <c r="F37" s="65">
        <v>-2613.9224471436464</v>
      </c>
      <c r="G37" s="65">
        <v>16.81766832118565</v>
      </c>
      <c r="H37" s="90">
        <v>-3.5554971790704144</v>
      </c>
      <c r="I37" s="90">
        <v>-19.214321010340981</v>
      </c>
      <c r="J37" s="90">
        <v>-10.114762042252892</v>
      </c>
      <c r="L37" s="157"/>
      <c r="M37" s="157"/>
    </row>
    <row r="38" spans="1:13" ht="16.2">
      <c r="A38" s="64" t="s">
        <v>76</v>
      </c>
      <c r="B38" s="65">
        <v>351.45941884013905</v>
      </c>
      <c r="C38" s="65">
        <v>695.17389677206017</v>
      </c>
      <c r="D38" s="65">
        <v>1134.3586772634987</v>
      </c>
      <c r="E38" s="65">
        <v>439.18478049143857</v>
      </c>
      <c r="F38" s="65">
        <v>782.8992584233597</v>
      </c>
      <c r="G38" s="65">
        <v>63.17624734339563</v>
      </c>
      <c r="H38" s="90">
        <v>-70.011701089010757</v>
      </c>
      <c r="I38" s="90">
        <v>-88.632699714924968</v>
      </c>
      <c r="J38" s="90">
        <v>222.75665879350373</v>
      </c>
      <c r="L38" s="157"/>
      <c r="M38" s="157"/>
    </row>
    <row r="39" spans="1:13" ht="16.2">
      <c r="A39" s="64" t="s">
        <v>77</v>
      </c>
      <c r="B39" s="65">
        <v>9250.6214014852394</v>
      </c>
      <c r="C39" s="65">
        <v>16845.36773396649</v>
      </c>
      <c r="D39" s="65">
        <v>14843.53747100757</v>
      </c>
      <c r="E39" s="65">
        <v>-2001.8302629589198</v>
      </c>
      <c r="F39" s="65">
        <v>5592.9160695223309</v>
      </c>
      <c r="G39" s="65">
        <v>-11.883565230354037</v>
      </c>
      <c r="H39" s="90">
        <v>95.450238877115112</v>
      </c>
      <c r="I39" s="90">
        <v>88.805780965849493</v>
      </c>
      <c r="J39" s="90">
        <v>60.459895900878138</v>
      </c>
      <c r="L39" s="157"/>
      <c r="M39" s="157"/>
    </row>
    <row r="40" spans="1:13" ht="16.8">
      <c r="A40" s="56" t="s">
        <v>62</v>
      </c>
      <c r="B40" s="63">
        <v>182920.54013292945</v>
      </c>
      <c r="C40" s="63">
        <v>190085.61083374207</v>
      </c>
      <c r="D40" s="63">
        <v>191870.06975827523</v>
      </c>
      <c r="E40" s="63">
        <v>1784.458924533159</v>
      </c>
      <c r="F40" s="63">
        <v>8949.5296253457782</v>
      </c>
      <c r="G40" s="63">
        <v>0.938765915371647</v>
      </c>
      <c r="H40" s="89">
        <v>3.0615419377030975</v>
      </c>
      <c r="I40" s="89">
        <v>4.9083605042379332</v>
      </c>
      <c r="J40" s="89">
        <v>4.8925777383130935</v>
      </c>
      <c r="L40" s="157"/>
      <c r="M40" s="157"/>
    </row>
    <row r="41" spans="1:13" ht="16.2">
      <c r="A41" s="64" t="s">
        <v>78</v>
      </c>
      <c r="B41" s="65">
        <v>16529.814424341115</v>
      </c>
      <c r="C41" s="65">
        <v>7854.753125971707</v>
      </c>
      <c r="D41" s="65">
        <v>6969.3335815685896</v>
      </c>
      <c r="E41" s="65">
        <v>-885.41954440311747</v>
      </c>
      <c r="F41" s="65">
        <v>-9560.4808427725256</v>
      </c>
      <c r="G41" s="65">
        <v>-11.272404494489862</v>
      </c>
      <c r="H41" s="90">
        <v>-58.899920809517901</v>
      </c>
      <c r="I41" s="90">
        <v>-54.741477394968221</v>
      </c>
      <c r="J41" s="90">
        <v>-57.837799005741772</v>
      </c>
      <c r="L41" s="157"/>
      <c r="M41" s="157"/>
    </row>
    <row r="42" spans="1:13" ht="16.2">
      <c r="A42" s="64" t="s">
        <v>64</v>
      </c>
      <c r="B42" s="65">
        <v>40865.683819009995</v>
      </c>
      <c r="C42" s="65">
        <v>51826.227907399996</v>
      </c>
      <c r="D42" s="65">
        <v>53133.323651820006</v>
      </c>
      <c r="E42" s="65">
        <v>1307.0957444200103</v>
      </c>
      <c r="F42" s="65">
        <v>12267.639832810011</v>
      </c>
      <c r="G42" s="65">
        <v>2.5220738556459281</v>
      </c>
      <c r="H42" s="90">
        <v>26.431160247210215</v>
      </c>
      <c r="I42" s="90">
        <v>32.07754767936018</v>
      </c>
      <c r="J42" s="90">
        <v>30.01941650393556</v>
      </c>
      <c r="L42" s="157"/>
      <c r="M42" s="157"/>
    </row>
    <row r="43" spans="1:13" ht="16.2">
      <c r="A43" s="64" t="s">
        <v>9</v>
      </c>
      <c r="B43" s="65">
        <v>4349.7862335000009</v>
      </c>
      <c r="C43" s="65">
        <v>4097.6736556255919</v>
      </c>
      <c r="D43" s="65">
        <v>4229.7747575602343</v>
      </c>
      <c r="E43" s="65">
        <v>132.10110193464243</v>
      </c>
      <c r="F43" s="65">
        <v>-120.01147593976657</v>
      </c>
      <c r="G43" s="65">
        <v>3.2238072876614723</v>
      </c>
      <c r="H43" s="90">
        <v>-6.2472592198112267</v>
      </c>
      <c r="I43" s="90">
        <v>-4.9940462922691324</v>
      </c>
      <c r="J43" s="90">
        <v>-2.7590200873664656</v>
      </c>
      <c r="L43" s="157"/>
      <c r="M43" s="157"/>
    </row>
    <row r="44" spans="1:13" ht="16.2">
      <c r="A44" s="64" t="s">
        <v>101</v>
      </c>
      <c r="B44" s="65">
        <v>173.62583335000002</v>
      </c>
      <c r="C44" s="65">
        <v>114.93021484999997</v>
      </c>
      <c r="D44" s="65">
        <v>114.18104892999992</v>
      </c>
      <c r="E44" s="65">
        <v>-0.74916592000005267</v>
      </c>
      <c r="F44" s="65">
        <v>-59.444784420000104</v>
      </c>
      <c r="G44" s="65">
        <v>-0.65184418299210733</v>
      </c>
      <c r="H44" s="90">
        <v>-39.180861562097192</v>
      </c>
      <c r="I44" s="90">
        <v>-35.228770327518816</v>
      </c>
      <c r="J44" s="90">
        <v>-34.237292500229259</v>
      </c>
      <c r="L44" s="157"/>
      <c r="M44" s="157"/>
    </row>
    <row r="45" spans="1:13" ht="16.2">
      <c r="A45" s="64" t="s">
        <v>10</v>
      </c>
      <c r="B45" s="65">
        <v>1980.5865073699999</v>
      </c>
      <c r="C45" s="65">
        <v>1742.2715481457169</v>
      </c>
      <c r="D45" s="65">
        <v>1675.7548732800001</v>
      </c>
      <c r="E45" s="65">
        <v>-66.516674865716823</v>
      </c>
      <c r="F45" s="65">
        <v>-304.83163408999985</v>
      </c>
      <c r="G45" s="65">
        <v>-3.8178132987656141</v>
      </c>
      <c r="H45" s="90">
        <v>28.885673812611458</v>
      </c>
      <c r="I45" s="90">
        <v>-10.728129848529051</v>
      </c>
      <c r="J45" s="90">
        <v>-15.390978023715945</v>
      </c>
      <c r="L45" s="157"/>
      <c r="M45" s="157"/>
    </row>
    <row r="46" spans="1:13" ht="16.2">
      <c r="A46" s="64" t="s">
        <v>79</v>
      </c>
      <c r="B46" s="65">
        <v>50365.900237487345</v>
      </c>
      <c r="C46" s="65">
        <v>53742.03540828923</v>
      </c>
      <c r="D46" s="65">
        <v>54896.39416852616</v>
      </c>
      <c r="E46" s="65">
        <v>1154.3587602369298</v>
      </c>
      <c r="F46" s="65">
        <v>4530.4939310388145</v>
      </c>
      <c r="G46" s="65">
        <v>2.147962486844861</v>
      </c>
      <c r="H46" s="90">
        <v>7.6790883372885901</v>
      </c>
      <c r="I46" s="90">
        <v>8.7989410678359405</v>
      </c>
      <c r="J46" s="90">
        <v>8.9951612294755847</v>
      </c>
      <c r="L46" s="157"/>
      <c r="M46" s="157"/>
    </row>
    <row r="47" spans="1:13" ht="16.2">
      <c r="A47" s="64" t="s">
        <v>13</v>
      </c>
      <c r="B47" s="65">
        <v>68655.14307787102</v>
      </c>
      <c r="C47" s="65">
        <v>70707.718973459836</v>
      </c>
      <c r="D47" s="65">
        <v>70851.307676590252</v>
      </c>
      <c r="E47" s="65">
        <v>143.58870313041552</v>
      </c>
      <c r="F47" s="65">
        <v>2196.1645987192314</v>
      </c>
      <c r="G47" s="65">
        <v>0.20307358972266343</v>
      </c>
      <c r="H47" s="90">
        <v>2.5607206015714041</v>
      </c>
      <c r="I47" s="90">
        <v>2.8332060822755096</v>
      </c>
      <c r="J47" s="90">
        <v>3.1988347853681773</v>
      </c>
      <c r="L47" s="157"/>
      <c r="M47" s="157"/>
    </row>
    <row r="48" spans="1:13" ht="16.8">
      <c r="A48" s="66"/>
      <c r="B48" s="63"/>
      <c r="C48" s="63"/>
      <c r="D48" s="63"/>
      <c r="E48" s="63"/>
      <c r="F48" s="63"/>
      <c r="G48" s="63"/>
      <c r="H48" s="89"/>
      <c r="I48" s="89"/>
      <c r="J48" s="89"/>
      <c r="L48" s="157"/>
      <c r="M48" s="157"/>
    </row>
    <row r="49" spans="1:13" ht="16.8">
      <c r="A49" s="56" t="s">
        <v>66</v>
      </c>
      <c r="B49" s="63">
        <v>218515.55345102918</v>
      </c>
      <c r="C49" s="63">
        <v>227663.63873299336</v>
      </c>
      <c r="D49" s="63">
        <v>231224.43726060539</v>
      </c>
      <c r="E49" s="63">
        <v>3560.7985276120307</v>
      </c>
      <c r="F49" s="63">
        <v>12708.883809576218</v>
      </c>
      <c r="G49" s="63">
        <v>1.5640611506645428</v>
      </c>
      <c r="H49" s="89">
        <v>4.1564766005659237</v>
      </c>
      <c r="I49" s="89">
        <v>3.005572507730264</v>
      </c>
      <c r="J49" s="89">
        <v>5.8160087961081359</v>
      </c>
      <c r="L49" s="157"/>
      <c r="M49" s="157"/>
    </row>
    <row r="50" spans="1:13" ht="16.8">
      <c r="A50" s="56" t="s">
        <v>80</v>
      </c>
      <c r="B50" s="63">
        <v>7544.500345149575</v>
      </c>
      <c r="C50" s="63">
        <v>9490.8127913356275</v>
      </c>
      <c r="D50" s="63">
        <v>10185.050785595828</v>
      </c>
      <c r="E50" s="63">
        <v>694.23799426020014</v>
      </c>
      <c r="F50" s="63">
        <v>2640.5504404462527</v>
      </c>
      <c r="G50" s="63">
        <v>7.3148423588545057</v>
      </c>
      <c r="H50" s="89">
        <v>-17.120677645178446</v>
      </c>
      <c r="I50" s="89">
        <v>-27.921132789438715</v>
      </c>
      <c r="J50" s="89">
        <v>34.999672869574255</v>
      </c>
      <c r="L50" s="157"/>
      <c r="M50" s="157"/>
    </row>
    <row r="51" spans="1:13" ht="16.2">
      <c r="A51" s="64" t="s">
        <v>58</v>
      </c>
      <c r="B51" s="65">
        <v>3946.8684290411884</v>
      </c>
      <c r="C51" s="65">
        <v>4859.3658405146134</v>
      </c>
      <c r="D51" s="65">
        <v>4771.5945902227377</v>
      </c>
      <c r="E51" s="65">
        <v>-87.771250291875731</v>
      </c>
      <c r="F51" s="65">
        <v>824.72616118154929</v>
      </c>
      <c r="G51" s="65">
        <v>-1.8062284909707671</v>
      </c>
      <c r="H51" s="90">
        <v>-36.455284703550241</v>
      </c>
      <c r="I51" s="90">
        <v>-49.843159354018496</v>
      </c>
      <c r="J51" s="90">
        <v>20.895709497514204</v>
      </c>
      <c r="L51" s="157"/>
      <c r="M51" s="157"/>
    </row>
    <row r="52" spans="1:13" ht="16.2">
      <c r="A52" s="64" t="s">
        <v>81</v>
      </c>
      <c r="B52" s="65">
        <v>1674.5458151500002</v>
      </c>
      <c r="C52" s="65">
        <v>1344.9331733700001</v>
      </c>
      <c r="D52" s="65">
        <v>1349.36157301</v>
      </c>
      <c r="E52" s="65">
        <v>4.4283996399999523</v>
      </c>
      <c r="F52" s="65">
        <v>-325.18424214000015</v>
      </c>
      <c r="G52" s="65">
        <v>0.32926540349239986</v>
      </c>
      <c r="H52" s="90">
        <v>-16.835871911282013</v>
      </c>
      <c r="I52" s="90">
        <v>-19.22751817705695</v>
      </c>
      <c r="J52" s="90">
        <v>-19.419250234779099</v>
      </c>
      <c r="L52" s="157"/>
      <c r="M52" s="157"/>
    </row>
    <row r="53" spans="1:13" ht="16.2">
      <c r="A53" s="64" t="s">
        <v>76</v>
      </c>
      <c r="B53" s="65">
        <v>1003.9237460815376</v>
      </c>
      <c r="C53" s="65">
        <v>692.49436520101324</v>
      </c>
      <c r="D53" s="65">
        <v>695.85935710308968</v>
      </c>
      <c r="E53" s="65">
        <v>3.3649919020764401</v>
      </c>
      <c r="F53" s="65">
        <v>-308.06438897844794</v>
      </c>
      <c r="G53" s="65">
        <v>0.48592336214889542</v>
      </c>
      <c r="H53" s="90">
        <v>-12.238648205334499</v>
      </c>
      <c r="I53" s="90">
        <v>-30.528317265437636</v>
      </c>
      <c r="J53" s="90">
        <v>-30.686034689474042</v>
      </c>
      <c r="L53" s="157"/>
      <c r="M53" s="157"/>
    </row>
    <row r="54" spans="1:13" ht="16.2">
      <c r="A54" s="64" t="s">
        <v>82</v>
      </c>
      <c r="B54" s="65">
        <v>919.16235487684935</v>
      </c>
      <c r="C54" s="65">
        <v>2594.0194122500002</v>
      </c>
      <c r="D54" s="65">
        <v>3368.2352652599993</v>
      </c>
      <c r="E54" s="65">
        <v>774.21585300999914</v>
      </c>
      <c r="F54" s="65">
        <v>2449.07291038315</v>
      </c>
      <c r="G54" s="65">
        <v>29.846185782336136</v>
      </c>
      <c r="H54" s="90">
        <v>231.90865690840207</v>
      </c>
      <c r="I54" s="90">
        <v>217.4934308509346</v>
      </c>
      <c r="J54" s="90">
        <v>266.44617214673463</v>
      </c>
      <c r="L54" s="157"/>
      <c r="M54" s="157"/>
    </row>
    <row r="55" spans="1:13" ht="16.8">
      <c r="A55" s="56" t="s">
        <v>83</v>
      </c>
      <c r="B55" s="63">
        <v>210971.0531058796</v>
      </c>
      <c r="C55" s="63">
        <v>218172.82594165773</v>
      </c>
      <c r="D55" s="63">
        <v>221039.38647500955</v>
      </c>
      <c r="E55" s="63">
        <v>2866.5605333518179</v>
      </c>
      <c r="F55" s="63">
        <v>10068.333369129949</v>
      </c>
      <c r="G55" s="63">
        <v>1.3138943958668676</v>
      </c>
      <c r="H55" s="89">
        <v>5.5237347660647202</v>
      </c>
      <c r="I55" s="89">
        <v>4.9647414777757888</v>
      </c>
      <c r="J55" s="89">
        <v>4.7723766938191972</v>
      </c>
      <c r="L55" s="157"/>
      <c r="M55" s="157"/>
    </row>
    <row r="56" spans="1:13" ht="16.8">
      <c r="A56" s="56" t="s">
        <v>84</v>
      </c>
      <c r="B56" s="63">
        <v>154677.58147837862</v>
      </c>
      <c r="C56" s="63">
        <v>163933.00254928117</v>
      </c>
      <c r="D56" s="63">
        <v>166553.73669825989</v>
      </c>
      <c r="E56" s="63">
        <v>2620.7341489787214</v>
      </c>
      <c r="F56" s="63">
        <v>11876.155219881271</v>
      </c>
      <c r="G56" s="63">
        <v>1.598661714373776</v>
      </c>
      <c r="H56" s="89">
        <v>7.1813309918466075</v>
      </c>
      <c r="I56" s="89">
        <v>6.5587114135992266</v>
      </c>
      <c r="J56" s="89">
        <v>7.6780067973466259</v>
      </c>
      <c r="L56" s="157"/>
      <c r="M56" s="157"/>
    </row>
    <row r="57" spans="1:13" ht="16.2">
      <c r="A57" s="67" t="s">
        <v>85</v>
      </c>
      <c r="B57" s="65">
        <v>86233.117493956001</v>
      </c>
      <c r="C57" s="65">
        <v>88461.875100107369</v>
      </c>
      <c r="D57" s="65">
        <v>89421.618308960795</v>
      </c>
      <c r="E57" s="65">
        <v>959.74320885342604</v>
      </c>
      <c r="F57" s="65">
        <v>3188.5008150047943</v>
      </c>
      <c r="G57" s="65">
        <v>1.08492297700829</v>
      </c>
      <c r="H57" s="90">
        <v>3.2033092283136426</v>
      </c>
      <c r="I57" s="90">
        <v>4.2834617763715954</v>
      </c>
      <c r="J57" s="90">
        <v>3.6975362919336305</v>
      </c>
      <c r="L57" s="157"/>
      <c r="M57" s="157"/>
    </row>
    <row r="58" spans="1:13" ht="16.2">
      <c r="A58" s="67" t="s">
        <v>82</v>
      </c>
      <c r="B58" s="65">
        <v>68444.463984422619</v>
      </c>
      <c r="C58" s="65">
        <v>75471.127449173815</v>
      </c>
      <c r="D58" s="65">
        <v>77132.11838929911</v>
      </c>
      <c r="E58" s="65">
        <v>1660.9909401252953</v>
      </c>
      <c r="F58" s="65">
        <v>8687.6544048764918</v>
      </c>
      <c r="G58" s="65">
        <v>2.2008296367957314</v>
      </c>
      <c r="H58" s="90">
        <v>12.326494641273328</v>
      </c>
      <c r="I58" s="90">
        <v>9.3553011408844355</v>
      </c>
      <c r="J58" s="90">
        <v>12.692997941884272</v>
      </c>
      <c r="L58" s="157"/>
      <c r="M58" s="157"/>
    </row>
    <row r="59" spans="1:13" ht="16.2">
      <c r="A59" s="67" t="s">
        <v>86</v>
      </c>
      <c r="B59" s="65">
        <v>8842.5011990677685</v>
      </c>
      <c r="C59" s="65">
        <v>9856.4494786024297</v>
      </c>
      <c r="D59" s="65">
        <v>9886.7315284090619</v>
      </c>
      <c r="E59" s="65">
        <v>30.282049806632131</v>
      </c>
      <c r="F59" s="65">
        <v>1044.2303293412933</v>
      </c>
      <c r="G59" s="65">
        <v>0.30723081239723626</v>
      </c>
      <c r="H59" s="90">
        <v>26.55909864965173</v>
      </c>
      <c r="I59" s="90">
        <v>15.039484673825342</v>
      </c>
      <c r="J59" s="90">
        <v>11.809218973601986</v>
      </c>
      <c r="L59" s="157"/>
      <c r="M59" s="157"/>
    </row>
    <row r="60" spans="1:13" ht="16.8">
      <c r="A60" s="56" t="s">
        <v>87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L60" s="157"/>
      <c r="M60" s="157"/>
    </row>
    <row r="61" spans="1:13" ht="16.8">
      <c r="A61" s="56" t="s">
        <v>88</v>
      </c>
      <c r="B61" s="63">
        <v>17673.097950176725</v>
      </c>
      <c r="C61" s="63">
        <v>17901.584349912104</v>
      </c>
      <c r="D61" s="63">
        <v>18982.962533843987</v>
      </c>
      <c r="E61" s="63">
        <v>1081.3781839318835</v>
      </c>
      <c r="F61" s="63">
        <v>1309.8645836672622</v>
      </c>
      <c r="G61" s="63">
        <v>6.0406842366284508</v>
      </c>
      <c r="H61" s="91">
        <v>-0.4918624032054737</v>
      </c>
      <c r="I61" s="91">
        <v>-4.7065342900675802</v>
      </c>
      <c r="J61" s="91">
        <v>7.4116297400714757</v>
      </c>
      <c r="L61" s="157"/>
      <c r="M61" s="157"/>
    </row>
    <row r="62" spans="1:13" ht="16.8">
      <c r="A62" s="56" t="s">
        <v>89</v>
      </c>
      <c r="B62" s="63">
        <v>3754.3046728099994</v>
      </c>
      <c r="C62" s="63">
        <v>3587.7478542600011</v>
      </c>
      <c r="D62" s="63">
        <v>3604.0870585399998</v>
      </c>
      <c r="E62" s="63">
        <v>16.339204279998739</v>
      </c>
      <c r="F62" s="63">
        <v>-150.21761426999956</v>
      </c>
      <c r="G62" s="63">
        <v>0.45541673896056523</v>
      </c>
      <c r="H62" s="89">
        <v>3.9614708652393915E-2</v>
      </c>
      <c r="I62" s="89">
        <v>-2.523298753677139</v>
      </c>
      <c r="J62" s="89">
        <v>-4.001210007219953</v>
      </c>
      <c r="L62" s="157"/>
      <c r="M62" s="157"/>
    </row>
    <row r="63" spans="1:13" ht="16.8">
      <c r="A63" s="56" t="s">
        <v>90</v>
      </c>
      <c r="B63" s="63">
        <v>349.61178503999997</v>
      </c>
      <c r="C63" s="63">
        <v>944.89235773999997</v>
      </c>
      <c r="D63" s="63">
        <v>428.65113530000002</v>
      </c>
      <c r="E63" s="63">
        <v>-516.24122244</v>
      </c>
      <c r="F63" s="63">
        <v>79.039350260000049</v>
      </c>
      <c r="G63" s="63">
        <v>-54.63492409598372</v>
      </c>
      <c r="H63" s="63">
        <v>-85.457781876935655</v>
      </c>
      <c r="I63" s="63">
        <v>2.887865045416163</v>
      </c>
      <c r="J63" s="63">
        <v>22.607747691044494</v>
      </c>
      <c r="L63" s="157"/>
      <c r="M63" s="157"/>
    </row>
    <row r="64" spans="1:13" ht="16.8">
      <c r="A64" s="56" t="s">
        <v>76</v>
      </c>
      <c r="B64" s="63">
        <v>217.37200000000001</v>
      </c>
      <c r="C64" s="63">
        <v>216.374</v>
      </c>
      <c r="D64" s="63">
        <v>226.387</v>
      </c>
      <c r="E64" s="63">
        <v>10.013000000000005</v>
      </c>
      <c r="F64" s="63">
        <v>9.0149999999999864</v>
      </c>
      <c r="G64" s="63">
        <v>4.6276354830062871</v>
      </c>
      <c r="H64" s="89">
        <v>12.941188567785588</v>
      </c>
      <c r="I64" s="89">
        <v>13.113074389670132</v>
      </c>
      <c r="J64" s="89">
        <v>4.1472682774230236</v>
      </c>
      <c r="L64" s="157"/>
      <c r="M64" s="157"/>
    </row>
    <row r="65" spans="1:13" ht="16.8">
      <c r="A65" s="56" t="s">
        <v>91</v>
      </c>
      <c r="B65" s="63">
        <v>201.03761451</v>
      </c>
      <c r="C65" s="63">
        <v>224.5393488</v>
      </c>
      <c r="D65" s="63">
        <v>273.16341237</v>
      </c>
      <c r="E65" s="63">
        <v>48.624063570000004</v>
      </c>
      <c r="F65" s="63">
        <v>72.125797860000006</v>
      </c>
      <c r="G65" s="63">
        <v>21.655030100452493</v>
      </c>
      <c r="H65" s="89">
        <v>126.56802750711327</v>
      </c>
      <c r="I65" s="89">
        <v>-23.19136473887184</v>
      </c>
      <c r="J65" s="89">
        <v>35.876767656538391</v>
      </c>
      <c r="L65" s="157"/>
      <c r="M65" s="157"/>
    </row>
    <row r="66" spans="1:13" ht="16.8">
      <c r="A66" s="56" t="s">
        <v>92</v>
      </c>
      <c r="B66" s="63">
        <v>28781.16707257594</v>
      </c>
      <c r="C66" s="63">
        <v>30123.517707019997</v>
      </c>
      <c r="D66" s="63">
        <v>30543.352760139998</v>
      </c>
      <c r="E66" s="63">
        <v>419.83505312000125</v>
      </c>
      <c r="F66" s="63">
        <v>1762.1856875640588</v>
      </c>
      <c r="G66" s="63">
        <v>1.3937119070996289</v>
      </c>
      <c r="H66" s="89">
        <v>8.203376846232004</v>
      </c>
      <c r="I66" s="89">
        <v>5.9524724711514096</v>
      </c>
      <c r="J66" s="89">
        <v>6.1227040693674724</v>
      </c>
      <c r="L66" s="157"/>
      <c r="M66" s="157"/>
    </row>
    <row r="67" spans="1:13" ht="17.399999999999999" thickBot="1">
      <c r="A67" s="68" t="s">
        <v>74</v>
      </c>
      <c r="B67" s="69">
        <v>-3525.6206666794242</v>
      </c>
      <c r="C67" s="69">
        <v>-8615.2817039579695</v>
      </c>
      <c r="D67" s="69">
        <v>-9459.685651853375</v>
      </c>
      <c r="E67" s="69">
        <v>-844.40394789540551</v>
      </c>
      <c r="F67" s="69">
        <v>-5934.0649851739508</v>
      </c>
      <c r="G67" s="69">
        <v>9.8012343288493469</v>
      </c>
      <c r="H67" s="63">
        <v>27.46291916153649</v>
      </c>
      <c r="I67" s="63">
        <v>25.644787752566288</v>
      </c>
      <c r="J67" s="63">
        <v>168.31263332600383</v>
      </c>
      <c r="L67" s="157"/>
      <c r="M67" s="157"/>
    </row>
    <row r="68" spans="1:13" ht="31.8" hidden="1" customHeight="1" thickBot="1">
      <c r="A68" s="70"/>
      <c r="B68" s="93"/>
      <c r="C68" s="71"/>
      <c r="D68" s="94"/>
      <c r="E68" s="94"/>
      <c r="F68" s="94"/>
      <c r="G68" s="94"/>
      <c r="H68" s="95"/>
      <c r="I68" s="95"/>
      <c r="J68" s="95"/>
      <c r="L68" s="18"/>
    </row>
    <row r="69" spans="1:13" ht="13.8" hidden="1" thickBot="1">
      <c r="A69" s="72"/>
      <c r="B69" s="73"/>
      <c r="C69" s="73"/>
      <c r="D69" s="73"/>
      <c r="E69" s="73"/>
      <c r="F69" s="73"/>
      <c r="G69" s="73"/>
      <c r="H69" s="77">
        <v>1.9999995669212201</v>
      </c>
      <c r="I69" s="77">
        <v>2.9999995669212201</v>
      </c>
      <c r="J69" s="77">
        <v>3.9999995669212201</v>
      </c>
      <c r="L69" s="18"/>
    </row>
    <row r="70" spans="1:13">
      <c r="A70" s="72"/>
      <c r="B70" s="73"/>
      <c r="C70" s="73"/>
      <c r="D70" s="73"/>
      <c r="E70" s="73"/>
      <c r="F70" s="73"/>
      <c r="G70" s="73"/>
      <c r="H70" s="84"/>
      <c r="I70" s="84"/>
      <c r="J70" s="84"/>
      <c r="L70" s="18"/>
    </row>
    <row r="71" spans="1:13" ht="13.8" thickBot="1">
      <c r="A71" s="72"/>
      <c r="B71" s="73"/>
      <c r="C71" s="73"/>
      <c r="D71" s="73"/>
      <c r="E71" s="73"/>
      <c r="F71" s="73"/>
      <c r="G71" s="73"/>
      <c r="H71" s="82"/>
      <c r="I71" s="82"/>
      <c r="J71" s="82"/>
      <c r="L71" s="18"/>
    </row>
    <row r="72" spans="1:13" ht="12.75" customHeight="1">
      <c r="A72" s="190" t="s">
        <v>115</v>
      </c>
      <c r="B72" s="191"/>
      <c r="C72" s="191"/>
      <c r="D72" s="191"/>
      <c r="E72" s="191"/>
      <c r="F72" s="191"/>
      <c r="G72" s="191"/>
      <c r="H72" s="140"/>
      <c r="I72" s="141"/>
      <c r="J72" s="141"/>
      <c r="L72" s="18"/>
    </row>
    <row r="73" spans="1:13" ht="19.2" customHeight="1">
      <c r="A73" s="192"/>
      <c r="B73" s="193"/>
      <c r="C73" s="193"/>
      <c r="D73" s="194"/>
      <c r="E73" s="193"/>
      <c r="F73" s="193"/>
      <c r="G73" s="193"/>
      <c r="H73" s="142"/>
      <c r="I73" s="143"/>
      <c r="J73" s="143"/>
      <c r="L73" s="18"/>
    </row>
    <row r="74" spans="1:13" ht="19.5" customHeight="1">
      <c r="A74" s="144"/>
      <c r="B74" s="195" t="str">
        <f>B4</f>
        <v xml:space="preserve">           N$ Million</v>
      </c>
      <c r="C74" s="196"/>
      <c r="D74" s="145"/>
      <c r="E74" s="196" t="s">
        <v>1</v>
      </c>
      <c r="F74" s="197"/>
      <c r="G74" s="146" t="s">
        <v>2</v>
      </c>
      <c r="H74" s="187" t="s">
        <v>112</v>
      </c>
      <c r="I74" s="188"/>
      <c r="J74" s="189"/>
      <c r="L74" s="18"/>
    </row>
    <row r="75" spans="1:13" ht="17.399999999999999" thickBot="1">
      <c r="A75" s="147"/>
      <c r="B75" s="148">
        <f>B5</f>
        <v>45688</v>
      </c>
      <c r="C75" s="149">
        <f>C5</f>
        <v>46022</v>
      </c>
      <c r="D75" s="149">
        <f>D5</f>
        <v>46053</v>
      </c>
      <c r="E75" s="149" t="s">
        <v>3</v>
      </c>
      <c r="F75" s="150" t="s">
        <v>4</v>
      </c>
      <c r="G75" s="149" t="s">
        <v>3</v>
      </c>
      <c r="H75" s="139">
        <f t="shared" ref="H75:I75" si="1">H33</f>
        <v>45991</v>
      </c>
      <c r="I75" s="139">
        <f t="shared" si="1"/>
        <v>46022</v>
      </c>
      <c r="J75" s="139">
        <f>J33</f>
        <v>46053</v>
      </c>
      <c r="L75" s="18"/>
    </row>
    <row r="76" spans="1:13" ht="17.399999999999999" thickTop="1">
      <c r="A76" s="56" t="s">
        <v>56</v>
      </c>
      <c r="B76" s="63">
        <v>238546.72985498968</v>
      </c>
      <c r="C76" s="63">
        <v>254963.58928840476</v>
      </c>
      <c r="D76" s="63">
        <v>257772.61336021841</v>
      </c>
      <c r="E76" s="63">
        <v>2809.0240718136483</v>
      </c>
      <c r="F76" s="63">
        <v>19225.883505228732</v>
      </c>
      <c r="G76" s="63">
        <v>1.1017353809826602</v>
      </c>
      <c r="H76" s="62">
        <v>9.3448991559284451</v>
      </c>
      <c r="I76" s="62">
        <v>8.2012494968779066</v>
      </c>
      <c r="J76" s="62">
        <v>8.0595879544925992</v>
      </c>
      <c r="L76" s="18"/>
    </row>
    <row r="77" spans="1:13" ht="16.8">
      <c r="A77" s="56" t="s">
        <v>5</v>
      </c>
      <c r="B77" s="63">
        <v>79487.12580453133</v>
      </c>
      <c r="C77" s="63">
        <v>75409.444818894408</v>
      </c>
      <c r="D77" s="63">
        <v>77395.776133071733</v>
      </c>
      <c r="E77" s="63">
        <v>1986.3313141773251</v>
      </c>
      <c r="F77" s="63">
        <v>-2091.3496714595967</v>
      </c>
      <c r="G77" s="63">
        <v>2.6340617132877071</v>
      </c>
      <c r="H77" s="62">
        <v>-3.3606982264194158</v>
      </c>
      <c r="I77" s="62">
        <v>-8.000015749159445</v>
      </c>
      <c r="J77" s="62">
        <v>-2.6310545893966264</v>
      </c>
      <c r="L77" s="18"/>
    </row>
    <row r="78" spans="1:13" ht="16.8">
      <c r="A78" s="56" t="s">
        <v>6</v>
      </c>
      <c r="B78" s="63">
        <v>159059.60405045835</v>
      </c>
      <c r="C78" s="63">
        <v>179554.14446951036</v>
      </c>
      <c r="D78" s="63">
        <v>180376.83722714667</v>
      </c>
      <c r="E78" s="63">
        <v>822.69275763630867</v>
      </c>
      <c r="F78" s="63">
        <v>21317.233176688314</v>
      </c>
      <c r="G78" s="63">
        <v>0.45818644847599899</v>
      </c>
      <c r="H78" s="62">
        <v>15.873785023015998</v>
      </c>
      <c r="I78" s="62">
        <v>16.842838078540368</v>
      </c>
      <c r="J78" s="62">
        <v>13.402040891492376</v>
      </c>
      <c r="L78" s="18"/>
    </row>
    <row r="79" spans="1:13" ht="16.2">
      <c r="A79" s="23" t="s">
        <v>93</v>
      </c>
      <c r="B79" s="65">
        <v>33368.773339629995</v>
      </c>
      <c r="C79" s="65">
        <v>48950.329572079994</v>
      </c>
      <c r="D79" s="65">
        <v>48407.155526550006</v>
      </c>
      <c r="E79" s="65">
        <v>-543.17404552998778</v>
      </c>
      <c r="F79" s="65">
        <v>15038.382186920011</v>
      </c>
      <c r="G79" s="65">
        <v>-1.1096432859152827</v>
      </c>
      <c r="H79" s="87">
        <v>61.235063612537829</v>
      </c>
      <c r="I79" s="87">
        <v>69.335065539432406</v>
      </c>
      <c r="J79" s="87">
        <v>45.067231072170898</v>
      </c>
      <c r="L79" s="18"/>
    </row>
    <row r="80" spans="1:13" ht="16.8">
      <c r="A80" s="56" t="s">
        <v>94</v>
      </c>
      <c r="B80" s="63">
        <v>125690.83071082836</v>
      </c>
      <c r="C80" s="63">
        <v>130603.81489743038</v>
      </c>
      <c r="D80" s="63">
        <v>131969.68170059664</v>
      </c>
      <c r="E80" s="63">
        <v>1365.8668031662673</v>
      </c>
      <c r="F80" s="63">
        <v>6278.8509897682816</v>
      </c>
      <c r="G80" s="63">
        <v>1.045809269996397</v>
      </c>
      <c r="H80" s="62">
        <v>4.5787491026752178</v>
      </c>
      <c r="I80" s="62">
        <v>4.6805859006692714</v>
      </c>
      <c r="J80" s="62">
        <v>4.9954725848011492</v>
      </c>
      <c r="L80" s="18"/>
    </row>
    <row r="81" spans="1:12" ht="16.2">
      <c r="A81" s="34" t="s">
        <v>9</v>
      </c>
      <c r="B81" s="65">
        <v>4349.7862345000012</v>
      </c>
      <c r="C81" s="65">
        <v>4097.6736566255922</v>
      </c>
      <c r="D81" s="65">
        <v>4229.7747585602347</v>
      </c>
      <c r="E81" s="65">
        <v>132.10110193464243</v>
      </c>
      <c r="F81" s="65">
        <v>-120.01147593976657</v>
      </c>
      <c r="G81" s="65">
        <v>3.2238072868747452</v>
      </c>
      <c r="H81" s="87">
        <v>-6.2472592183161026</v>
      </c>
      <c r="I81" s="87">
        <v>-4.9940462911112462</v>
      </c>
      <c r="J81" s="87">
        <v>-2.7590200867321926</v>
      </c>
      <c r="L81" s="18"/>
    </row>
    <row r="82" spans="1:12" ht="16.2">
      <c r="A82" s="34" t="s">
        <v>100</v>
      </c>
      <c r="B82" s="65">
        <v>173.62583335000002</v>
      </c>
      <c r="C82" s="65">
        <v>114.93021484999997</v>
      </c>
      <c r="D82" s="65">
        <v>114.18104892999992</v>
      </c>
      <c r="E82" s="65">
        <v>-0.74916592000005267</v>
      </c>
      <c r="F82" s="65">
        <v>-59.444784420000104</v>
      </c>
      <c r="G82" s="65">
        <v>-0.65184418299210733</v>
      </c>
      <c r="H82" s="87">
        <v>-39.180861562097192</v>
      </c>
      <c r="I82" s="87">
        <v>-35.228770327518816</v>
      </c>
      <c r="J82" s="87">
        <v>-34.237292500229259</v>
      </c>
      <c r="L82" s="18"/>
    </row>
    <row r="83" spans="1:12" ht="16.2">
      <c r="A83" s="34" t="s">
        <v>10</v>
      </c>
      <c r="B83" s="65">
        <v>1980.5865073699999</v>
      </c>
      <c r="C83" s="65">
        <v>1742.2715481457169</v>
      </c>
      <c r="D83" s="65">
        <v>1675.7548732800001</v>
      </c>
      <c r="E83" s="65">
        <v>-66.516674865716823</v>
      </c>
      <c r="F83" s="65">
        <v>-304.83163408999985</v>
      </c>
      <c r="G83" s="65">
        <v>-3.8178132987656141</v>
      </c>
      <c r="H83" s="87">
        <v>28.885673812611458</v>
      </c>
      <c r="I83" s="87">
        <v>-10.728129848529051</v>
      </c>
      <c r="J83" s="87">
        <v>-15.390978023715945</v>
      </c>
      <c r="L83" s="18"/>
    </row>
    <row r="84" spans="1:12" ht="16.2">
      <c r="A84" s="34" t="s">
        <v>95</v>
      </c>
      <c r="B84" s="65">
        <v>50365.900237487345</v>
      </c>
      <c r="C84" s="65">
        <v>53742.03540828923</v>
      </c>
      <c r="D84" s="65">
        <v>54896.39416852616</v>
      </c>
      <c r="E84" s="65">
        <v>1154.3587602369298</v>
      </c>
      <c r="F84" s="65">
        <v>4530.4939310388145</v>
      </c>
      <c r="G84" s="65">
        <v>2.147962486844861</v>
      </c>
      <c r="H84" s="87">
        <v>7.6790883372885901</v>
      </c>
      <c r="I84" s="87">
        <v>8.7989410678359405</v>
      </c>
      <c r="J84" s="87">
        <v>8.9951612294755847</v>
      </c>
      <c r="L84" s="18"/>
    </row>
    <row r="85" spans="1:12" ht="16.2">
      <c r="A85" s="34" t="s">
        <v>13</v>
      </c>
      <c r="B85" s="65">
        <v>68820.931898121024</v>
      </c>
      <c r="C85" s="65">
        <v>70906.904069519835</v>
      </c>
      <c r="D85" s="65">
        <v>71053.576851300255</v>
      </c>
      <c r="E85" s="65">
        <v>146.67278178042034</v>
      </c>
      <c r="F85" s="65">
        <v>2232.6449531792314</v>
      </c>
      <c r="G85" s="65">
        <v>0.20685261005984046</v>
      </c>
      <c r="H85" s="87">
        <v>2.6001099880119654</v>
      </c>
      <c r="I85" s="87">
        <v>2.8736118621714297</v>
      </c>
      <c r="J85" s="87">
        <v>3.244136473601273</v>
      </c>
      <c r="L85" s="18"/>
    </row>
    <row r="86" spans="1:12" ht="16.2">
      <c r="A86" s="74"/>
      <c r="B86" s="75"/>
      <c r="C86" s="75"/>
      <c r="D86" s="75"/>
      <c r="E86" s="75"/>
      <c r="F86" s="75"/>
      <c r="G86" s="75"/>
      <c r="H86" s="86"/>
      <c r="I86" s="86"/>
      <c r="J86" s="86"/>
      <c r="L86" s="18"/>
    </row>
    <row r="87" spans="1:12" ht="16.8">
      <c r="A87" s="56" t="s">
        <v>66</v>
      </c>
      <c r="B87" s="63">
        <v>238547.23236065087</v>
      </c>
      <c r="C87" s="63">
        <v>254962.66053535137</v>
      </c>
      <c r="D87" s="63">
        <v>257770.2088320214</v>
      </c>
      <c r="E87" s="63">
        <v>2807.548296670022</v>
      </c>
      <c r="F87" s="63">
        <v>19222.976471370523</v>
      </c>
      <c r="G87" s="63">
        <v>1.1011605741699384</v>
      </c>
      <c r="H87" s="62">
        <v>9.3444372716896282</v>
      </c>
      <c r="I87" s="62">
        <v>8.200824981651337</v>
      </c>
      <c r="J87" s="62">
        <v>8.0583523359885447</v>
      </c>
      <c r="L87" s="18"/>
    </row>
    <row r="88" spans="1:12" ht="16.8">
      <c r="A88" s="56" t="s">
        <v>96</v>
      </c>
      <c r="B88" s="63">
        <v>158420.3055185175</v>
      </c>
      <c r="C88" s="63">
        <v>167975.69592199949</v>
      </c>
      <c r="D88" s="63">
        <v>170459.15382195532</v>
      </c>
      <c r="E88" s="63">
        <v>2483.4578999558289</v>
      </c>
      <c r="F88" s="63">
        <v>12038.848303437815</v>
      </c>
      <c r="G88" s="63">
        <v>1.4784626349213283</v>
      </c>
      <c r="H88" s="62">
        <v>7.1141430038556734</v>
      </c>
      <c r="I88" s="62">
        <v>6.5014895622404367</v>
      </c>
      <c r="J88" s="62">
        <v>7.599308853769756</v>
      </c>
      <c r="L88" s="18"/>
    </row>
    <row r="89" spans="1:12" ht="16.2">
      <c r="A89" s="23" t="s">
        <v>97</v>
      </c>
      <c r="B89" s="65">
        <v>3742.7240187488833</v>
      </c>
      <c r="C89" s="65">
        <v>4042.6933513282916</v>
      </c>
      <c r="D89" s="65">
        <v>3905.4171023054096</v>
      </c>
      <c r="E89" s="65">
        <v>-137.27624902288198</v>
      </c>
      <c r="F89" s="65">
        <v>162.69308355652629</v>
      </c>
      <c r="G89" s="65">
        <v>-3.3956631654433522</v>
      </c>
      <c r="H89" s="87">
        <v>4.5864156602793713</v>
      </c>
      <c r="I89" s="87">
        <v>4.2317881929437391</v>
      </c>
      <c r="J89" s="87">
        <v>4.3469163834022595</v>
      </c>
      <c r="L89" s="18"/>
    </row>
    <row r="90" spans="1:12" ht="16.2">
      <c r="A90" s="23" t="s">
        <v>98</v>
      </c>
      <c r="B90" s="65">
        <v>86233.117515346006</v>
      </c>
      <c r="C90" s="65">
        <v>88461.875121497374</v>
      </c>
      <c r="D90" s="65">
        <v>89421.618330350815</v>
      </c>
      <c r="E90" s="65">
        <v>959.74320885344059</v>
      </c>
      <c r="F90" s="65">
        <v>3188.5008150048088</v>
      </c>
      <c r="G90" s="65">
        <v>1.0849229767459576</v>
      </c>
      <c r="H90" s="87">
        <v>3.2033092275287203</v>
      </c>
      <c r="I90" s="87">
        <v>4.2834617752914852</v>
      </c>
      <c r="J90" s="87">
        <v>3.6975362910164762</v>
      </c>
      <c r="L90" s="18"/>
    </row>
    <row r="91" spans="1:12" ht="16.2">
      <c r="A91" s="23" t="s">
        <v>99</v>
      </c>
      <c r="B91" s="65">
        <v>68444.463984422619</v>
      </c>
      <c r="C91" s="65">
        <v>75471.12744917383</v>
      </c>
      <c r="D91" s="65">
        <v>77132.11838929911</v>
      </c>
      <c r="E91" s="65">
        <v>1660.9909401252808</v>
      </c>
      <c r="F91" s="65">
        <v>8687.6544048764918</v>
      </c>
      <c r="G91" s="65">
        <v>2.200829636795703</v>
      </c>
      <c r="H91" s="87">
        <v>12.326494641273356</v>
      </c>
      <c r="I91" s="87">
        <v>9.3553011408844498</v>
      </c>
      <c r="J91" s="87">
        <v>12.692997941884272</v>
      </c>
      <c r="L91" s="18"/>
    </row>
    <row r="92" spans="1:12" ht="16.2">
      <c r="A92" s="23" t="s">
        <v>20</v>
      </c>
      <c r="B92" s="65">
        <v>0</v>
      </c>
      <c r="C92" s="65">
        <v>0</v>
      </c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L92" s="18"/>
    </row>
    <row r="93" spans="1:12" ht="17.399999999999999" thickBot="1">
      <c r="A93" s="58" t="s">
        <v>14</v>
      </c>
      <c r="B93" s="69">
        <v>80126.926842133369</v>
      </c>
      <c r="C93" s="69">
        <v>86986.964613351884</v>
      </c>
      <c r="D93" s="69">
        <v>87311.055010066091</v>
      </c>
      <c r="E93" s="69">
        <v>324.0903967142076</v>
      </c>
      <c r="F93" s="69">
        <v>7184.1281679327221</v>
      </c>
      <c r="G93" s="69">
        <v>0.37257352081977047</v>
      </c>
      <c r="H93" s="85">
        <v>14.032057770696824</v>
      </c>
      <c r="I93" s="85">
        <v>11.640663938843616</v>
      </c>
      <c r="J93" s="85">
        <v>8.9659349872321314</v>
      </c>
      <c r="L93" s="18"/>
    </row>
    <row r="94" spans="1:12">
      <c r="A94" s="76"/>
      <c r="H94" s="1"/>
      <c r="I94" s="1"/>
      <c r="J94" s="1"/>
    </row>
    <row r="95" spans="1:12">
      <c r="A95" s="76"/>
      <c r="B95" s="18"/>
      <c r="C95" s="18"/>
      <c r="D95" s="18"/>
      <c r="H95" s="1"/>
      <c r="I95" s="1"/>
      <c r="J95" s="1"/>
    </row>
    <row r="96" spans="1:12">
      <c r="A96" s="76"/>
      <c r="H96" s="1"/>
      <c r="I96" s="1"/>
      <c r="J96" s="1"/>
    </row>
    <row r="97" spans="1:4">
      <c r="A97" s="76"/>
      <c r="C97" s="18"/>
      <c r="D97" s="18"/>
    </row>
    <row r="98" spans="1:4">
      <c r="A98" s="76"/>
      <c r="C98" s="18"/>
      <c r="D98" s="18"/>
    </row>
    <row r="99" spans="1:4">
      <c r="A99" s="76"/>
    </row>
    <row r="100" spans="1:4">
      <c r="A100" s="76"/>
    </row>
    <row r="101" spans="1:4">
      <c r="A101" s="76"/>
    </row>
    <row r="102" spans="1:4">
      <c r="A102" s="76"/>
    </row>
    <row r="103" spans="1:4">
      <c r="A103" s="76"/>
    </row>
    <row r="104" spans="1:4">
      <c r="A104" s="76"/>
    </row>
    <row r="105" spans="1:4">
      <c r="A105" s="76"/>
    </row>
    <row r="106" spans="1:4">
      <c r="A106" s="76"/>
    </row>
    <row r="107" spans="1:4">
      <c r="A107" s="76"/>
    </row>
    <row r="108" spans="1:4">
      <c r="A108" s="76"/>
    </row>
    <row r="109" spans="1:4">
      <c r="A109" s="76"/>
    </row>
    <row r="110" spans="1:4">
      <c r="A110" s="76"/>
    </row>
    <row r="111" spans="1:4">
      <c r="A111" s="76"/>
    </row>
    <row r="112" spans="1:4">
      <c r="A112" s="76"/>
    </row>
    <row r="113" spans="1:1">
      <c r="A113" s="76"/>
    </row>
    <row r="114" spans="1:1">
      <c r="A114" s="76"/>
    </row>
    <row r="115" spans="1:1">
      <c r="A115" s="76"/>
    </row>
    <row r="116" spans="1:1">
      <c r="A116" s="76"/>
    </row>
    <row r="117" spans="1:1">
      <c r="A117" s="76"/>
    </row>
    <row r="118" spans="1:1">
      <c r="A118" s="76"/>
    </row>
    <row r="119" spans="1:1">
      <c r="A119" s="76"/>
    </row>
    <row r="120" spans="1:1">
      <c r="A120" s="76"/>
    </row>
    <row r="121" spans="1:1">
      <c r="A121" s="76"/>
    </row>
    <row r="122" spans="1:1">
      <c r="A122" s="76"/>
    </row>
    <row r="123" spans="1:1">
      <c r="A123" s="76"/>
    </row>
    <row r="124" spans="1:1">
      <c r="A124" s="76"/>
    </row>
    <row r="125" spans="1:1">
      <c r="A125" s="76"/>
    </row>
    <row r="126" spans="1:1">
      <c r="A126" s="76"/>
    </row>
    <row r="127" spans="1:1">
      <c r="A127" s="76"/>
    </row>
    <row r="128" spans="1:1">
      <c r="A128" s="76"/>
    </row>
    <row r="129" spans="1:1">
      <c r="A129" s="76"/>
    </row>
    <row r="130" spans="1:1">
      <c r="A130" s="76"/>
    </row>
    <row r="131" spans="1:1">
      <c r="A131" s="76"/>
    </row>
    <row r="132" spans="1:1">
      <c r="A132" s="76"/>
    </row>
    <row r="133" spans="1:1">
      <c r="A133" s="76"/>
    </row>
    <row r="134" spans="1:1">
      <c r="A134" s="76"/>
    </row>
    <row r="135" spans="1:1">
      <c r="A135" s="76"/>
    </row>
    <row r="136" spans="1:1">
      <c r="A136" s="76"/>
    </row>
    <row r="137" spans="1:1">
      <c r="A137" s="76"/>
    </row>
    <row r="138" spans="1:1">
      <c r="A138" s="76"/>
    </row>
    <row r="139" spans="1:1">
      <c r="A139" s="76"/>
    </row>
    <row r="140" spans="1:1">
      <c r="A140" s="76"/>
    </row>
    <row r="141" spans="1:1">
      <c r="A141" s="76"/>
    </row>
    <row r="142" spans="1:1">
      <c r="A142" s="76"/>
    </row>
    <row r="143" spans="1:1">
      <c r="A143" s="76"/>
    </row>
    <row r="144" spans="1:1">
      <c r="A144" s="76"/>
    </row>
    <row r="145" spans="1:1">
      <c r="A145" s="76"/>
    </row>
    <row r="146" spans="1:1">
      <c r="A146" s="76"/>
    </row>
    <row r="147" spans="1:1">
      <c r="A147" s="76"/>
    </row>
    <row r="148" spans="1:1">
      <c r="A148" s="76"/>
    </row>
    <row r="149" spans="1:1">
      <c r="A149" s="76"/>
    </row>
    <row r="150" spans="1:1">
      <c r="A150" s="76"/>
    </row>
    <row r="151" spans="1:1">
      <c r="A151" s="76"/>
    </row>
    <row r="152" spans="1:1">
      <c r="A152" s="76"/>
    </row>
    <row r="153" spans="1:1">
      <c r="A153" s="76"/>
    </row>
    <row r="154" spans="1:1">
      <c r="A154" s="76"/>
    </row>
    <row r="155" spans="1:1">
      <c r="A155" s="76"/>
    </row>
    <row r="156" spans="1:1">
      <c r="A156" s="76"/>
    </row>
    <row r="157" spans="1:1">
      <c r="A157" s="76"/>
    </row>
    <row r="158" spans="1:1">
      <c r="A158" s="76"/>
    </row>
    <row r="159" spans="1:1">
      <c r="A159" s="76"/>
    </row>
    <row r="160" spans="1:1">
      <c r="A160" s="76"/>
    </row>
    <row r="161" spans="1:1">
      <c r="A161" s="76"/>
    </row>
    <row r="162" spans="1:1">
      <c r="A162" s="76"/>
    </row>
    <row r="163" spans="1:1">
      <c r="A163" s="76"/>
    </row>
    <row r="164" spans="1:1">
      <c r="A164" s="76"/>
    </row>
    <row r="165" spans="1:1">
      <c r="A165" s="76"/>
    </row>
    <row r="166" spans="1:1">
      <c r="A166" s="76"/>
    </row>
    <row r="167" spans="1:1">
      <c r="A167" s="76"/>
    </row>
    <row r="168" spans="1:1">
      <c r="A168" s="76"/>
    </row>
    <row r="169" spans="1:1">
      <c r="A169" s="76"/>
    </row>
    <row r="170" spans="1:1">
      <c r="A170" s="76"/>
    </row>
    <row r="171" spans="1:1">
      <c r="A171" s="76"/>
    </row>
    <row r="172" spans="1:1">
      <c r="A172" s="76"/>
    </row>
    <row r="173" spans="1:1">
      <c r="A173" s="76"/>
    </row>
    <row r="174" spans="1:1">
      <c r="A174" s="76"/>
    </row>
    <row r="175" spans="1:1">
      <c r="A175" s="76"/>
    </row>
    <row r="176" spans="1:1">
      <c r="A176" s="76"/>
    </row>
    <row r="177" spans="1:1">
      <c r="A177" s="76"/>
    </row>
    <row r="178" spans="1:1">
      <c r="A178" s="76"/>
    </row>
    <row r="179" spans="1:1">
      <c r="A179" s="76"/>
    </row>
    <row r="180" spans="1:1">
      <c r="A180" s="76"/>
    </row>
    <row r="181" spans="1:1">
      <c r="A181" s="76"/>
    </row>
    <row r="182" spans="1:1">
      <c r="A182" s="76"/>
    </row>
    <row r="183" spans="1:1">
      <c r="A183" s="76"/>
    </row>
    <row r="184" spans="1:1">
      <c r="A184" s="76"/>
    </row>
    <row r="185" spans="1:1">
      <c r="A185" s="76"/>
    </row>
    <row r="186" spans="1:1">
      <c r="A186" s="76"/>
    </row>
    <row r="187" spans="1:1">
      <c r="A187" s="76"/>
    </row>
    <row r="188" spans="1:1">
      <c r="A188" s="76"/>
    </row>
    <row r="189" spans="1:1">
      <c r="A189" s="76"/>
    </row>
    <row r="190" spans="1:1">
      <c r="A190" s="76"/>
    </row>
    <row r="191" spans="1:1">
      <c r="A191" s="76"/>
    </row>
    <row r="192" spans="1:1">
      <c r="A192" s="76"/>
    </row>
    <row r="193" spans="1:1">
      <c r="A193" s="76"/>
    </row>
    <row r="194" spans="1:1">
      <c r="A194" s="76"/>
    </row>
    <row r="195" spans="1:1">
      <c r="A195" s="76"/>
    </row>
    <row r="196" spans="1:1">
      <c r="A196" s="76"/>
    </row>
    <row r="197" spans="1:1">
      <c r="A197" s="76"/>
    </row>
    <row r="198" spans="1:1">
      <c r="A198" s="76"/>
    </row>
    <row r="199" spans="1:1">
      <c r="A199" s="76"/>
    </row>
    <row r="200" spans="1:1">
      <c r="A200" s="76"/>
    </row>
    <row r="201" spans="1:1">
      <c r="A201" s="76"/>
    </row>
    <row r="202" spans="1:1">
      <c r="A202" s="76"/>
    </row>
    <row r="203" spans="1:1">
      <c r="A203" s="76"/>
    </row>
    <row r="204" spans="1:1">
      <c r="A204" s="76"/>
    </row>
    <row r="205" spans="1:1">
      <c r="A205" s="76"/>
    </row>
    <row r="206" spans="1:1">
      <c r="A206" s="76"/>
    </row>
    <row r="207" spans="1:1">
      <c r="A207" s="76"/>
    </row>
    <row r="208" spans="1:1">
      <c r="A208" s="76"/>
    </row>
    <row r="209" spans="1:1">
      <c r="A209" s="76"/>
    </row>
    <row r="210" spans="1:1">
      <c r="A210" s="76"/>
    </row>
    <row r="211" spans="1:1">
      <c r="A211" s="76"/>
    </row>
    <row r="212" spans="1:1">
      <c r="A212" s="76"/>
    </row>
    <row r="213" spans="1:1">
      <c r="A213" s="76"/>
    </row>
    <row r="214" spans="1:1">
      <c r="A214" s="76"/>
    </row>
    <row r="215" spans="1:1">
      <c r="A215" s="76"/>
    </row>
    <row r="216" spans="1:1">
      <c r="A216" s="76"/>
    </row>
    <row r="217" spans="1:1">
      <c r="A217" s="76"/>
    </row>
    <row r="218" spans="1:1">
      <c r="A218" s="76"/>
    </row>
    <row r="219" spans="1:1">
      <c r="A219" s="76"/>
    </row>
    <row r="220" spans="1:1">
      <c r="A220" s="76"/>
    </row>
    <row r="221" spans="1:1">
      <c r="A221" s="76"/>
    </row>
    <row r="222" spans="1:1">
      <c r="A222" s="76"/>
    </row>
    <row r="223" spans="1:1">
      <c r="A223" s="76"/>
    </row>
    <row r="224" spans="1:1">
      <c r="A224" s="76"/>
    </row>
    <row r="225" spans="1:1">
      <c r="A225" s="76"/>
    </row>
    <row r="226" spans="1:1">
      <c r="A226" s="76"/>
    </row>
    <row r="227" spans="1:1">
      <c r="A227" s="76"/>
    </row>
    <row r="228" spans="1:1">
      <c r="A228" s="76"/>
    </row>
    <row r="229" spans="1:1">
      <c r="A229" s="76"/>
    </row>
    <row r="230" spans="1:1">
      <c r="A230" s="76"/>
    </row>
    <row r="231" spans="1:1">
      <c r="A231" s="76"/>
    </row>
    <row r="232" spans="1:1">
      <c r="A232" s="76"/>
    </row>
    <row r="233" spans="1:1">
      <c r="A233" s="76"/>
    </row>
    <row r="234" spans="1:1">
      <c r="A234" s="76"/>
    </row>
    <row r="235" spans="1:1">
      <c r="A235" s="76"/>
    </row>
    <row r="236" spans="1:1">
      <c r="A236" s="76"/>
    </row>
    <row r="237" spans="1:1">
      <c r="A237" s="76"/>
    </row>
    <row r="238" spans="1:1">
      <c r="A238" s="76"/>
    </row>
    <row r="239" spans="1:1">
      <c r="A239" s="76"/>
    </row>
    <row r="240" spans="1:1">
      <c r="A240" s="76"/>
    </row>
    <row r="241" spans="1:1">
      <c r="A241" s="76"/>
    </row>
    <row r="242" spans="1:1">
      <c r="A242" s="76"/>
    </row>
    <row r="243" spans="1:1">
      <c r="A243" s="76"/>
    </row>
    <row r="244" spans="1:1">
      <c r="A244" s="76"/>
    </row>
    <row r="245" spans="1:1">
      <c r="A245" s="76"/>
    </row>
    <row r="246" spans="1:1">
      <c r="A246" s="76"/>
    </row>
    <row r="247" spans="1:1">
      <c r="A247" s="76"/>
    </row>
    <row r="248" spans="1:1">
      <c r="A248" s="76"/>
    </row>
    <row r="249" spans="1:1">
      <c r="A249" s="76"/>
    </row>
    <row r="250" spans="1:1">
      <c r="A250" s="76"/>
    </row>
    <row r="251" spans="1:1">
      <c r="A251" s="76"/>
    </row>
    <row r="252" spans="1:1">
      <c r="A252" s="76"/>
    </row>
    <row r="253" spans="1:1">
      <c r="A253" s="76"/>
    </row>
    <row r="254" spans="1:1">
      <c r="A254" s="76"/>
    </row>
    <row r="255" spans="1:1">
      <c r="A255" s="76"/>
    </row>
    <row r="256" spans="1:1">
      <c r="A256" s="76"/>
    </row>
    <row r="257" spans="1:1">
      <c r="A257" s="76"/>
    </row>
    <row r="258" spans="1:1">
      <c r="A258" s="76"/>
    </row>
    <row r="259" spans="1:1">
      <c r="A259" s="76"/>
    </row>
    <row r="260" spans="1:1">
      <c r="A260" s="76"/>
    </row>
    <row r="261" spans="1:1">
      <c r="A261" s="76"/>
    </row>
    <row r="262" spans="1:1">
      <c r="A262" s="76"/>
    </row>
    <row r="263" spans="1:1">
      <c r="A263" s="76"/>
    </row>
    <row r="264" spans="1:1">
      <c r="A264" s="76"/>
    </row>
    <row r="265" spans="1:1">
      <c r="A265" s="76"/>
    </row>
    <row r="266" spans="1:1">
      <c r="A266" s="76"/>
    </row>
    <row r="267" spans="1:1">
      <c r="A267" s="76"/>
    </row>
    <row r="268" spans="1:1">
      <c r="A268" s="76"/>
    </row>
    <row r="269" spans="1:1">
      <c r="A269" s="76"/>
    </row>
    <row r="270" spans="1:1">
      <c r="A270" s="76"/>
    </row>
    <row r="271" spans="1:1">
      <c r="A271" s="76"/>
    </row>
    <row r="272" spans="1:1">
      <c r="A272" s="76"/>
    </row>
    <row r="273" spans="1:1">
      <c r="A273" s="76"/>
    </row>
    <row r="274" spans="1:1">
      <c r="A274" s="76"/>
    </row>
    <row r="275" spans="1:1">
      <c r="A275" s="76"/>
    </row>
    <row r="276" spans="1:1">
      <c r="A276" s="76"/>
    </row>
    <row r="277" spans="1:1">
      <c r="A277" s="76"/>
    </row>
    <row r="278" spans="1:1">
      <c r="A278" s="76"/>
    </row>
    <row r="279" spans="1:1">
      <c r="A279" s="76"/>
    </row>
    <row r="280" spans="1:1">
      <c r="A280" s="76"/>
    </row>
    <row r="281" spans="1:1">
      <c r="A281" s="76"/>
    </row>
    <row r="282" spans="1:1">
      <c r="A282" s="76"/>
    </row>
    <row r="283" spans="1:1">
      <c r="A283" s="76"/>
    </row>
    <row r="284" spans="1:1">
      <c r="A284" s="76"/>
    </row>
    <row r="285" spans="1:1">
      <c r="A285" s="76"/>
    </row>
    <row r="286" spans="1:1">
      <c r="A286" s="76"/>
    </row>
    <row r="287" spans="1:1">
      <c r="A287" s="76"/>
    </row>
    <row r="288" spans="1:1">
      <c r="A288" s="76"/>
    </row>
    <row r="289" spans="1:1">
      <c r="A289" s="76"/>
    </row>
    <row r="290" spans="1:1">
      <c r="A290" s="76"/>
    </row>
    <row r="291" spans="1:1">
      <c r="A291" s="76"/>
    </row>
    <row r="292" spans="1:1">
      <c r="A292" s="76"/>
    </row>
    <row r="293" spans="1:1">
      <c r="A293" s="76"/>
    </row>
    <row r="294" spans="1:1">
      <c r="A294" s="76"/>
    </row>
    <row r="295" spans="1:1">
      <c r="A295" s="76"/>
    </row>
    <row r="296" spans="1:1">
      <c r="A296" s="76"/>
    </row>
    <row r="297" spans="1:1">
      <c r="A297" s="76"/>
    </row>
    <row r="298" spans="1:1">
      <c r="A298" s="76"/>
    </row>
    <row r="299" spans="1:1">
      <c r="A299" s="76"/>
    </row>
    <row r="300" spans="1:1">
      <c r="A300" s="76"/>
    </row>
    <row r="301" spans="1:1">
      <c r="A301" s="76"/>
    </row>
    <row r="302" spans="1:1">
      <c r="A302" s="76"/>
    </row>
    <row r="303" spans="1:1">
      <c r="A303" s="76"/>
    </row>
    <row r="304" spans="1:1">
      <c r="A304" s="76"/>
    </row>
    <row r="305" spans="1:1">
      <c r="A305" s="76"/>
    </row>
    <row r="306" spans="1:1">
      <c r="A306" s="76"/>
    </row>
    <row r="307" spans="1:1">
      <c r="A307" s="76"/>
    </row>
    <row r="308" spans="1:1">
      <c r="A308" s="76"/>
    </row>
    <row r="309" spans="1:1">
      <c r="A309" s="76"/>
    </row>
    <row r="310" spans="1:1">
      <c r="A310" s="76"/>
    </row>
    <row r="311" spans="1:1">
      <c r="A311" s="76"/>
    </row>
    <row r="312" spans="1:1">
      <c r="A312" s="76"/>
    </row>
    <row r="313" spans="1:1">
      <c r="A313" s="76"/>
    </row>
    <row r="314" spans="1:1">
      <c r="A314" s="76"/>
    </row>
    <row r="315" spans="1:1">
      <c r="A315" s="76"/>
    </row>
    <row r="316" spans="1:1">
      <c r="A316" s="76"/>
    </row>
    <row r="317" spans="1:1">
      <c r="A317" s="76"/>
    </row>
    <row r="318" spans="1:1">
      <c r="A318" s="76"/>
    </row>
    <row r="319" spans="1:1">
      <c r="A319" s="76"/>
    </row>
    <row r="320" spans="1:1">
      <c r="A320" s="76"/>
    </row>
    <row r="321" spans="1:1">
      <c r="A321" s="76"/>
    </row>
    <row r="322" spans="1:1">
      <c r="A322" s="76"/>
    </row>
    <row r="323" spans="1:1">
      <c r="A323" s="76"/>
    </row>
    <row r="324" spans="1:1">
      <c r="A324" s="76"/>
    </row>
    <row r="325" spans="1:1">
      <c r="A325" s="76"/>
    </row>
    <row r="326" spans="1:1">
      <c r="A326" s="76"/>
    </row>
    <row r="327" spans="1:1">
      <c r="A327" s="76"/>
    </row>
    <row r="328" spans="1:1">
      <c r="A328" s="76"/>
    </row>
    <row r="329" spans="1:1">
      <c r="A329" s="76"/>
    </row>
    <row r="330" spans="1:1">
      <c r="A330" s="76"/>
    </row>
    <row r="331" spans="1:1">
      <c r="A331" s="76"/>
    </row>
    <row r="332" spans="1:1">
      <c r="A332" s="76"/>
    </row>
    <row r="333" spans="1:1">
      <c r="A333" s="76"/>
    </row>
    <row r="334" spans="1:1">
      <c r="A334" s="76"/>
    </row>
    <row r="335" spans="1:1">
      <c r="A335" s="76"/>
    </row>
    <row r="336" spans="1:1">
      <c r="A336" s="76"/>
    </row>
    <row r="337" spans="1:1">
      <c r="A337" s="76"/>
    </row>
    <row r="338" spans="1:1">
      <c r="A338" s="76"/>
    </row>
    <row r="339" spans="1:1">
      <c r="A339" s="76"/>
    </row>
    <row r="340" spans="1:1">
      <c r="A340" s="76"/>
    </row>
    <row r="341" spans="1:1">
      <c r="A341" s="76"/>
    </row>
    <row r="342" spans="1:1">
      <c r="A342" s="76"/>
    </row>
    <row r="343" spans="1:1">
      <c r="A343" s="76"/>
    </row>
    <row r="344" spans="1:1">
      <c r="A344" s="76"/>
    </row>
    <row r="345" spans="1:1">
      <c r="A345" s="76"/>
    </row>
    <row r="346" spans="1:1">
      <c r="A346" s="76"/>
    </row>
    <row r="347" spans="1:1">
      <c r="A347" s="76"/>
    </row>
    <row r="348" spans="1:1">
      <c r="A348" s="76"/>
    </row>
    <row r="349" spans="1:1">
      <c r="A349" s="76"/>
    </row>
    <row r="350" spans="1:1">
      <c r="A350" s="76"/>
    </row>
    <row r="351" spans="1:1">
      <c r="A351" s="76"/>
    </row>
    <row r="352" spans="1:1">
      <c r="A352" s="76"/>
    </row>
    <row r="353" spans="1:1">
      <c r="A353" s="76"/>
    </row>
    <row r="354" spans="1:1">
      <c r="A354" s="76"/>
    </row>
    <row r="355" spans="1:1">
      <c r="A355" s="76"/>
    </row>
    <row r="356" spans="1:1">
      <c r="A356" s="76"/>
    </row>
    <row r="357" spans="1:1">
      <c r="A357" s="76"/>
    </row>
    <row r="358" spans="1:1">
      <c r="A358" s="76"/>
    </row>
    <row r="359" spans="1:1">
      <c r="A359" s="76"/>
    </row>
    <row r="360" spans="1:1">
      <c r="A360" s="76"/>
    </row>
    <row r="361" spans="1:1">
      <c r="A361" s="76"/>
    </row>
    <row r="362" spans="1:1">
      <c r="A362" s="76"/>
    </row>
    <row r="363" spans="1:1">
      <c r="A363" s="76"/>
    </row>
    <row r="364" spans="1:1">
      <c r="A364" s="76"/>
    </row>
    <row r="365" spans="1:1">
      <c r="A365" s="76"/>
    </row>
    <row r="366" spans="1:1">
      <c r="A366" s="76"/>
    </row>
    <row r="367" spans="1:1">
      <c r="A367" s="76"/>
    </row>
    <row r="368" spans="1:1">
      <c r="A368" s="76"/>
    </row>
    <row r="369" spans="1:1">
      <c r="A369" s="76"/>
    </row>
    <row r="370" spans="1:1">
      <c r="A370" s="76"/>
    </row>
    <row r="371" spans="1:1">
      <c r="A371" s="76"/>
    </row>
    <row r="372" spans="1:1">
      <c r="A372" s="76"/>
    </row>
    <row r="373" spans="1:1">
      <c r="A373" s="76"/>
    </row>
    <row r="374" spans="1:1">
      <c r="A374" s="76"/>
    </row>
    <row r="375" spans="1:1">
      <c r="A375" s="76"/>
    </row>
    <row r="376" spans="1:1">
      <c r="A376" s="76"/>
    </row>
    <row r="377" spans="1:1">
      <c r="A377" s="76"/>
    </row>
    <row r="378" spans="1:1">
      <c r="A378" s="76"/>
    </row>
    <row r="379" spans="1:1">
      <c r="A379" s="76"/>
    </row>
    <row r="380" spans="1:1">
      <c r="A380" s="76"/>
    </row>
    <row r="381" spans="1:1">
      <c r="A381" s="76"/>
    </row>
    <row r="382" spans="1:1">
      <c r="A382" s="76"/>
    </row>
    <row r="383" spans="1:1">
      <c r="A383" s="76"/>
    </row>
    <row r="384" spans="1:1">
      <c r="A384" s="76"/>
    </row>
    <row r="385" spans="1:1">
      <c r="A385" s="76"/>
    </row>
    <row r="386" spans="1:1">
      <c r="A386" s="76"/>
    </row>
    <row r="387" spans="1:1">
      <c r="A387" s="76"/>
    </row>
    <row r="388" spans="1:1">
      <c r="A388" s="76"/>
    </row>
    <row r="389" spans="1:1">
      <c r="A389" s="76"/>
    </row>
    <row r="390" spans="1:1">
      <c r="A390" s="76"/>
    </row>
    <row r="391" spans="1:1">
      <c r="A391" s="76"/>
    </row>
    <row r="392" spans="1:1">
      <c r="A392" s="76"/>
    </row>
    <row r="393" spans="1:1">
      <c r="A393" s="76"/>
    </row>
    <row r="394" spans="1:1">
      <c r="A394" s="76"/>
    </row>
    <row r="395" spans="1:1">
      <c r="A395" s="76"/>
    </row>
    <row r="396" spans="1:1">
      <c r="A396" s="76"/>
    </row>
    <row r="397" spans="1:1">
      <c r="A397" s="76"/>
    </row>
    <row r="398" spans="1:1">
      <c r="A398" s="76"/>
    </row>
    <row r="399" spans="1:1">
      <c r="A399" s="76"/>
    </row>
    <row r="400" spans="1:1">
      <c r="A400" s="76"/>
    </row>
    <row r="401" spans="1:1">
      <c r="A401" s="76"/>
    </row>
    <row r="402" spans="1:1">
      <c r="A402" s="76"/>
    </row>
    <row r="403" spans="1:1">
      <c r="A403" s="76"/>
    </row>
    <row r="404" spans="1:1">
      <c r="A404" s="76"/>
    </row>
    <row r="405" spans="1:1">
      <c r="A405" s="76"/>
    </row>
    <row r="406" spans="1:1">
      <c r="A406" s="76"/>
    </row>
    <row r="407" spans="1:1">
      <c r="A407" s="76"/>
    </row>
    <row r="408" spans="1:1">
      <c r="A408" s="76"/>
    </row>
    <row r="409" spans="1:1">
      <c r="A409" s="76"/>
    </row>
    <row r="410" spans="1:1">
      <c r="A410" s="76"/>
    </row>
    <row r="411" spans="1:1">
      <c r="A411" s="76"/>
    </row>
    <row r="412" spans="1:1">
      <c r="A412" s="76"/>
    </row>
    <row r="413" spans="1:1">
      <c r="A413" s="76"/>
    </row>
    <row r="414" spans="1:1">
      <c r="A414" s="76"/>
    </row>
    <row r="415" spans="1:1">
      <c r="A415" s="76"/>
    </row>
    <row r="416" spans="1:1">
      <c r="A416" s="76"/>
    </row>
    <row r="417" spans="1:1">
      <c r="A417" s="76"/>
    </row>
    <row r="418" spans="1:1">
      <c r="A418" s="76"/>
    </row>
    <row r="419" spans="1:1">
      <c r="A419" s="76"/>
    </row>
    <row r="420" spans="1:1">
      <c r="A420" s="76"/>
    </row>
    <row r="421" spans="1:1">
      <c r="A421" s="76"/>
    </row>
    <row r="422" spans="1:1">
      <c r="A422" s="76"/>
    </row>
    <row r="423" spans="1:1">
      <c r="A423" s="76"/>
    </row>
    <row r="424" spans="1:1">
      <c r="A424" s="76"/>
    </row>
    <row r="425" spans="1:1">
      <c r="A425" s="76"/>
    </row>
    <row r="426" spans="1:1">
      <c r="A426" s="76"/>
    </row>
    <row r="427" spans="1:1">
      <c r="A427" s="76"/>
    </row>
    <row r="428" spans="1:1">
      <c r="A428" s="76"/>
    </row>
    <row r="429" spans="1:1">
      <c r="A429" s="76"/>
    </row>
    <row r="430" spans="1:1">
      <c r="A430" s="76"/>
    </row>
    <row r="431" spans="1:1">
      <c r="A431" s="76"/>
    </row>
    <row r="432" spans="1:1">
      <c r="A432" s="76"/>
    </row>
    <row r="433" spans="1:1">
      <c r="A433" s="76"/>
    </row>
    <row r="434" spans="1:1">
      <c r="A434" s="76"/>
    </row>
    <row r="435" spans="1:1">
      <c r="A435" s="76"/>
    </row>
    <row r="436" spans="1:1">
      <c r="A436" s="76"/>
    </row>
    <row r="437" spans="1:1">
      <c r="A437" s="76"/>
    </row>
    <row r="438" spans="1:1">
      <c r="A438" s="76"/>
    </row>
    <row r="439" spans="1:1">
      <c r="A439" s="76"/>
    </row>
    <row r="440" spans="1:1">
      <c r="A440" s="76"/>
    </row>
    <row r="441" spans="1:1">
      <c r="A441" s="76"/>
    </row>
    <row r="442" spans="1:1">
      <c r="A442" s="76"/>
    </row>
    <row r="443" spans="1:1">
      <c r="A443" s="76"/>
    </row>
    <row r="444" spans="1:1">
      <c r="A444" s="76"/>
    </row>
    <row r="445" spans="1:1">
      <c r="A445" s="76"/>
    </row>
    <row r="446" spans="1:1">
      <c r="A446" s="76"/>
    </row>
    <row r="447" spans="1:1">
      <c r="A447" s="76"/>
    </row>
    <row r="448" spans="1:1">
      <c r="A448" s="76"/>
    </row>
    <row r="449" spans="1:1">
      <c r="A449" s="76"/>
    </row>
    <row r="450" spans="1:1">
      <c r="A450" s="76"/>
    </row>
    <row r="451" spans="1:1">
      <c r="A451" s="76"/>
    </row>
    <row r="452" spans="1:1">
      <c r="A452" s="76"/>
    </row>
    <row r="453" spans="1:1">
      <c r="A453" s="76"/>
    </row>
    <row r="454" spans="1:1">
      <c r="A454" s="76"/>
    </row>
    <row r="455" spans="1:1">
      <c r="A455" s="76"/>
    </row>
    <row r="456" spans="1:1">
      <c r="A456" s="76"/>
    </row>
    <row r="457" spans="1:1">
      <c r="A457" s="76"/>
    </row>
    <row r="458" spans="1:1">
      <c r="A458" s="76"/>
    </row>
    <row r="459" spans="1:1">
      <c r="A459" s="76"/>
    </row>
    <row r="460" spans="1:1">
      <c r="A460" s="76"/>
    </row>
    <row r="461" spans="1:1">
      <c r="A461" s="76"/>
    </row>
    <row r="462" spans="1:1">
      <c r="A462" s="76"/>
    </row>
    <row r="463" spans="1:1">
      <c r="A463" s="76"/>
    </row>
    <row r="464" spans="1:1">
      <c r="A464" s="76"/>
    </row>
    <row r="465" spans="1:1">
      <c r="A465" s="76"/>
    </row>
    <row r="466" spans="1:1">
      <c r="A466" s="76"/>
    </row>
    <row r="467" spans="1:1">
      <c r="A467" s="76"/>
    </row>
    <row r="468" spans="1:1">
      <c r="A468" s="76"/>
    </row>
    <row r="469" spans="1:1">
      <c r="A469" s="76"/>
    </row>
    <row r="470" spans="1:1">
      <c r="A470" s="76"/>
    </row>
    <row r="471" spans="1:1">
      <c r="A471" s="76"/>
    </row>
    <row r="472" spans="1:1">
      <c r="A472" s="76"/>
    </row>
    <row r="473" spans="1:1">
      <c r="A473" s="76"/>
    </row>
    <row r="474" spans="1:1">
      <c r="A474" s="76"/>
    </row>
    <row r="475" spans="1:1">
      <c r="A475" s="76"/>
    </row>
    <row r="476" spans="1:1">
      <c r="A476" s="76"/>
    </row>
    <row r="477" spans="1:1">
      <c r="A477" s="76"/>
    </row>
    <row r="478" spans="1:1">
      <c r="A478" s="76"/>
    </row>
    <row r="479" spans="1:1">
      <c r="A479" s="76"/>
    </row>
    <row r="480" spans="1:1">
      <c r="A480" s="76"/>
    </row>
    <row r="481" spans="1:1">
      <c r="A481" s="76"/>
    </row>
    <row r="482" spans="1:1">
      <c r="A482" s="76"/>
    </row>
    <row r="483" spans="1:1">
      <c r="A483" s="76"/>
    </row>
    <row r="484" spans="1:1">
      <c r="A484" s="76"/>
    </row>
    <row r="485" spans="1:1">
      <c r="A485" s="76"/>
    </row>
    <row r="486" spans="1:1">
      <c r="A486" s="76"/>
    </row>
    <row r="487" spans="1:1">
      <c r="A487" s="76"/>
    </row>
    <row r="488" spans="1:1">
      <c r="A488" s="76"/>
    </row>
    <row r="489" spans="1:1">
      <c r="A489" s="76"/>
    </row>
    <row r="490" spans="1:1">
      <c r="A490" s="76"/>
    </row>
    <row r="491" spans="1:1">
      <c r="A491" s="76"/>
    </row>
    <row r="492" spans="1:1">
      <c r="A492" s="76"/>
    </row>
    <row r="493" spans="1:1">
      <c r="A493" s="76"/>
    </row>
    <row r="494" spans="1:1">
      <c r="A494" s="76"/>
    </row>
    <row r="495" spans="1:1">
      <c r="A495" s="76"/>
    </row>
    <row r="496" spans="1:1">
      <c r="A496" s="76"/>
    </row>
    <row r="497" spans="1:1">
      <c r="A497" s="76"/>
    </row>
    <row r="498" spans="1:1">
      <c r="A498" s="76"/>
    </row>
    <row r="499" spans="1:1">
      <c r="A499" s="76"/>
    </row>
    <row r="500" spans="1:1">
      <c r="A500" s="76"/>
    </row>
    <row r="501" spans="1:1">
      <c r="A501" s="76"/>
    </row>
    <row r="502" spans="1:1">
      <c r="A502" s="76"/>
    </row>
    <row r="503" spans="1:1">
      <c r="A503" s="76"/>
    </row>
    <row r="504" spans="1:1">
      <c r="A504" s="76"/>
    </row>
    <row r="505" spans="1:1">
      <c r="A505" s="76"/>
    </row>
    <row r="506" spans="1:1">
      <c r="A506" s="76"/>
    </row>
    <row r="507" spans="1:1">
      <c r="A507" s="76"/>
    </row>
    <row r="508" spans="1:1">
      <c r="A508" s="76"/>
    </row>
    <row r="509" spans="1:1">
      <c r="A509" s="76"/>
    </row>
    <row r="510" spans="1:1">
      <c r="A510" s="76"/>
    </row>
    <row r="511" spans="1:1">
      <c r="A511" s="76"/>
    </row>
    <row r="512" spans="1:1">
      <c r="A512" s="76"/>
    </row>
    <row r="513" spans="1:1">
      <c r="A513" s="76"/>
    </row>
    <row r="514" spans="1:1">
      <c r="A514" s="76"/>
    </row>
    <row r="515" spans="1:1">
      <c r="A515" s="76"/>
    </row>
    <row r="516" spans="1:1">
      <c r="A516" s="76"/>
    </row>
    <row r="517" spans="1:1">
      <c r="A517" s="76"/>
    </row>
    <row r="518" spans="1:1">
      <c r="A518" s="76"/>
    </row>
    <row r="519" spans="1:1">
      <c r="A519" s="76"/>
    </row>
    <row r="520" spans="1:1">
      <c r="A520" s="76"/>
    </row>
    <row r="521" spans="1:1">
      <c r="A521" s="76"/>
    </row>
    <row r="522" spans="1:1">
      <c r="A522" s="76"/>
    </row>
    <row r="523" spans="1:1">
      <c r="A523" s="76"/>
    </row>
    <row r="524" spans="1:1">
      <c r="A524" s="76"/>
    </row>
    <row r="525" spans="1:1">
      <c r="A525" s="76"/>
    </row>
    <row r="526" spans="1:1">
      <c r="A526" s="76"/>
    </row>
    <row r="527" spans="1:1">
      <c r="A527" s="76"/>
    </row>
    <row r="528" spans="1:1">
      <c r="A528" s="76"/>
    </row>
    <row r="529" spans="1:1">
      <c r="A529" s="76"/>
    </row>
    <row r="530" spans="1:1">
      <c r="A530" s="76"/>
    </row>
    <row r="531" spans="1:1">
      <c r="A531" s="76"/>
    </row>
    <row r="532" spans="1:1">
      <c r="A532" s="76"/>
    </row>
    <row r="533" spans="1:1">
      <c r="A533" s="76"/>
    </row>
    <row r="534" spans="1:1">
      <c r="A534" s="76"/>
    </row>
    <row r="535" spans="1:1">
      <c r="A535" s="76"/>
    </row>
    <row r="536" spans="1:1">
      <c r="A536" s="76"/>
    </row>
    <row r="537" spans="1:1">
      <c r="A537" s="76"/>
    </row>
    <row r="538" spans="1:1">
      <c r="A538" s="76"/>
    </row>
    <row r="539" spans="1:1">
      <c r="A539" s="76"/>
    </row>
    <row r="540" spans="1:1">
      <c r="A540" s="76"/>
    </row>
    <row r="541" spans="1:1">
      <c r="A541" s="76"/>
    </row>
    <row r="542" spans="1:1">
      <c r="A542" s="76"/>
    </row>
    <row r="543" spans="1:1">
      <c r="A543" s="76"/>
    </row>
    <row r="544" spans="1:1">
      <c r="A544" s="76"/>
    </row>
    <row r="545" spans="1:1">
      <c r="A545" s="76"/>
    </row>
    <row r="546" spans="1:1">
      <c r="A546" s="76"/>
    </row>
    <row r="547" spans="1:1">
      <c r="A547" s="76"/>
    </row>
    <row r="548" spans="1:1">
      <c r="A548" s="76"/>
    </row>
    <row r="549" spans="1:1">
      <c r="A549" s="76"/>
    </row>
    <row r="550" spans="1:1">
      <c r="A550" s="76"/>
    </row>
    <row r="551" spans="1:1">
      <c r="A551" s="76"/>
    </row>
    <row r="552" spans="1:1">
      <c r="A552" s="76"/>
    </row>
    <row r="553" spans="1:1">
      <c r="A553" s="76"/>
    </row>
    <row r="554" spans="1:1">
      <c r="A554" s="76"/>
    </row>
    <row r="555" spans="1:1">
      <c r="A555" s="76"/>
    </row>
    <row r="556" spans="1:1">
      <c r="A556" s="76"/>
    </row>
    <row r="557" spans="1:1">
      <c r="A557" s="76"/>
    </row>
    <row r="558" spans="1:1">
      <c r="A558" s="76"/>
    </row>
    <row r="559" spans="1:1">
      <c r="A559" s="76"/>
    </row>
    <row r="560" spans="1:1">
      <c r="A560" s="76"/>
    </row>
    <row r="561" spans="1:1">
      <c r="A561" s="76"/>
    </row>
    <row r="562" spans="1:1">
      <c r="A562" s="76"/>
    </row>
    <row r="563" spans="1:1">
      <c r="A563" s="76"/>
    </row>
    <row r="564" spans="1:1">
      <c r="A564" s="76"/>
    </row>
    <row r="565" spans="1:1">
      <c r="A565" s="76"/>
    </row>
    <row r="566" spans="1:1">
      <c r="A566" s="76"/>
    </row>
    <row r="567" spans="1:1">
      <c r="A567" s="76"/>
    </row>
    <row r="568" spans="1:1">
      <c r="A568" s="76"/>
    </row>
    <row r="569" spans="1:1">
      <c r="A569" s="76"/>
    </row>
    <row r="570" spans="1:1">
      <c r="A570" s="76"/>
    </row>
    <row r="571" spans="1:1">
      <c r="A571" s="76"/>
    </row>
    <row r="572" spans="1:1">
      <c r="A572" s="76"/>
    </row>
    <row r="573" spans="1:1">
      <c r="A573" s="76"/>
    </row>
    <row r="574" spans="1:1">
      <c r="A574" s="76"/>
    </row>
    <row r="575" spans="1:1">
      <c r="A575" s="76"/>
    </row>
    <row r="576" spans="1:1">
      <c r="A576" s="76"/>
    </row>
    <row r="577" spans="1:1">
      <c r="A577" s="76"/>
    </row>
    <row r="578" spans="1:1">
      <c r="A578" s="76"/>
    </row>
    <row r="579" spans="1:1">
      <c r="A579" s="76"/>
    </row>
    <row r="580" spans="1:1">
      <c r="A580" s="76"/>
    </row>
    <row r="581" spans="1:1">
      <c r="A581" s="76"/>
    </row>
    <row r="582" spans="1:1">
      <c r="A582" s="76"/>
    </row>
    <row r="583" spans="1:1">
      <c r="A583" s="76"/>
    </row>
    <row r="584" spans="1:1">
      <c r="A584" s="76"/>
    </row>
    <row r="585" spans="1:1">
      <c r="A585" s="76"/>
    </row>
    <row r="586" spans="1:1">
      <c r="A586" s="76"/>
    </row>
    <row r="587" spans="1:1">
      <c r="A587" s="76"/>
    </row>
    <row r="588" spans="1:1">
      <c r="A588" s="76"/>
    </row>
    <row r="589" spans="1:1">
      <c r="A589" s="76"/>
    </row>
    <row r="590" spans="1:1">
      <c r="A590" s="76"/>
    </row>
    <row r="591" spans="1:1">
      <c r="A591" s="76"/>
    </row>
    <row r="592" spans="1:1">
      <c r="A592" s="76"/>
    </row>
    <row r="593" spans="1:1">
      <c r="A593" s="76"/>
    </row>
    <row r="594" spans="1:1">
      <c r="A594" s="76"/>
    </row>
    <row r="595" spans="1:1">
      <c r="A595" s="76"/>
    </row>
    <row r="596" spans="1:1">
      <c r="A596" s="76"/>
    </row>
    <row r="597" spans="1:1">
      <c r="A597" s="76"/>
    </row>
    <row r="598" spans="1:1">
      <c r="A598" s="76"/>
    </row>
    <row r="599" spans="1:1">
      <c r="A599" s="76"/>
    </row>
    <row r="600" spans="1:1">
      <c r="A600" s="76"/>
    </row>
    <row r="601" spans="1:1">
      <c r="A601" s="76"/>
    </row>
    <row r="602" spans="1:1">
      <c r="A602" s="76"/>
    </row>
    <row r="603" spans="1:1">
      <c r="A603" s="76"/>
    </row>
    <row r="604" spans="1:1">
      <c r="A604" s="76"/>
    </row>
    <row r="605" spans="1:1">
      <c r="A605" s="76"/>
    </row>
    <row r="606" spans="1:1">
      <c r="A606" s="76"/>
    </row>
    <row r="607" spans="1:1">
      <c r="A607" s="76"/>
    </row>
    <row r="608" spans="1:1">
      <c r="A608" s="76"/>
    </row>
    <row r="609" spans="1:1">
      <c r="A609" s="76"/>
    </row>
    <row r="610" spans="1:1">
      <c r="A610" s="76"/>
    </row>
    <row r="611" spans="1:1">
      <c r="A611" s="76"/>
    </row>
    <row r="612" spans="1:1">
      <c r="A612" s="76"/>
    </row>
    <row r="613" spans="1:1">
      <c r="A613" s="76"/>
    </row>
    <row r="614" spans="1:1">
      <c r="A614" s="76"/>
    </row>
    <row r="615" spans="1:1">
      <c r="A615" s="76"/>
    </row>
    <row r="616" spans="1:1">
      <c r="A616" s="76"/>
    </row>
    <row r="617" spans="1:1">
      <c r="A617" s="76"/>
    </row>
    <row r="618" spans="1:1">
      <c r="A618" s="76"/>
    </row>
    <row r="619" spans="1:1">
      <c r="A619" s="76"/>
    </row>
    <row r="620" spans="1:1">
      <c r="A620" s="76"/>
    </row>
    <row r="621" spans="1:1">
      <c r="A621" s="76"/>
    </row>
    <row r="622" spans="1:1">
      <c r="A622" s="76"/>
    </row>
    <row r="623" spans="1:1">
      <c r="A623" s="76"/>
    </row>
    <row r="624" spans="1:1">
      <c r="A624" s="76"/>
    </row>
    <row r="625" spans="1:1">
      <c r="A625" s="76"/>
    </row>
    <row r="626" spans="1:1">
      <c r="A626" s="76"/>
    </row>
    <row r="627" spans="1:1">
      <c r="A627" s="76"/>
    </row>
    <row r="628" spans="1:1">
      <c r="A628" s="76"/>
    </row>
    <row r="629" spans="1:1">
      <c r="A629" s="76"/>
    </row>
    <row r="630" spans="1:1">
      <c r="A630" s="76"/>
    </row>
    <row r="631" spans="1:1">
      <c r="A631" s="76"/>
    </row>
    <row r="632" spans="1:1">
      <c r="A632" s="76"/>
    </row>
    <row r="633" spans="1:1">
      <c r="A633" s="76"/>
    </row>
    <row r="634" spans="1:1">
      <c r="A634" s="76"/>
    </row>
    <row r="635" spans="1:1">
      <c r="A635" s="76"/>
    </row>
    <row r="636" spans="1:1">
      <c r="A636" s="76"/>
    </row>
    <row r="637" spans="1:1">
      <c r="A637" s="76"/>
    </row>
    <row r="638" spans="1:1">
      <c r="A638" s="76"/>
    </row>
    <row r="639" spans="1:1">
      <c r="A639" s="76"/>
    </row>
    <row r="640" spans="1:1">
      <c r="A640" s="76"/>
    </row>
    <row r="641" spans="1:1">
      <c r="A641" s="76"/>
    </row>
    <row r="642" spans="1:1">
      <c r="A642" s="76"/>
    </row>
    <row r="643" spans="1:1">
      <c r="A643" s="76"/>
    </row>
    <row r="644" spans="1:1">
      <c r="A644" s="76"/>
    </row>
    <row r="645" spans="1:1">
      <c r="A645" s="76"/>
    </row>
    <row r="646" spans="1:1">
      <c r="A646" s="76"/>
    </row>
    <row r="647" spans="1:1">
      <c r="A647" s="76"/>
    </row>
    <row r="648" spans="1:1">
      <c r="A648" s="76"/>
    </row>
    <row r="649" spans="1:1">
      <c r="A649" s="76"/>
    </row>
    <row r="650" spans="1:1">
      <c r="A650" s="76"/>
    </row>
    <row r="651" spans="1:1">
      <c r="A651" s="76"/>
    </row>
    <row r="652" spans="1:1">
      <c r="A652" s="76"/>
    </row>
    <row r="653" spans="1:1">
      <c r="A653" s="76"/>
    </row>
    <row r="654" spans="1:1">
      <c r="A654" s="76"/>
    </row>
    <row r="655" spans="1:1">
      <c r="A655" s="76"/>
    </row>
    <row r="656" spans="1:1">
      <c r="A656" s="76"/>
    </row>
    <row r="657" spans="1:1">
      <c r="A657" s="76"/>
    </row>
    <row r="658" spans="1:1">
      <c r="A658" s="76"/>
    </row>
    <row r="659" spans="1:1">
      <c r="A659" s="76"/>
    </row>
    <row r="660" spans="1:1">
      <c r="A660" s="76"/>
    </row>
    <row r="661" spans="1:1">
      <c r="A661" s="76"/>
    </row>
    <row r="662" spans="1:1">
      <c r="A662" s="76"/>
    </row>
    <row r="663" spans="1:1">
      <c r="A663" s="76"/>
    </row>
    <row r="664" spans="1:1">
      <c r="A664" s="76"/>
    </row>
    <row r="665" spans="1:1">
      <c r="A665" s="76"/>
    </row>
    <row r="666" spans="1:1">
      <c r="A666" s="76"/>
    </row>
    <row r="667" spans="1:1">
      <c r="A667" s="76"/>
    </row>
    <row r="668" spans="1:1">
      <c r="A668" s="76"/>
    </row>
    <row r="669" spans="1:1">
      <c r="A669" s="76"/>
    </row>
    <row r="670" spans="1:1">
      <c r="A670" s="76"/>
    </row>
    <row r="671" spans="1:1">
      <c r="A671" s="76"/>
    </row>
    <row r="672" spans="1:1">
      <c r="A672" s="76"/>
    </row>
    <row r="673" spans="1:1">
      <c r="A673" s="76"/>
    </row>
    <row r="674" spans="1:1">
      <c r="A674" s="76"/>
    </row>
    <row r="675" spans="1:1">
      <c r="A675" s="76"/>
    </row>
    <row r="676" spans="1:1">
      <c r="A676" s="76"/>
    </row>
    <row r="677" spans="1:1">
      <c r="A677" s="76"/>
    </row>
    <row r="678" spans="1:1">
      <c r="A678" s="76"/>
    </row>
    <row r="679" spans="1:1">
      <c r="A679" s="76"/>
    </row>
    <row r="680" spans="1:1">
      <c r="A680" s="76"/>
    </row>
    <row r="681" spans="1:1">
      <c r="A681" s="76"/>
    </row>
    <row r="682" spans="1:1">
      <c r="A682" s="76"/>
    </row>
    <row r="683" spans="1:1">
      <c r="A683" s="76"/>
    </row>
    <row r="684" spans="1:1">
      <c r="A684" s="76"/>
    </row>
    <row r="685" spans="1:1">
      <c r="A685" s="76"/>
    </row>
    <row r="686" spans="1:1">
      <c r="A686" s="76"/>
    </row>
    <row r="687" spans="1:1">
      <c r="A687" s="76"/>
    </row>
    <row r="688" spans="1:1">
      <c r="A688" s="76"/>
    </row>
    <row r="689" spans="1:1">
      <c r="A689" s="76"/>
    </row>
    <row r="690" spans="1:1">
      <c r="A690" s="76"/>
    </row>
    <row r="691" spans="1:1">
      <c r="A691" s="76"/>
    </row>
    <row r="692" spans="1:1">
      <c r="A692" s="76"/>
    </row>
    <row r="693" spans="1:1">
      <c r="A693" s="76"/>
    </row>
    <row r="694" spans="1:1">
      <c r="A694" s="76"/>
    </row>
    <row r="695" spans="1:1">
      <c r="A695" s="76"/>
    </row>
    <row r="696" spans="1:1">
      <c r="A696" s="76"/>
    </row>
    <row r="697" spans="1:1">
      <c r="A697" s="76"/>
    </row>
    <row r="698" spans="1:1">
      <c r="A698" s="76"/>
    </row>
    <row r="699" spans="1:1">
      <c r="A699" s="76"/>
    </row>
    <row r="700" spans="1:1">
      <c r="A700" s="76"/>
    </row>
    <row r="701" spans="1:1">
      <c r="A701" s="76"/>
    </row>
    <row r="702" spans="1:1">
      <c r="A702" s="76"/>
    </row>
    <row r="703" spans="1:1">
      <c r="A703" s="76"/>
    </row>
    <row r="704" spans="1:1">
      <c r="A704" s="76"/>
    </row>
    <row r="705" spans="1:1">
      <c r="A705" s="76"/>
    </row>
    <row r="706" spans="1:1">
      <c r="A706" s="76"/>
    </row>
    <row r="707" spans="1:1">
      <c r="A707" s="76"/>
    </row>
    <row r="708" spans="1:1">
      <c r="A708" s="76"/>
    </row>
    <row r="709" spans="1:1">
      <c r="A709" s="76"/>
    </row>
    <row r="710" spans="1:1">
      <c r="A710" s="76"/>
    </row>
    <row r="711" spans="1:1">
      <c r="A711" s="76"/>
    </row>
    <row r="712" spans="1:1">
      <c r="A712" s="76"/>
    </row>
    <row r="713" spans="1:1">
      <c r="A713" s="76"/>
    </row>
    <row r="714" spans="1:1">
      <c r="A714" s="76"/>
    </row>
    <row r="715" spans="1:1">
      <c r="A715" s="76"/>
    </row>
    <row r="716" spans="1:1">
      <c r="A716" s="76"/>
    </row>
    <row r="717" spans="1:1">
      <c r="A717" s="76"/>
    </row>
    <row r="718" spans="1:1">
      <c r="A718" s="76"/>
    </row>
    <row r="719" spans="1:1">
      <c r="A719" s="76"/>
    </row>
    <row r="720" spans="1:1">
      <c r="A720" s="76"/>
    </row>
    <row r="721" spans="1:1">
      <c r="A721" s="76"/>
    </row>
    <row r="722" spans="1:1">
      <c r="A722" s="76"/>
    </row>
    <row r="723" spans="1:1">
      <c r="A723" s="76"/>
    </row>
    <row r="724" spans="1:1">
      <c r="A724" s="76"/>
    </row>
    <row r="725" spans="1:1">
      <c r="A725" s="76"/>
    </row>
    <row r="726" spans="1:1">
      <c r="A726" s="76"/>
    </row>
    <row r="727" spans="1:1">
      <c r="A727" s="76"/>
    </row>
    <row r="728" spans="1:1">
      <c r="A728" s="76"/>
    </row>
    <row r="729" spans="1:1">
      <c r="A729" s="76"/>
    </row>
    <row r="730" spans="1:1">
      <c r="A730" s="76"/>
    </row>
    <row r="731" spans="1:1">
      <c r="A731" s="76"/>
    </row>
    <row r="732" spans="1:1">
      <c r="A732" s="76"/>
    </row>
    <row r="733" spans="1:1">
      <c r="A733" s="76"/>
    </row>
    <row r="734" spans="1:1">
      <c r="A734" s="76"/>
    </row>
    <row r="735" spans="1:1">
      <c r="A735" s="76"/>
    </row>
    <row r="736" spans="1:1">
      <c r="A736" s="76"/>
    </row>
    <row r="737" spans="1:1">
      <c r="A737" s="76"/>
    </row>
    <row r="738" spans="1:1">
      <c r="A738" s="76"/>
    </row>
    <row r="739" spans="1:1">
      <c r="A739" s="76"/>
    </row>
    <row r="740" spans="1:1">
      <c r="A740" s="76"/>
    </row>
    <row r="741" spans="1:1">
      <c r="A741" s="76"/>
    </row>
    <row r="742" spans="1:1">
      <c r="A742" s="76"/>
    </row>
    <row r="743" spans="1:1">
      <c r="A743" s="76"/>
    </row>
    <row r="744" spans="1:1">
      <c r="A744" s="76"/>
    </row>
    <row r="745" spans="1:1">
      <c r="A745" s="76"/>
    </row>
    <row r="746" spans="1:1">
      <c r="A746" s="76"/>
    </row>
    <row r="747" spans="1:1">
      <c r="A747" s="76"/>
    </row>
    <row r="748" spans="1:1">
      <c r="A748" s="76"/>
    </row>
    <row r="749" spans="1:1">
      <c r="A749" s="76"/>
    </row>
    <row r="750" spans="1:1">
      <c r="A750" s="76"/>
    </row>
    <row r="751" spans="1:1">
      <c r="A751" s="76"/>
    </row>
    <row r="752" spans="1:1">
      <c r="A752" s="76"/>
    </row>
    <row r="753" spans="1:1">
      <c r="A753" s="76"/>
    </row>
    <row r="754" spans="1:1">
      <c r="A754" s="76"/>
    </row>
    <row r="755" spans="1:1">
      <c r="A755" s="76"/>
    </row>
    <row r="756" spans="1:1">
      <c r="A756" s="76"/>
    </row>
    <row r="757" spans="1:1">
      <c r="A757" s="76"/>
    </row>
    <row r="758" spans="1:1">
      <c r="A758" s="76"/>
    </row>
    <row r="759" spans="1:1">
      <c r="A759" s="76"/>
    </row>
    <row r="760" spans="1:1">
      <c r="A760" s="76"/>
    </row>
    <row r="761" spans="1:1">
      <c r="A761" s="76"/>
    </row>
    <row r="762" spans="1:1">
      <c r="A762" s="76"/>
    </row>
    <row r="763" spans="1:1">
      <c r="A763" s="76"/>
    </row>
    <row r="764" spans="1:1">
      <c r="A764" s="76"/>
    </row>
    <row r="765" spans="1:1">
      <c r="A765" s="76"/>
    </row>
    <row r="766" spans="1:1">
      <c r="A766" s="76"/>
    </row>
    <row r="767" spans="1:1">
      <c r="A767" s="76"/>
    </row>
    <row r="768" spans="1:1">
      <c r="A768" s="76"/>
    </row>
    <row r="769" spans="1:1">
      <c r="A769" s="76"/>
    </row>
    <row r="770" spans="1:1">
      <c r="A770" s="76"/>
    </row>
    <row r="771" spans="1:1">
      <c r="A771" s="76"/>
    </row>
    <row r="772" spans="1:1">
      <c r="A772" s="76"/>
    </row>
    <row r="773" spans="1:1">
      <c r="A773" s="76"/>
    </row>
    <row r="774" spans="1:1">
      <c r="A774" s="76"/>
    </row>
    <row r="775" spans="1:1">
      <c r="A775" s="76"/>
    </row>
    <row r="776" spans="1:1">
      <c r="A776" s="76"/>
    </row>
    <row r="777" spans="1:1">
      <c r="A777" s="76"/>
    </row>
    <row r="778" spans="1:1">
      <c r="A778" s="76"/>
    </row>
    <row r="779" spans="1:1">
      <c r="A779" s="76"/>
    </row>
    <row r="780" spans="1:1">
      <c r="A780" s="76"/>
    </row>
    <row r="781" spans="1:1">
      <c r="A781" s="76"/>
    </row>
    <row r="782" spans="1:1">
      <c r="A782" s="76"/>
    </row>
    <row r="783" spans="1:1">
      <c r="A783" s="76"/>
    </row>
    <row r="784" spans="1:1">
      <c r="A784" s="76"/>
    </row>
    <row r="785" spans="1:1">
      <c r="A785" s="76"/>
    </row>
    <row r="786" spans="1:1">
      <c r="A786" s="76"/>
    </row>
    <row r="787" spans="1:1">
      <c r="A787" s="76"/>
    </row>
    <row r="788" spans="1:1">
      <c r="A788" s="76"/>
    </row>
    <row r="789" spans="1:1">
      <c r="A789" s="76"/>
    </row>
    <row r="790" spans="1:1">
      <c r="A790" s="76"/>
    </row>
    <row r="791" spans="1:1">
      <c r="A791" s="76"/>
    </row>
    <row r="792" spans="1:1">
      <c r="A792" s="76"/>
    </row>
    <row r="793" spans="1:1">
      <c r="A793" s="76"/>
    </row>
    <row r="794" spans="1:1">
      <c r="A794" s="76"/>
    </row>
    <row r="795" spans="1:1">
      <c r="A795" s="76"/>
    </row>
    <row r="796" spans="1:1">
      <c r="A796" s="76"/>
    </row>
    <row r="797" spans="1:1">
      <c r="A797" s="76"/>
    </row>
    <row r="798" spans="1:1">
      <c r="A798" s="76"/>
    </row>
    <row r="799" spans="1:1">
      <c r="A799" s="76"/>
    </row>
    <row r="800" spans="1:1">
      <c r="A800" s="76"/>
    </row>
    <row r="801" spans="1:1">
      <c r="A801" s="76"/>
    </row>
    <row r="802" spans="1:1">
      <c r="A802" s="76"/>
    </row>
    <row r="803" spans="1:1">
      <c r="A803" s="76"/>
    </row>
    <row r="804" spans="1:1">
      <c r="A804" s="76"/>
    </row>
    <row r="805" spans="1:1">
      <c r="A805" s="76"/>
    </row>
    <row r="806" spans="1:1">
      <c r="A806" s="76"/>
    </row>
    <row r="807" spans="1:1">
      <c r="A807" s="76"/>
    </row>
    <row r="808" spans="1:1">
      <c r="A808" s="76"/>
    </row>
    <row r="809" spans="1:1">
      <c r="A809" s="76"/>
    </row>
    <row r="810" spans="1:1">
      <c r="A810" s="76"/>
    </row>
    <row r="811" spans="1:1">
      <c r="A811" s="76"/>
    </row>
    <row r="812" spans="1:1">
      <c r="A812" s="76"/>
    </row>
    <row r="813" spans="1:1">
      <c r="A813" s="76"/>
    </row>
    <row r="814" spans="1:1">
      <c r="A814" s="76"/>
    </row>
    <row r="815" spans="1:1">
      <c r="A815" s="76"/>
    </row>
    <row r="816" spans="1:1">
      <c r="A816" s="76"/>
    </row>
    <row r="817" spans="1:1">
      <c r="A817" s="76"/>
    </row>
    <row r="818" spans="1:1">
      <c r="A818" s="76"/>
    </row>
    <row r="819" spans="1:1">
      <c r="A819" s="76"/>
    </row>
    <row r="820" spans="1:1">
      <c r="A820" s="76"/>
    </row>
    <row r="821" spans="1:1">
      <c r="A821" s="76"/>
    </row>
    <row r="822" spans="1:1">
      <c r="A822" s="76"/>
    </row>
    <row r="823" spans="1:1">
      <c r="A823" s="76"/>
    </row>
    <row r="824" spans="1:1">
      <c r="A824" s="76"/>
    </row>
    <row r="825" spans="1:1">
      <c r="A825" s="76"/>
    </row>
    <row r="826" spans="1:1">
      <c r="A826" s="76"/>
    </row>
    <row r="827" spans="1:1">
      <c r="A827" s="76"/>
    </row>
    <row r="828" spans="1:1">
      <c r="A828" s="76"/>
    </row>
    <row r="829" spans="1:1">
      <c r="A829" s="76"/>
    </row>
    <row r="830" spans="1:1">
      <c r="A830" s="76"/>
    </row>
    <row r="831" spans="1:1">
      <c r="A831" s="76"/>
    </row>
    <row r="832" spans="1:1">
      <c r="A832" s="76"/>
    </row>
    <row r="833" spans="1:1">
      <c r="A833" s="76"/>
    </row>
    <row r="834" spans="1:1">
      <c r="A834" s="76"/>
    </row>
    <row r="835" spans="1:1">
      <c r="A835" s="76"/>
    </row>
    <row r="836" spans="1:1">
      <c r="A836" s="76"/>
    </row>
    <row r="837" spans="1:1">
      <c r="A837" s="76"/>
    </row>
    <row r="838" spans="1:1">
      <c r="A838" s="76"/>
    </row>
    <row r="839" spans="1:1">
      <c r="A839" s="76"/>
    </row>
    <row r="840" spans="1:1">
      <c r="A840" s="76"/>
    </row>
    <row r="841" spans="1:1">
      <c r="A841" s="76"/>
    </row>
    <row r="842" spans="1:1">
      <c r="A842" s="76"/>
    </row>
    <row r="843" spans="1:1">
      <c r="A843" s="76"/>
    </row>
    <row r="844" spans="1:1">
      <c r="A844" s="76"/>
    </row>
    <row r="845" spans="1:1">
      <c r="A845" s="76"/>
    </row>
    <row r="846" spans="1:1">
      <c r="A846" s="76"/>
    </row>
    <row r="847" spans="1:1">
      <c r="A847" s="76"/>
    </row>
    <row r="848" spans="1:1">
      <c r="A848" s="76"/>
    </row>
    <row r="849" spans="1:1">
      <c r="A849" s="76"/>
    </row>
    <row r="850" spans="1:1">
      <c r="A850" s="76"/>
    </row>
    <row r="851" spans="1:1">
      <c r="A851" s="76"/>
    </row>
    <row r="852" spans="1:1">
      <c r="A852" s="76"/>
    </row>
    <row r="853" spans="1:1">
      <c r="A853" s="76"/>
    </row>
    <row r="854" spans="1:1">
      <c r="A854" s="76"/>
    </row>
    <row r="855" spans="1:1">
      <c r="A855" s="76"/>
    </row>
    <row r="856" spans="1:1">
      <c r="A856" s="76"/>
    </row>
    <row r="857" spans="1:1">
      <c r="A857" s="76"/>
    </row>
    <row r="858" spans="1:1">
      <c r="A858" s="76"/>
    </row>
    <row r="859" spans="1:1">
      <c r="A859" s="76"/>
    </row>
    <row r="860" spans="1:1">
      <c r="A860" s="76"/>
    </row>
    <row r="861" spans="1:1">
      <c r="A861" s="76"/>
    </row>
    <row r="862" spans="1:1">
      <c r="A862" s="76"/>
    </row>
    <row r="863" spans="1:1">
      <c r="A863" s="76"/>
    </row>
    <row r="864" spans="1:1">
      <c r="A864" s="76"/>
    </row>
    <row r="865" spans="1:1">
      <c r="A865" s="76"/>
    </row>
    <row r="866" spans="1:1">
      <c r="A866" s="76"/>
    </row>
    <row r="867" spans="1:1">
      <c r="A867" s="76"/>
    </row>
    <row r="868" spans="1:1">
      <c r="A868" s="76"/>
    </row>
    <row r="869" spans="1:1">
      <c r="A869" s="76"/>
    </row>
    <row r="870" spans="1:1">
      <c r="A870" s="76"/>
    </row>
    <row r="871" spans="1:1">
      <c r="A871" s="76"/>
    </row>
    <row r="872" spans="1:1">
      <c r="A872" s="76"/>
    </row>
    <row r="873" spans="1:1">
      <c r="A873" s="76"/>
    </row>
    <row r="874" spans="1:1">
      <c r="A874" s="76"/>
    </row>
    <row r="875" spans="1:1">
      <c r="A875" s="76"/>
    </row>
    <row r="876" spans="1:1">
      <c r="A876" s="76"/>
    </row>
    <row r="877" spans="1:1">
      <c r="A877" s="76"/>
    </row>
    <row r="878" spans="1:1">
      <c r="A878" s="76"/>
    </row>
    <row r="879" spans="1:1">
      <c r="A879" s="76"/>
    </row>
    <row r="880" spans="1:1">
      <c r="A880" s="76"/>
    </row>
    <row r="881" spans="1:1">
      <c r="A881" s="76"/>
    </row>
    <row r="882" spans="1:1">
      <c r="A882" s="76"/>
    </row>
    <row r="883" spans="1:1">
      <c r="A883" s="76"/>
    </row>
    <row r="884" spans="1:1">
      <c r="A884" s="76"/>
    </row>
    <row r="885" spans="1:1">
      <c r="A885" s="76"/>
    </row>
    <row r="886" spans="1:1">
      <c r="A886" s="76"/>
    </row>
    <row r="887" spans="1:1">
      <c r="A887" s="76"/>
    </row>
    <row r="888" spans="1:1">
      <c r="A888" s="76"/>
    </row>
    <row r="889" spans="1:1">
      <c r="A889" s="76"/>
    </row>
    <row r="890" spans="1:1">
      <c r="A890" s="76"/>
    </row>
    <row r="891" spans="1:1">
      <c r="A891" s="76"/>
    </row>
    <row r="892" spans="1:1">
      <c r="A892" s="76"/>
    </row>
    <row r="893" spans="1:1">
      <c r="A893" s="76"/>
    </row>
    <row r="894" spans="1:1">
      <c r="A894" s="76"/>
    </row>
    <row r="895" spans="1:1">
      <c r="A895" s="76"/>
    </row>
    <row r="896" spans="1:1">
      <c r="A896" s="76"/>
    </row>
    <row r="897" spans="1:1">
      <c r="A897" s="76"/>
    </row>
    <row r="898" spans="1:1">
      <c r="A898" s="76"/>
    </row>
    <row r="899" spans="1:1">
      <c r="A899" s="76"/>
    </row>
    <row r="900" spans="1:1">
      <c r="A900" s="76"/>
    </row>
    <row r="901" spans="1:1">
      <c r="A901" s="76"/>
    </row>
    <row r="902" spans="1:1">
      <c r="A902" s="76"/>
    </row>
    <row r="903" spans="1:1">
      <c r="A903" s="76"/>
    </row>
    <row r="904" spans="1:1">
      <c r="A904" s="76"/>
    </row>
    <row r="905" spans="1:1">
      <c r="A905" s="76"/>
    </row>
    <row r="906" spans="1:1">
      <c r="A906" s="76"/>
    </row>
    <row r="907" spans="1:1">
      <c r="A907" s="76"/>
    </row>
    <row r="908" spans="1:1">
      <c r="A908" s="76"/>
    </row>
    <row r="909" spans="1:1">
      <c r="A909" s="76"/>
    </row>
    <row r="910" spans="1:1">
      <c r="A910" s="76"/>
    </row>
    <row r="911" spans="1:1">
      <c r="A911" s="76"/>
    </row>
    <row r="912" spans="1:1">
      <c r="A912" s="76"/>
    </row>
    <row r="913" spans="1:1">
      <c r="A913" s="76"/>
    </row>
    <row r="914" spans="1:1">
      <c r="A914" s="76"/>
    </row>
    <row r="915" spans="1:1">
      <c r="A915" s="76"/>
    </row>
    <row r="916" spans="1:1">
      <c r="A916" s="76"/>
    </row>
    <row r="917" spans="1:1">
      <c r="A917" s="76"/>
    </row>
    <row r="918" spans="1:1">
      <c r="A918" s="76"/>
    </row>
    <row r="919" spans="1:1">
      <c r="A919" s="76"/>
    </row>
    <row r="920" spans="1:1">
      <c r="A920" s="76"/>
    </row>
    <row r="921" spans="1:1">
      <c r="A921" s="76"/>
    </row>
    <row r="922" spans="1:1">
      <c r="A922" s="76"/>
    </row>
    <row r="923" spans="1:1">
      <c r="A923" s="76"/>
    </row>
    <row r="924" spans="1:1">
      <c r="A924" s="76"/>
    </row>
    <row r="925" spans="1:1">
      <c r="A925" s="76"/>
    </row>
    <row r="926" spans="1:1">
      <c r="A926" s="76"/>
    </row>
    <row r="927" spans="1:1">
      <c r="A927" s="76"/>
    </row>
    <row r="928" spans="1:1">
      <c r="A928" s="76"/>
    </row>
    <row r="929" spans="1:1">
      <c r="A929" s="76"/>
    </row>
    <row r="930" spans="1:1">
      <c r="A930" s="76"/>
    </row>
    <row r="931" spans="1:1">
      <c r="A931" s="76"/>
    </row>
    <row r="932" spans="1:1">
      <c r="A932" s="76"/>
    </row>
    <row r="933" spans="1:1">
      <c r="A933" s="76"/>
    </row>
    <row r="934" spans="1:1">
      <c r="A934" s="76"/>
    </row>
    <row r="935" spans="1:1">
      <c r="A935" s="76"/>
    </row>
    <row r="936" spans="1:1">
      <c r="A936" s="76"/>
    </row>
    <row r="937" spans="1:1">
      <c r="A937" s="76"/>
    </row>
    <row r="938" spans="1:1">
      <c r="A938" s="76"/>
    </row>
    <row r="939" spans="1:1">
      <c r="A939" s="76"/>
    </row>
    <row r="940" spans="1:1">
      <c r="A940" s="76"/>
    </row>
    <row r="941" spans="1:1">
      <c r="A941" s="76"/>
    </row>
    <row r="942" spans="1:1">
      <c r="A942" s="76"/>
    </row>
    <row r="943" spans="1:1">
      <c r="A943" s="76"/>
    </row>
    <row r="944" spans="1:1">
      <c r="A944" s="76"/>
    </row>
    <row r="945" spans="1:1">
      <c r="A945" s="76"/>
    </row>
    <row r="946" spans="1:1">
      <c r="A946" s="76"/>
    </row>
    <row r="947" spans="1:1">
      <c r="A947" s="76"/>
    </row>
    <row r="948" spans="1:1">
      <c r="A948" s="76"/>
    </row>
    <row r="949" spans="1:1">
      <c r="A949" s="76"/>
    </row>
    <row r="950" spans="1:1">
      <c r="A950" s="76"/>
    </row>
    <row r="951" spans="1:1">
      <c r="A951" s="76"/>
    </row>
    <row r="952" spans="1:1">
      <c r="A952" s="76"/>
    </row>
    <row r="953" spans="1:1">
      <c r="A953" s="76"/>
    </row>
    <row r="954" spans="1:1">
      <c r="A954" s="76"/>
    </row>
    <row r="955" spans="1:1">
      <c r="A955" s="76"/>
    </row>
    <row r="956" spans="1:1">
      <c r="A956" s="76"/>
    </row>
    <row r="957" spans="1:1">
      <c r="A957" s="76"/>
    </row>
    <row r="958" spans="1:1">
      <c r="A958" s="76"/>
    </row>
    <row r="959" spans="1:1">
      <c r="A959" s="76"/>
    </row>
    <row r="960" spans="1:1">
      <c r="A960" s="76"/>
    </row>
    <row r="961" spans="1:1">
      <c r="A961" s="76"/>
    </row>
    <row r="962" spans="1:1">
      <c r="A962" s="76"/>
    </row>
    <row r="963" spans="1:1">
      <c r="A963" s="76"/>
    </row>
    <row r="964" spans="1:1">
      <c r="A964" s="76"/>
    </row>
    <row r="965" spans="1:1">
      <c r="A965" s="76"/>
    </row>
    <row r="966" spans="1:1">
      <c r="A966" s="76"/>
    </row>
    <row r="967" spans="1:1">
      <c r="A967" s="76"/>
    </row>
    <row r="968" spans="1:1">
      <c r="A968" s="76"/>
    </row>
    <row r="969" spans="1:1">
      <c r="A969" s="76"/>
    </row>
    <row r="970" spans="1:1">
      <c r="A970" s="76"/>
    </row>
    <row r="971" spans="1:1">
      <c r="A971" s="76"/>
    </row>
    <row r="972" spans="1:1">
      <c r="A972" s="76"/>
    </row>
    <row r="973" spans="1:1">
      <c r="A973" s="76"/>
    </row>
    <row r="974" spans="1:1">
      <c r="A974" s="76"/>
    </row>
    <row r="975" spans="1:1">
      <c r="A975" s="76"/>
    </row>
    <row r="976" spans="1:1">
      <c r="A976" s="76"/>
    </row>
    <row r="977" spans="1:1">
      <c r="A977" s="76"/>
    </row>
    <row r="978" spans="1:1">
      <c r="A978" s="76"/>
    </row>
    <row r="979" spans="1:1">
      <c r="A979" s="76"/>
    </row>
    <row r="980" spans="1:1">
      <c r="A980" s="76"/>
    </row>
    <row r="981" spans="1:1">
      <c r="A981" s="76"/>
    </row>
    <row r="982" spans="1:1">
      <c r="A982" s="76"/>
    </row>
    <row r="983" spans="1:1">
      <c r="A983" s="76"/>
    </row>
    <row r="984" spans="1:1">
      <c r="A984" s="76"/>
    </row>
    <row r="985" spans="1:1">
      <c r="A985" s="76"/>
    </row>
    <row r="986" spans="1:1">
      <c r="A986" s="76"/>
    </row>
    <row r="987" spans="1:1">
      <c r="A987" s="76"/>
    </row>
    <row r="988" spans="1:1">
      <c r="A988" s="76"/>
    </row>
    <row r="989" spans="1:1">
      <c r="A989" s="76"/>
    </row>
    <row r="990" spans="1:1">
      <c r="A990" s="76"/>
    </row>
    <row r="991" spans="1:1">
      <c r="A991" s="76"/>
    </row>
    <row r="992" spans="1:1">
      <c r="A992" s="76"/>
    </row>
    <row r="993" spans="1:1">
      <c r="A993" s="76"/>
    </row>
    <row r="994" spans="1:1">
      <c r="A994" s="76"/>
    </row>
    <row r="995" spans="1:1">
      <c r="A995" s="76"/>
    </row>
    <row r="996" spans="1:1">
      <c r="A996" s="76"/>
    </row>
    <row r="997" spans="1:1">
      <c r="A997" s="76"/>
    </row>
    <row r="998" spans="1:1">
      <c r="A998" s="76"/>
    </row>
    <row r="999" spans="1:1">
      <c r="A999" s="76"/>
    </row>
    <row r="1000" spans="1:1">
      <c r="A1000" s="76"/>
    </row>
    <row r="1001" spans="1:1">
      <c r="A1001" s="76"/>
    </row>
    <row r="1002" spans="1:1">
      <c r="A1002" s="76"/>
    </row>
    <row r="1003" spans="1:1">
      <c r="A1003" s="76"/>
    </row>
    <row r="1004" spans="1:1">
      <c r="A1004" s="76"/>
    </row>
    <row r="1005" spans="1:1">
      <c r="A1005" s="76"/>
    </row>
    <row r="1006" spans="1:1">
      <c r="A1006" s="76"/>
    </row>
    <row r="1007" spans="1:1">
      <c r="A1007" s="76"/>
    </row>
    <row r="1008" spans="1:1">
      <c r="A1008" s="76"/>
    </row>
    <row r="1009" spans="1:1">
      <c r="A1009" s="76"/>
    </row>
    <row r="1010" spans="1:1">
      <c r="A1010" s="76"/>
    </row>
    <row r="1011" spans="1:1">
      <c r="A1011" s="76"/>
    </row>
    <row r="1012" spans="1:1">
      <c r="A1012" s="76"/>
    </row>
    <row r="1013" spans="1:1">
      <c r="A1013" s="76"/>
    </row>
    <row r="1014" spans="1:1">
      <c r="A1014" s="76"/>
    </row>
    <row r="1015" spans="1:1">
      <c r="A1015" s="76"/>
    </row>
    <row r="1016" spans="1:1">
      <c r="A1016" s="76"/>
    </row>
    <row r="1017" spans="1:1">
      <c r="A1017" s="76"/>
    </row>
    <row r="1018" spans="1:1">
      <c r="A1018" s="76"/>
    </row>
    <row r="1019" spans="1:1">
      <c r="A1019" s="76"/>
    </row>
    <row r="1020" spans="1:1">
      <c r="A1020" s="76"/>
    </row>
    <row r="1021" spans="1:1">
      <c r="A1021" s="76"/>
    </row>
    <row r="1022" spans="1:1">
      <c r="A1022" s="76"/>
    </row>
    <row r="1023" spans="1:1">
      <c r="A1023" s="76"/>
    </row>
    <row r="1024" spans="1:1">
      <c r="A1024" s="76"/>
    </row>
    <row r="1025" spans="1:1">
      <c r="A1025" s="76"/>
    </row>
    <row r="1026" spans="1:1">
      <c r="A1026" s="76"/>
    </row>
    <row r="1027" spans="1:1">
      <c r="A1027" s="76"/>
    </row>
    <row r="1028" spans="1:1">
      <c r="A1028" s="76"/>
    </row>
    <row r="1029" spans="1:1">
      <c r="A1029" s="76"/>
    </row>
    <row r="1030" spans="1:1">
      <c r="A1030" s="76"/>
    </row>
    <row r="1031" spans="1:1">
      <c r="A1031" s="76"/>
    </row>
    <row r="1032" spans="1:1">
      <c r="A1032" s="76"/>
    </row>
    <row r="1033" spans="1:1">
      <c r="A1033" s="76"/>
    </row>
    <row r="1034" spans="1:1">
      <c r="A1034" s="76"/>
    </row>
    <row r="1035" spans="1:1">
      <c r="A1035" s="76"/>
    </row>
    <row r="1036" spans="1:1">
      <c r="A1036" s="76"/>
    </row>
    <row r="1037" spans="1:1">
      <c r="A1037" s="76"/>
    </row>
    <row r="1038" spans="1:1">
      <c r="A1038" s="76"/>
    </row>
    <row r="1039" spans="1:1">
      <c r="A1039" s="76"/>
    </row>
    <row r="1040" spans="1:1">
      <c r="A1040" s="76"/>
    </row>
    <row r="1041" spans="1:1">
      <c r="A1041" s="76"/>
    </row>
    <row r="1042" spans="1:1">
      <c r="A1042" s="76"/>
    </row>
    <row r="1043" spans="1:1">
      <c r="A1043" s="76"/>
    </row>
    <row r="1044" spans="1:1">
      <c r="A1044" s="76"/>
    </row>
    <row r="1045" spans="1:1">
      <c r="A1045" s="76"/>
    </row>
    <row r="1046" spans="1:1">
      <c r="A1046" s="76"/>
    </row>
    <row r="1047" spans="1:1">
      <c r="A1047" s="76"/>
    </row>
    <row r="1048" spans="1:1">
      <c r="A1048" s="76"/>
    </row>
    <row r="1049" spans="1:1">
      <c r="A1049" s="76"/>
    </row>
    <row r="1050" spans="1:1">
      <c r="A1050" s="76"/>
    </row>
    <row r="1051" spans="1:1">
      <c r="A1051" s="76"/>
    </row>
    <row r="1052" spans="1:1">
      <c r="A1052" s="76"/>
    </row>
    <row r="1053" spans="1:1">
      <c r="A1053" s="76"/>
    </row>
    <row r="1054" spans="1:1">
      <c r="A1054" s="76"/>
    </row>
    <row r="1055" spans="1:1">
      <c r="A1055" s="76"/>
    </row>
    <row r="1056" spans="1:1">
      <c r="A1056" s="76"/>
    </row>
    <row r="1057" spans="1:1">
      <c r="A1057" s="76"/>
    </row>
    <row r="1058" spans="1:1">
      <c r="A1058" s="76"/>
    </row>
    <row r="1059" spans="1:1">
      <c r="A1059" s="76"/>
    </row>
    <row r="1060" spans="1:1">
      <c r="A1060" s="76"/>
    </row>
    <row r="1061" spans="1:1">
      <c r="A1061" s="76"/>
    </row>
    <row r="1062" spans="1:1">
      <c r="A1062" s="76"/>
    </row>
    <row r="1063" spans="1:1">
      <c r="A1063" s="76"/>
    </row>
    <row r="1064" spans="1:1">
      <c r="A1064" s="76"/>
    </row>
    <row r="1065" spans="1:1">
      <c r="A1065" s="76"/>
    </row>
    <row r="1066" spans="1:1">
      <c r="A1066" s="76"/>
    </row>
    <row r="1067" spans="1:1">
      <c r="A1067" s="76"/>
    </row>
    <row r="1068" spans="1:1">
      <c r="A1068" s="76"/>
    </row>
    <row r="1069" spans="1:1">
      <c r="A1069" s="76"/>
    </row>
    <row r="1070" spans="1:1">
      <c r="A1070" s="76"/>
    </row>
    <row r="1071" spans="1:1">
      <c r="A1071" s="76"/>
    </row>
    <row r="1072" spans="1:1">
      <c r="A1072" s="76"/>
    </row>
    <row r="1073" spans="1:1">
      <c r="A1073" s="76"/>
    </row>
    <row r="1074" spans="1:1">
      <c r="A1074" s="76"/>
    </row>
    <row r="1075" spans="1:1">
      <c r="A1075" s="76"/>
    </row>
    <row r="1076" spans="1:1">
      <c r="A1076" s="76"/>
    </row>
    <row r="1077" spans="1:1">
      <c r="A1077" s="76"/>
    </row>
    <row r="1078" spans="1:1">
      <c r="A1078" s="76"/>
    </row>
    <row r="1079" spans="1:1">
      <c r="A1079" s="76"/>
    </row>
    <row r="1080" spans="1:1">
      <c r="A1080" s="76"/>
    </row>
    <row r="1081" spans="1:1">
      <c r="A1081" s="76"/>
    </row>
    <row r="1082" spans="1:1">
      <c r="A1082" s="76"/>
    </row>
    <row r="1083" spans="1:1">
      <c r="A1083" s="76"/>
    </row>
    <row r="1084" spans="1:1">
      <c r="A1084" s="76"/>
    </row>
    <row r="1085" spans="1:1">
      <c r="A1085" s="76"/>
    </row>
    <row r="1086" spans="1:1">
      <c r="A1086" s="76"/>
    </row>
    <row r="1087" spans="1:1">
      <c r="A1087" s="76"/>
    </row>
    <row r="1088" spans="1:1">
      <c r="A1088" s="76"/>
    </row>
    <row r="1089" spans="1:1">
      <c r="A1089" s="76"/>
    </row>
    <row r="1090" spans="1:1">
      <c r="A1090" s="76"/>
    </row>
    <row r="1091" spans="1:1">
      <c r="A1091" s="76"/>
    </row>
    <row r="1092" spans="1:1">
      <c r="A1092" s="76"/>
    </row>
    <row r="1093" spans="1:1">
      <c r="A1093" s="76"/>
    </row>
    <row r="1094" spans="1:1">
      <c r="A1094" s="76"/>
    </row>
    <row r="1095" spans="1:1">
      <c r="A1095" s="76"/>
    </row>
    <row r="1096" spans="1:1">
      <c r="A1096" s="76"/>
    </row>
    <row r="1097" spans="1:1">
      <c r="A1097" s="76"/>
    </row>
    <row r="1098" spans="1:1">
      <c r="A1098" s="76"/>
    </row>
    <row r="1099" spans="1:1">
      <c r="A1099" s="76"/>
    </row>
    <row r="1100" spans="1:1">
      <c r="A1100" s="76"/>
    </row>
    <row r="1101" spans="1:1">
      <c r="A1101" s="76"/>
    </row>
    <row r="1102" spans="1:1">
      <c r="A1102" s="76"/>
    </row>
    <row r="1103" spans="1:1">
      <c r="A1103" s="76"/>
    </row>
    <row r="1104" spans="1:1">
      <c r="A1104" s="76"/>
    </row>
    <row r="1105" spans="1:1">
      <c r="A1105" s="76"/>
    </row>
    <row r="1106" spans="1:1">
      <c r="A1106" s="76"/>
    </row>
    <row r="1107" spans="1:1">
      <c r="A1107" s="76"/>
    </row>
    <row r="1108" spans="1:1">
      <c r="A1108" s="76"/>
    </row>
    <row r="1109" spans="1:1">
      <c r="A1109" s="76"/>
    </row>
    <row r="1110" spans="1:1">
      <c r="A1110" s="76"/>
    </row>
    <row r="1111" spans="1:1">
      <c r="A1111" s="76"/>
    </row>
    <row r="1112" spans="1:1">
      <c r="A1112" s="76"/>
    </row>
    <row r="1113" spans="1:1">
      <c r="A1113" s="76"/>
    </row>
    <row r="1114" spans="1:1">
      <c r="A1114" s="76"/>
    </row>
    <row r="1115" spans="1:1">
      <c r="A1115" s="76"/>
    </row>
    <row r="1116" spans="1:1">
      <c r="A1116" s="76"/>
    </row>
    <row r="1117" spans="1:1">
      <c r="A1117" s="76"/>
    </row>
    <row r="1118" spans="1:1">
      <c r="A1118" s="76"/>
    </row>
    <row r="1119" spans="1:1">
      <c r="A1119" s="76"/>
    </row>
    <row r="1120" spans="1:1">
      <c r="A1120" s="76"/>
    </row>
    <row r="1121" spans="1:1">
      <c r="A1121" s="76"/>
    </row>
    <row r="1122" spans="1:1">
      <c r="A1122" s="76"/>
    </row>
    <row r="1123" spans="1:1">
      <c r="A1123" s="76"/>
    </row>
    <row r="1124" spans="1:1">
      <c r="A1124" s="76"/>
    </row>
    <row r="1125" spans="1:1">
      <c r="A1125" s="76"/>
    </row>
    <row r="1126" spans="1:1">
      <c r="A1126" s="76"/>
    </row>
    <row r="1127" spans="1:1">
      <c r="A1127" s="76"/>
    </row>
    <row r="1128" spans="1:1">
      <c r="A1128" s="76"/>
    </row>
    <row r="1129" spans="1:1">
      <c r="A1129" s="76"/>
    </row>
    <row r="1130" spans="1:1">
      <c r="A1130" s="76"/>
    </row>
    <row r="1131" spans="1:1">
      <c r="A1131" s="76"/>
    </row>
    <row r="1132" spans="1:1">
      <c r="A1132" s="76"/>
    </row>
    <row r="1133" spans="1:1">
      <c r="A1133" s="76"/>
    </row>
    <row r="1134" spans="1:1">
      <c r="A1134" s="76"/>
    </row>
    <row r="1135" spans="1:1">
      <c r="A1135" s="76"/>
    </row>
    <row r="1136" spans="1:1">
      <c r="A1136" s="76"/>
    </row>
    <row r="1137" spans="1:1">
      <c r="A1137" s="76"/>
    </row>
    <row r="1138" spans="1:1">
      <c r="A1138" s="76"/>
    </row>
    <row r="1139" spans="1:1">
      <c r="A1139" s="76"/>
    </row>
    <row r="1140" spans="1:1">
      <c r="A1140" s="76"/>
    </row>
    <row r="1141" spans="1:1">
      <c r="A1141" s="76"/>
    </row>
    <row r="1142" spans="1:1">
      <c r="A1142" s="76"/>
    </row>
    <row r="1143" spans="1:1">
      <c r="A1143" s="76"/>
    </row>
    <row r="1144" spans="1:1">
      <c r="A1144" s="76"/>
    </row>
    <row r="1145" spans="1:1">
      <c r="A1145" s="76"/>
    </row>
    <row r="1146" spans="1:1">
      <c r="A1146" s="76"/>
    </row>
    <row r="1147" spans="1:1">
      <c r="A1147" s="76"/>
    </row>
    <row r="1148" spans="1:1">
      <c r="A1148" s="76"/>
    </row>
    <row r="1149" spans="1:1">
      <c r="A1149" s="76"/>
    </row>
    <row r="1150" spans="1:1">
      <c r="A1150" s="76"/>
    </row>
    <row r="1151" spans="1:1">
      <c r="A1151" s="76"/>
    </row>
    <row r="1152" spans="1:1">
      <c r="A1152" s="76"/>
    </row>
    <row r="1153" spans="1:1">
      <c r="A1153" s="76"/>
    </row>
    <row r="1154" spans="1:1">
      <c r="A1154" s="76"/>
    </row>
    <row r="1155" spans="1:1">
      <c r="A1155" s="76"/>
    </row>
    <row r="1156" spans="1:1">
      <c r="A1156" s="76"/>
    </row>
    <row r="1157" spans="1:1">
      <c r="A1157" s="76"/>
    </row>
    <row r="1158" spans="1:1">
      <c r="A1158" s="76"/>
    </row>
    <row r="1159" spans="1:1">
      <c r="A1159" s="76"/>
    </row>
    <row r="1160" spans="1:1">
      <c r="A1160" s="76"/>
    </row>
    <row r="1161" spans="1:1">
      <c r="A1161" s="76"/>
    </row>
    <row r="1162" spans="1:1">
      <c r="A1162" s="76"/>
    </row>
    <row r="1163" spans="1:1">
      <c r="A1163" s="76"/>
    </row>
    <row r="1164" spans="1:1">
      <c r="A1164" s="76"/>
    </row>
    <row r="1165" spans="1:1">
      <c r="A1165" s="76"/>
    </row>
    <row r="1166" spans="1:1">
      <c r="A1166" s="76"/>
    </row>
    <row r="1167" spans="1:1">
      <c r="A1167" s="76"/>
    </row>
    <row r="1168" spans="1:1">
      <c r="A1168" s="76"/>
    </row>
    <row r="1169" spans="1:1">
      <c r="A1169" s="76"/>
    </row>
    <row r="1170" spans="1:1">
      <c r="A1170" s="76"/>
    </row>
    <row r="1171" spans="1:1">
      <c r="A1171" s="76"/>
    </row>
    <row r="1172" spans="1:1">
      <c r="A1172" s="76"/>
    </row>
    <row r="1173" spans="1:1">
      <c r="A1173" s="76"/>
    </row>
    <row r="1174" spans="1:1">
      <c r="A1174" s="76"/>
    </row>
    <row r="1175" spans="1:1">
      <c r="A1175" s="76"/>
    </row>
    <row r="1176" spans="1:1">
      <c r="A1176" s="76"/>
    </row>
    <row r="1177" spans="1:1">
      <c r="A1177" s="76"/>
    </row>
    <row r="1178" spans="1:1">
      <c r="A1178" s="76"/>
    </row>
    <row r="1179" spans="1:1">
      <c r="A1179" s="76"/>
    </row>
    <row r="1180" spans="1:1">
      <c r="A1180" s="76"/>
    </row>
    <row r="1181" spans="1:1">
      <c r="A1181" s="76"/>
    </row>
    <row r="1182" spans="1:1">
      <c r="A1182" s="76"/>
    </row>
    <row r="1183" spans="1:1">
      <c r="A1183" s="76"/>
    </row>
    <row r="1184" spans="1:1">
      <c r="A1184" s="76"/>
    </row>
    <row r="1185" spans="1:1">
      <c r="A1185" s="76"/>
    </row>
    <row r="1186" spans="1:1">
      <c r="A1186" s="76"/>
    </row>
    <row r="1187" spans="1:1">
      <c r="A1187" s="76"/>
    </row>
    <row r="1188" spans="1:1">
      <c r="A1188" s="76"/>
    </row>
    <row r="1189" spans="1:1">
      <c r="A1189" s="76"/>
    </row>
    <row r="1190" spans="1:1">
      <c r="A1190" s="76"/>
    </row>
    <row r="1191" spans="1:1">
      <c r="A1191" s="76"/>
    </row>
    <row r="1192" spans="1:1">
      <c r="A1192" s="76"/>
    </row>
    <row r="1193" spans="1:1">
      <c r="A1193" s="76"/>
    </row>
    <row r="1194" spans="1:1">
      <c r="A1194" s="76"/>
    </row>
    <row r="1195" spans="1:1">
      <c r="A1195" s="76"/>
    </row>
    <row r="1196" spans="1:1">
      <c r="A1196" s="76"/>
    </row>
    <row r="1197" spans="1:1">
      <c r="A1197" s="76"/>
    </row>
    <row r="1198" spans="1:1">
      <c r="A1198" s="76"/>
    </row>
    <row r="1199" spans="1:1">
      <c r="A1199" s="76"/>
    </row>
    <row r="1200" spans="1:1">
      <c r="A1200" s="76"/>
    </row>
    <row r="1201" spans="1:1">
      <c r="A1201" s="76"/>
    </row>
    <row r="1202" spans="1:1">
      <c r="A1202" s="76"/>
    </row>
    <row r="1203" spans="1:1">
      <c r="A1203" s="76"/>
    </row>
    <row r="1204" spans="1:1">
      <c r="A1204" s="76"/>
    </row>
    <row r="1205" spans="1:1">
      <c r="A1205" s="76"/>
    </row>
    <row r="1206" spans="1:1">
      <c r="A1206" s="76"/>
    </row>
    <row r="1207" spans="1:1">
      <c r="A1207" s="76"/>
    </row>
    <row r="1208" spans="1:1">
      <c r="A1208" s="76"/>
    </row>
    <row r="1209" spans="1:1">
      <c r="A1209" s="76"/>
    </row>
    <row r="1210" spans="1:1">
      <c r="A1210" s="76"/>
    </row>
    <row r="1211" spans="1:1">
      <c r="A1211" s="76"/>
    </row>
    <row r="1212" spans="1:1">
      <c r="A1212" s="76"/>
    </row>
    <row r="1213" spans="1:1">
      <c r="A1213" s="76"/>
    </row>
    <row r="1214" spans="1:1">
      <c r="A1214" s="76"/>
    </row>
    <row r="1215" spans="1:1">
      <c r="A1215" s="76"/>
    </row>
    <row r="1216" spans="1:1">
      <c r="A1216" s="76"/>
    </row>
    <row r="1217" spans="1:1">
      <c r="A1217" s="76"/>
    </row>
    <row r="1218" spans="1:1">
      <c r="A1218" s="76"/>
    </row>
    <row r="1219" spans="1:1">
      <c r="A1219" s="76"/>
    </row>
    <row r="1220" spans="1:1">
      <c r="A1220" s="76"/>
    </row>
    <row r="1221" spans="1:1">
      <c r="A1221" s="76"/>
    </row>
    <row r="1222" spans="1:1">
      <c r="A1222" s="76"/>
    </row>
    <row r="1223" spans="1:1">
      <c r="A1223" s="76"/>
    </row>
    <row r="1224" spans="1:1">
      <c r="A1224" s="76"/>
    </row>
    <row r="1225" spans="1:1">
      <c r="A1225" s="76"/>
    </row>
    <row r="1226" spans="1:1">
      <c r="A1226" s="76"/>
    </row>
    <row r="1227" spans="1:1">
      <c r="A1227" s="76"/>
    </row>
    <row r="1228" spans="1:1">
      <c r="A1228" s="76"/>
    </row>
    <row r="1229" spans="1:1">
      <c r="A1229" s="76"/>
    </row>
    <row r="1230" spans="1:1">
      <c r="A1230" s="76"/>
    </row>
    <row r="1231" spans="1:1">
      <c r="A1231" s="76"/>
    </row>
    <row r="1232" spans="1:1">
      <c r="A1232" s="76"/>
    </row>
    <row r="1233" spans="1:1">
      <c r="A1233" s="76"/>
    </row>
    <row r="1234" spans="1:1">
      <c r="A1234" s="76"/>
    </row>
    <row r="1235" spans="1:1">
      <c r="A1235" s="76"/>
    </row>
    <row r="1236" spans="1:1">
      <c r="A1236" s="76"/>
    </row>
    <row r="1237" spans="1:1">
      <c r="A1237" s="76"/>
    </row>
    <row r="1238" spans="1:1">
      <c r="A1238" s="76"/>
    </row>
    <row r="1239" spans="1:1">
      <c r="A1239" s="76"/>
    </row>
    <row r="1240" spans="1:1">
      <c r="A1240" s="76"/>
    </row>
    <row r="1241" spans="1:1">
      <c r="A1241" s="76"/>
    </row>
    <row r="1242" spans="1:1">
      <c r="A1242" s="76"/>
    </row>
    <row r="1243" spans="1:1">
      <c r="A1243" s="76"/>
    </row>
    <row r="1244" spans="1:1">
      <c r="A1244" s="76"/>
    </row>
    <row r="1245" spans="1:1">
      <c r="A1245" s="76"/>
    </row>
    <row r="1246" spans="1:1">
      <c r="A1246" s="76"/>
    </row>
    <row r="1247" spans="1:1">
      <c r="A1247" s="76"/>
    </row>
    <row r="1248" spans="1:1">
      <c r="A1248" s="76"/>
    </row>
    <row r="1249" spans="1:1">
      <c r="A1249" s="76"/>
    </row>
    <row r="1250" spans="1:1">
      <c r="A1250" s="76"/>
    </row>
    <row r="1251" spans="1:1">
      <c r="A1251" s="76"/>
    </row>
    <row r="1252" spans="1:1">
      <c r="A1252" s="76"/>
    </row>
    <row r="1253" spans="1:1">
      <c r="A1253" s="76"/>
    </row>
    <row r="1254" spans="1:1">
      <c r="A1254" s="76"/>
    </row>
    <row r="1255" spans="1:1">
      <c r="A1255" s="76"/>
    </row>
    <row r="1256" spans="1:1">
      <c r="A1256" s="76"/>
    </row>
    <row r="1257" spans="1:1">
      <c r="A1257" s="76"/>
    </row>
    <row r="1258" spans="1:1">
      <c r="A1258" s="76"/>
    </row>
    <row r="1259" spans="1:1">
      <c r="A1259" s="76"/>
    </row>
    <row r="1260" spans="1:1">
      <c r="A1260" s="76"/>
    </row>
    <row r="1261" spans="1:1">
      <c r="A1261" s="76"/>
    </row>
    <row r="1262" spans="1:1">
      <c r="A1262" s="76"/>
    </row>
    <row r="1263" spans="1:1">
      <c r="A1263" s="76"/>
    </row>
    <row r="1264" spans="1:1">
      <c r="A1264" s="76"/>
    </row>
    <row r="1265" spans="1:1">
      <c r="A1265" s="76"/>
    </row>
    <row r="1266" spans="1:1">
      <c r="A1266" s="76"/>
    </row>
    <row r="1267" spans="1:1">
      <c r="A1267" s="76"/>
    </row>
    <row r="1268" spans="1:1">
      <c r="A1268" s="76"/>
    </row>
    <row r="1269" spans="1:1">
      <c r="A1269" s="76"/>
    </row>
    <row r="1270" spans="1:1">
      <c r="A1270" s="76"/>
    </row>
    <row r="1271" spans="1:1">
      <c r="A1271" s="76"/>
    </row>
    <row r="1272" spans="1:1">
      <c r="A1272" s="76"/>
    </row>
    <row r="1273" spans="1:1">
      <c r="A1273" s="76"/>
    </row>
    <row r="1274" spans="1:1">
      <c r="A1274" s="76"/>
    </row>
    <row r="1275" spans="1:1">
      <c r="A1275" s="76"/>
    </row>
    <row r="1276" spans="1:1">
      <c r="A1276" s="76"/>
    </row>
    <row r="1277" spans="1:1">
      <c r="A1277" s="76"/>
    </row>
    <row r="1278" spans="1:1">
      <c r="A1278" s="76"/>
    </row>
    <row r="1279" spans="1:1">
      <c r="A1279" s="76"/>
    </row>
    <row r="1280" spans="1:1">
      <c r="A1280" s="76"/>
    </row>
    <row r="1281" spans="1:1">
      <c r="A1281" s="76"/>
    </row>
    <row r="1282" spans="1:1">
      <c r="A1282" s="76"/>
    </row>
    <row r="1283" spans="1:1">
      <c r="A1283" s="76"/>
    </row>
    <row r="1284" spans="1:1">
      <c r="A1284" s="76"/>
    </row>
    <row r="1285" spans="1:1">
      <c r="A1285" s="76"/>
    </row>
    <row r="1286" spans="1:1">
      <c r="A1286" s="76"/>
    </row>
    <row r="1287" spans="1:1">
      <c r="A1287" s="76"/>
    </row>
    <row r="1288" spans="1:1">
      <c r="A1288" s="76"/>
    </row>
    <row r="1289" spans="1:1">
      <c r="A1289" s="76"/>
    </row>
    <row r="1290" spans="1:1">
      <c r="A1290" s="76"/>
    </row>
    <row r="1291" spans="1:1">
      <c r="A1291" s="76"/>
    </row>
    <row r="1292" spans="1:1">
      <c r="A1292" s="76"/>
    </row>
    <row r="1293" spans="1:1">
      <c r="A1293" s="76"/>
    </row>
    <row r="1294" spans="1:1">
      <c r="A1294" s="76"/>
    </row>
    <row r="1295" spans="1:1">
      <c r="A1295" s="76"/>
    </row>
    <row r="1296" spans="1:1">
      <c r="A1296" s="76"/>
    </row>
    <row r="1297" spans="1:1">
      <c r="A1297" s="76"/>
    </row>
    <row r="1298" spans="1:1">
      <c r="A1298" s="76"/>
    </row>
    <row r="1299" spans="1:1">
      <c r="A1299" s="76"/>
    </row>
    <row r="1300" spans="1:1">
      <c r="A1300" s="76"/>
    </row>
    <row r="1301" spans="1:1">
      <c r="A1301" s="76"/>
    </row>
    <row r="1302" spans="1:1">
      <c r="A1302" s="76"/>
    </row>
    <row r="1303" spans="1:1">
      <c r="A1303" s="76"/>
    </row>
    <row r="1304" spans="1:1">
      <c r="A1304" s="76"/>
    </row>
    <row r="1305" spans="1:1">
      <c r="A1305" s="76"/>
    </row>
    <row r="1306" spans="1:1">
      <c r="A1306" s="76"/>
    </row>
    <row r="1307" spans="1:1">
      <c r="A1307" s="76"/>
    </row>
    <row r="1308" spans="1:1">
      <c r="A1308" s="76"/>
    </row>
    <row r="1309" spans="1:1">
      <c r="A1309" s="76"/>
    </row>
    <row r="1310" spans="1:1">
      <c r="A1310" s="76"/>
    </row>
    <row r="1311" spans="1:1">
      <c r="A1311" s="76"/>
    </row>
    <row r="1312" spans="1:1">
      <c r="A1312" s="76"/>
    </row>
    <row r="1313" spans="1:1">
      <c r="A1313" s="76"/>
    </row>
    <row r="1314" spans="1:1">
      <c r="A1314" s="76"/>
    </row>
    <row r="1315" spans="1:1">
      <c r="A1315" s="76"/>
    </row>
    <row r="1316" spans="1:1">
      <c r="A1316" s="76"/>
    </row>
    <row r="1317" spans="1:1">
      <c r="A1317" s="76"/>
    </row>
    <row r="1318" spans="1:1">
      <c r="A1318" s="76"/>
    </row>
    <row r="1319" spans="1:1">
      <c r="A1319" s="76"/>
    </row>
    <row r="1320" spans="1:1">
      <c r="A1320" s="76"/>
    </row>
    <row r="1321" spans="1:1">
      <c r="A1321" s="76"/>
    </row>
    <row r="1322" spans="1:1">
      <c r="A1322" s="76"/>
    </row>
    <row r="1323" spans="1:1">
      <c r="A1323" s="76"/>
    </row>
    <row r="1324" spans="1:1">
      <c r="A1324" s="76"/>
    </row>
    <row r="1325" spans="1:1">
      <c r="A1325" s="76"/>
    </row>
    <row r="1326" spans="1:1">
      <c r="A1326" s="76"/>
    </row>
    <row r="1327" spans="1:1">
      <c r="A1327" s="76"/>
    </row>
    <row r="1328" spans="1:1">
      <c r="A1328" s="76"/>
    </row>
    <row r="1329" spans="1:1">
      <c r="A1329" s="76"/>
    </row>
    <row r="1330" spans="1:1">
      <c r="A1330" s="76"/>
    </row>
    <row r="1331" spans="1:1">
      <c r="A1331" s="76"/>
    </row>
    <row r="1332" spans="1:1">
      <c r="A1332" s="76"/>
    </row>
    <row r="1333" spans="1:1">
      <c r="A1333" s="76"/>
    </row>
    <row r="1334" spans="1:1">
      <c r="A1334" s="76"/>
    </row>
    <row r="1335" spans="1:1">
      <c r="A1335" s="76"/>
    </row>
    <row r="1336" spans="1:1">
      <c r="A1336" s="76"/>
    </row>
    <row r="1337" spans="1:1">
      <c r="A1337" s="76"/>
    </row>
    <row r="1338" spans="1:1">
      <c r="A1338" s="76"/>
    </row>
    <row r="1339" spans="1:1">
      <c r="A1339" s="76"/>
    </row>
    <row r="1340" spans="1:1">
      <c r="A1340" s="76"/>
    </row>
    <row r="1341" spans="1:1">
      <c r="A1341" s="76"/>
    </row>
    <row r="1342" spans="1:1">
      <c r="A1342" s="76"/>
    </row>
    <row r="1343" spans="1:1">
      <c r="A1343" s="76"/>
    </row>
    <row r="1344" spans="1:1">
      <c r="A1344" s="76"/>
    </row>
    <row r="1345" spans="1:1">
      <c r="A1345" s="76"/>
    </row>
    <row r="1346" spans="1:1">
      <c r="A1346" s="76"/>
    </row>
    <row r="1347" spans="1:1">
      <c r="A1347" s="76"/>
    </row>
    <row r="1348" spans="1:1">
      <c r="A1348" s="76"/>
    </row>
    <row r="1349" spans="1:1">
      <c r="A1349" s="76"/>
    </row>
    <row r="1350" spans="1:1">
      <c r="A1350" s="76"/>
    </row>
    <row r="1351" spans="1:1">
      <c r="A1351" s="76"/>
    </row>
    <row r="1352" spans="1:1">
      <c r="A1352" s="76"/>
    </row>
    <row r="1353" spans="1:1">
      <c r="A1353" s="76"/>
    </row>
    <row r="1354" spans="1:1">
      <c r="A1354" s="76"/>
    </row>
    <row r="1355" spans="1:1">
      <c r="A1355" s="76"/>
    </row>
    <row r="1356" spans="1:1">
      <c r="A1356" s="76"/>
    </row>
    <row r="1357" spans="1:1">
      <c r="A1357" s="76"/>
    </row>
    <row r="1358" spans="1:1">
      <c r="A1358" s="76"/>
    </row>
    <row r="1359" spans="1:1">
      <c r="A1359" s="76"/>
    </row>
    <row r="1360" spans="1:1">
      <c r="A1360" s="76"/>
    </row>
    <row r="1361" spans="1:1">
      <c r="A1361" s="76"/>
    </row>
    <row r="1362" spans="1:1">
      <c r="A1362" s="76"/>
    </row>
    <row r="1363" spans="1:1">
      <c r="A1363" s="76"/>
    </row>
    <row r="1364" spans="1:1">
      <c r="A1364" s="76"/>
    </row>
    <row r="1365" spans="1:1">
      <c r="A1365" s="76"/>
    </row>
    <row r="1366" spans="1:1">
      <c r="A1366" s="76"/>
    </row>
    <row r="1367" spans="1:1">
      <c r="A1367" s="76"/>
    </row>
    <row r="1368" spans="1:1">
      <c r="A1368" s="76"/>
    </row>
    <row r="1369" spans="1:1">
      <c r="A1369" s="76"/>
    </row>
    <row r="1370" spans="1:1">
      <c r="A1370" s="76"/>
    </row>
    <row r="1371" spans="1:1">
      <c r="A1371" s="76"/>
    </row>
    <row r="1372" spans="1:1">
      <c r="A1372" s="76"/>
    </row>
    <row r="1373" spans="1:1">
      <c r="A1373" s="76"/>
    </row>
    <row r="1374" spans="1:1">
      <c r="A1374" s="76"/>
    </row>
    <row r="1375" spans="1:1">
      <c r="A1375" s="76"/>
    </row>
    <row r="1376" spans="1:1">
      <c r="A1376" s="76"/>
    </row>
    <row r="1377" spans="1:1">
      <c r="A1377" s="76"/>
    </row>
    <row r="1378" spans="1:1">
      <c r="A1378" s="76"/>
    </row>
    <row r="1379" spans="1:1">
      <c r="A1379" s="76"/>
    </row>
    <row r="1380" spans="1:1">
      <c r="A1380" s="76"/>
    </row>
    <row r="1381" spans="1:1">
      <c r="A1381" s="76"/>
    </row>
    <row r="1382" spans="1:1">
      <c r="A1382" s="76"/>
    </row>
    <row r="1383" spans="1:1">
      <c r="A1383" s="76"/>
    </row>
    <row r="1384" spans="1:1">
      <c r="A1384" s="76"/>
    </row>
    <row r="1385" spans="1:1">
      <c r="A1385" s="76"/>
    </row>
    <row r="1386" spans="1:1">
      <c r="A1386" s="76"/>
    </row>
    <row r="1387" spans="1:1">
      <c r="A1387" s="76"/>
    </row>
    <row r="1388" spans="1:1">
      <c r="A1388" s="76"/>
    </row>
    <row r="1389" spans="1:1">
      <c r="A1389" s="76"/>
    </row>
    <row r="1390" spans="1:1">
      <c r="A1390" s="76"/>
    </row>
    <row r="1391" spans="1:1">
      <c r="A1391" s="76"/>
    </row>
    <row r="1392" spans="1:1">
      <c r="A1392" s="76"/>
    </row>
    <row r="1393" spans="1:1">
      <c r="A1393" s="76"/>
    </row>
    <row r="1394" spans="1:1">
      <c r="A1394" s="76"/>
    </row>
    <row r="1395" spans="1:1">
      <c r="A1395" s="76"/>
    </row>
    <row r="1396" spans="1:1">
      <c r="A1396" s="76"/>
    </row>
    <row r="1397" spans="1:1">
      <c r="A1397" s="76"/>
    </row>
    <row r="1398" spans="1:1">
      <c r="A1398" s="76"/>
    </row>
    <row r="1399" spans="1:1">
      <c r="A1399" s="76"/>
    </row>
    <row r="1400" spans="1:1">
      <c r="A1400" s="76"/>
    </row>
    <row r="1401" spans="1:1">
      <c r="A1401" s="76"/>
    </row>
    <row r="1402" spans="1:1">
      <c r="A1402" s="76"/>
    </row>
    <row r="1403" spans="1:1">
      <c r="A1403" s="76"/>
    </row>
    <row r="1404" spans="1:1">
      <c r="A1404" s="76"/>
    </row>
    <row r="1405" spans="1:1">
      <c r="A1405" s="76"/>
    </row>
    <row r="1406" spans="1:1">
      <c r="A1406" s="76"/>
    </row>
    <row r="1407" spans="1:1">
      <c r="A1407" s="76"/>
    </row>
    <row r="1408" spans="1:1">
      <c r="A1408" s="76"/>
    </row>
    <row r="1409" spans="1:1">
      <c r="A1409" s="76"/>
    </row>
    <row r="1410" spans="1:1">
      <c r="A1410" s="76"/>
    </row>
    <row r="1411" spans="1:1">
      <c r="A1411" s="76"/>
    </row>
    <row r="1412" spans="1:1">
      <c r="A1412" s="76"/>
    </row>
    <row r="1413" spans="1:1">
      <c r="A1413" s="76"/>
    </row>
    <row r="1414" spans="1:1">
      <c r="A1414" s="76"/>
    </row>
    <row r="1415" spans="1:1">
      <c r="A1415" s="76"/>
    </row>
    <row r="1416" spans="1:1">
      <c r="A1416" s="76"/>
    </row>
    <row r="1417" spans="1:1">
      <c r="A1417" s="76"/>
    </row>
    <row r="1418" spans="1:1">
      <c r="A1418" s="76"/>
    </row>
    <row r="1419" spans="1:1">
      <c r="A1419" s="76"/>
    </row>
    <row r="1420" spans="1:1">
      <c r="A1420" s="76"/>
    </row>
    <row r="1421" spans="1:1">
      <c r="A1421" s="76"/>
    </row>
    <row r="1422" spans="1:1">
      <c r="A1422" s="76"/>
    </row>
    <row r="1423" spans="1:1">
      <c r="A1423" s="76"/>
    </row>
    <row r="1424" spans="1:1">
      <c r="A1424" s="76"/>
    </row>
    <row r="1425" spans="1:1">
      <c r="A1425" s="76"/>
    </row>
    <row r="1426" spans="1:1">
      <c r="A1426" s="76"/>
    </row>
    <row r="1427" spans="1:1">
      <c r="A1427" s="76"/>
    </row>
    <row r="1428" spans="1:1">
      <c r="A1428" s="76"/>
    </row>
    <row r="1429" spans="1:1">
      <c r="A1429" s="76"/>
    </row>
    <row r="1430" spans="1:1">
      <c r="A1430" s="76"/>
    </row>
    <row r="1431" spans="1:1">
      <c r="A1431" s="76"/>
    </row>
    <row r="1432" spans="1:1">
      <c r="A1432" s="76"/>
    </row>
    <row r="1433" spans="1:1">
      <c r="A1433" s="76"/>
    </row>
    <row r="1434" spans="1:1">
      <c r="A1434" s="76"/>
    </row>
    <row r="1435" spans="1:1">
      <c r="A1435" s="76"/>
    </row>
    <row r="1436" spans="1:1">
      <c r="A1436" s="76"/>
    </row>
    <row r="1437" spans="1:1">
      <c r="A1437" s="76"/>
    </row>
    <row r="1438" spans="1:1">
      <c r="A1438" s="76"/>
    </row>
    <row r="1439" spans="1:1">
      <c r="A1439" s="76"/>
    </row>
    <row r="1440" spans="1:1">
      <c r="A1440" s="76"/>
    </row>
    <row r="1441" spans="1:1">
      <c r="A1441" s="76"/>
    </row>
    <row r="1442" spans="1:1">
      <c r="A1442" s="76"/>
    </row>
    <row r="1443" spans="1:1">
      <c r="A1443" s="76"/>
    </row>
    <row r="1444" spans="1:1">
      <c r="A1444" s="76"/>
    </row>
    <row r="1445" spans="1:1">
      <c r="A1445" s="76"/>
    </row>
    <row r="1446" spans="1:1">
      <c r="A1446" s="76"/>
    </row>
    <row r="1447" spans="1:1">
      <c r="A1447" s="76"/>
    </row>
    <row r="1448" spans="1:1">
      <c r="A1448" s="76"/>
    </row>
    <row r="1449" spans="1:1">
      <c r="A1449" s="76"/>
    </row>
    <row r="1450" spans="1:1">
      <c r="A1450" s="76"/>
    </row>
    <row r="1451" spans="1:1">
      <c r="A1451" s="76"/>
    </row>
    <row r="1452" spans="1:1">
      <c r="A1452" s="76"/>
    </row>
    <row r="1453" spans="1:1">
      <c r="A1453" s="76"/>
    </row>
    <row r="1454" spans="1:1">
      <c r="A1454" s="76"/>
    </row>
    <row r="1455" spans="1:1">
      <c r="A1455" s="76"/>
    </row>
    <row r="1456" spans="1:1">
      <c r="A1456" s="76"/>
    </row>
    <row r="1457" spans="1:1">
      <c r="A1457" s="76"/>
    </row>
    <row r="1458" spans="1:1">
      <c r="A1458" s="76"/>
    </row>
    <row r="1459" spans="1:1">
      <c r="A1459" s="76"/>
    </row>
    <row r="1460" spans="1:1">
      <c r="A1460" s="76"/>
    </row>
    <row r="1461" spans="1:1">
      <c r="A1461" s="76"/>
    </row>
    <row r="1462" spans="1:1">
      <c r="A1462" s="76"/>
    </row>
    <row r="1463" spans="1:1">
      <c r="A1463" s="76"/>
    </row>
    <row r="1464" spans="1:1">
      <c r="A1464" s="76"/>
    </row>
    <row r="1465" spans="1:1">
      <c r="A1465" s="76"/>
    </row>
    <row r="1466" spans="1:1">
      <c r="A1466" s="76"/>
    </row>
    <row r="1467" spans="1:1">
      <c r="A1467" s="76"/>
    </row>
    <row r="1468" spans="1:1">
      <c r="A1468" s="76"/>
    </row>
    <row r="1469" spans="1:1">
      <c r="A1469" s="76"/>
    </row>
    <row r="1470" spans="1:1">
      <c r="A1470" s="76"/>
    </row>
    <row r="1471" spans="1:1">
      <c r="A1471" s="76"/>
    </row>
    <row r="1472" spans="1:1">
      <c r="A1472" s="76"/>
    </row>
    <row r="1473" spans="1:1">
      <c r="A1473" s="76"/>
    </row>
    <row r="1474" spans="1:1">
      <c r="A1474" s="76"/>
    </row>
    <row r="1475" spans="1:1">
      <c r="A1475" s="76"/>
    </row>
    <row r="1476" spans="1:1">
      <c r="A1476" s="76"/>
    </row>
    <row r="1477" spans="1:1">
      <c r="A1477" s="76"/>
    </row>
    <row r="1478" spans="1:1">
      <c r="A1478" s="76"/>
    </row>
    <row r="1479" spans="1:1">
      <c r="A1479" s="76"/>
    </row>
    <row r="1480" spans="1:1">
      <c r="A1480" s="76"/>
    </row>
    <row r="1481" spans="1:1">
      <c r="A1481" s="76"/>
    </row>
    <row r="1482" spans="1:1">
      <c r="A1482" s="76"/>
    </row>
    <row r="1483" spans="1:1">
      <c r="A1483" s="76"/>
    </row>
    <row r="1484" spans="1:1">
      <c r="A1484" s="76"/>
    </row>
    <row r="1485" spans="1:1">
      <c r="A1485" s="76"/>
    </row>
    <row r="1486" spans="1:1">
      <c r="A1486" s="76"/>
    </row>
    <row r="1487" spans="1:1">
      <c r="A1487" s="76"/>
    </row>
    <row r="1488" spans="1:1">
      <c r="A1488" s="76"/>
    </row>
    <row r="1489" spans="1:1">
      <c r="A1489" s="76"/>
    </row>
    <row r="1490" spans="1:1">
      <c r="A1490" s="76"/>
    </row>
    <row r="1491" spans="1:1">
      <c r="A1491" s="76"/>
    </row>
    <row r="1492" spans="1:1">
      <c r="A1492" s="76"/>
    </row>
    <row r="1493" spans="1:1">
      <c r="A1493" s="76"/>
    </row>
    <row r="1494" spans="1:1">
      <c r="A1494" s="76"/>
    </row>
    <row r="1495" spans="1:1">
      <c r="A1495" s="76"/>
    </row>
    <row r="1496" spans="1:1">
      <c r="A1496" s="76"/>
    </row>
    <row r="1497" spans="1:1">
      <c r="A1497" s="76"/>
    </row>
    <row r="1498" spans="1:1">
      <c r="A1498" s="76"/>
    </row>
    <row r="1499" spans="1:1">
      <c r="A1499" s="76"/>
    </row>
    <row r="1500" spans="1:1">
      <c r="A1500" s="76"/>
    </row>
    <row r="1501" spans="1:1">
      <c r="A1501" s="76"/>
    </row>
    <row r="1502" spans="1:1">
      <c r="A1502" s="76"/>
    </row>
    <row r="1503" spans="1:1">
      <c r="A1503" s="76"/>
    </row>
    <row r="1504" spans="1:1">
      <c r="A1504" s="76"/>
    </row>
    <row r="1505" spans="1:1">
      <c r="A1505" s="76"/>
    </row>
    <row r="1506" spans="1:1">
      <c r="A1506" s="76"/>
    </row>
    <row r="1507" spans="1:1">
      <c r="A1507" s="76"/>
    </row>
    <row r="1508" spans="1:1">
      <c r="A1508" s="76"/>
    </row>
    <row r="1509" spans="1:1">
      <c r="A1509" s="76"/>
    </row>
    <row r="1510" spans="1:1">
      <c r="A1510" s="76"/>
    </row>
    <row r="1511" spans="1:1">
      <c r="A1511" s="76"/>
    </row>
    <row r="1512" spans="1:1">
      <c r="A1512" s="76"/>
    </row>
    <row r="1513" spans="1:1">
      <c r="A1513" s="76"/>
    </row>
    <row r="1514" spans="1:1">
      <c r="A1514" s="76"/>
    </row>
    <row r="1515" spans="1:1">
      <c r="A1515" s="76"/>
    </row>
    <row r="1516" spans="1:1">
      <c r="A1516" s="76"/>
    </row>
    <row r="1517" spans="1:1">
      <c r="A1517" s="76"/>
    </row>
    <row r="1518" spans="1:1">
      <c r="A1518" s="76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A1880E-005F-4238-9850-C33ED4D54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2026-02-27T09:29:55Z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