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0/"/>
    </mc:Choice>
  </mc:AlternateContent>
  <xr:revisionPtr revIDLastSave="8" documentId="13_ncr:1_{9EF3B49D-102F-4924-B3CF-FC7E38AB1B85}" xr6:coauthVersionLast="47" xr6:coauthVersionMax="47" xr10:uidLastSave="{4D045D27-9F04-4DE5-9997-808A33053332}"/>
  <bookViews>
    <workbookView minimized="1" xWindow="1116" yWindow="1116" windowWidth="17280" windowHeight="8964" firstSheet="2" activeTab="2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23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4">'S3'!BFLD_DF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 localSheetId="4">'S3'!NTDD_RG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36" l="1"/>
  <c r="H20" i="36"/>
  <c r="B21" i="36"/>
  <c r="C21" i="36"/>
  <c r="D21" i="36"/>
  <c r="H21" i="36"/>
  <c r="I21" i="36"/>
  <c r="J21" i="36"/>
  <c r="B30" i="36"/>
  <c r="H30" i="36"/>
  <c r="B31" i="36"/>
  <c r="C31" i="36"/>
  <c r="D31" i="36"/>
  <c r="H31" i="36"/>
  <c r="I31" i="36"/>
  <c r="J31" i="36"/>
  <c r="H71" i="37" l="1"/>
  <c r="B71" i="37"/>
  <c r="B31" i="37"/>
  <c r="H31" i="37"/>
  <c r="B30" i="4" l="1"/>
  <c r="B19" i="4"/>
  <c r="B14" i="4"/>
  <c r="J32" i="37" l="1"/>
  <c r="J72" i="37"/>
  <c r="I72" i="37"/>
  <c r="H72" i="37"/>
  <c r="C72" i="37"/>
  <c r="D72" i="37"/>
  <c r="B72" i="37"/>
  <c r="I32" i="37"/>
  <c r="H32" i="37"/>
  <c r="C32" i="37"/>
  <c r="D32" i="37"/>
  <c r="B32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<sst xmlns="http://schemas.openxmlformats.org/spreadsheetml/2006/main" count="327" uniqueCount="130">
  <si>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</si>
  <si>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</si>
  <si>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</si>
  <si>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</si>
  <si>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</si>
  <si>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</si>
  <si>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</si>
  <si>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</si>
  <si>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</si>
  <si>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</si>
  <si>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</si>
  <si>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</si>
  <si>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</si>
  <si>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</si>
  <si>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</si>
  <si>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</si>
  <si>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</si>
  <si>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</si>
  <si>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</si>
  <si>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</si>
  <si>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</si>
  <si>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</si>
  <si>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</si>
  <si>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</si>
  <si>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</si>
  <si>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</si>
  <si>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</si>
  <si>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</si>
  <si>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</si>
  <si>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</si>
  <si>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</si>
  <si>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</si>
  <si>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</si>
  <si>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</si>
  <si>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</si>
  <si>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</si>
  <si>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</si>
  <si>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</si>
  <si>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</si>
  <si>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</si>
  <si>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</si>
  <si>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</si>
  <si>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</si>
  <si>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</si>
  <si>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</si>
  <si>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</si>
  <si>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</si>
  <si>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</si>
  <si>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</si>
  <si>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</si>
  <si>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</si>
  <si>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</si>
  <si>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</si>
  <si>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</si>
  <si>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</si>
  <si>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</si>
  <si>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</si>
  <si>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</si>
  <si>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</si>
  <si>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</si>
  <si>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</si>
  <si>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</si>
  <si>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</si>
  <si>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</si>
  <si>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</si>
  <si>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</si>
  <si>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</si>
  <si>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</si>
  <si>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</si>
  <si>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</si>
  <si>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</si>
  <si>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</si>
  <si>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</si>
  <si>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</si>
  <si>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</si>
  <si>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</si>
  <si>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</si>
  <si>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</si>
  <si>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</si>
  <si>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</si>
  <si>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</si>
  <si>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</si>
  <si>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</si>
  <si>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</si>
  <si>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</si>
  <si>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</si>
  <si>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</si>
  <si>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</si>
  <si>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</si>
  <si>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</si>
  <si>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</si>
  <si>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</si>
  <si>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</si>
  <si>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</si>
  <si>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</si>
  <si>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</si>
  <si>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</si>
  <si>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</si>
  <si>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</si>
  <si>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</si>
  <si>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</si>
  <si>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</si>
  <si>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</si>
  <si>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</si>
  <si>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</si>
  <si>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</si>
  <si>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</si>
  <si>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</si>
  <si>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</si>
  <si>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 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</si>
  <si>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</si>
  <si>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</si>
  <si>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</si>
  <si>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</si>
  <si>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</si>
  <si>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</si>
  <si>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</si>
  <si>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</si>
  <si>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</si>
  <si>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</si>
  <si>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</si>
  <si>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</si>
  <si>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</si>
  <si>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</si>
  <si>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</si>
  <si>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</si>
  <si>
    <t>Shares and equity</t>
  </si>
  <si>
    <t>Other Items equity</t>
  </si>
  <si>
    <t>Instalment and Leasing</t>
  </si>
  <si>
    <t xml:space="preserve">Instalment and Leasing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</si>
</sst>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-* #,##0_-;\-* #,##0_-;_-* &quot;-&quot;_-;_-@_-"/>
    <numFmt numFmtId="43" formatCode="_-* #,##0.00_-;\-* #,##0.00_-;_-* &quot;-&quot;??_-;_-@_-"/>
    <numFmt numFmtId="164" formatCode="&quot;£&quot;#,##0;[Red]\-&quot;£&quot;#,##0"/>
    <numFmt numFmtId="165" formatCode="_-&quot;£&quot;* #,##0.00_-;\-&quot;£&quot;* #,##0.00_-;_-&quot;£&quot;* &quot;-&quot;??_-;_-@_-"/>
    <numFmt numFmtId="166" formatCode="&quot;$&quot;#,##0_);\(&quot;$&quot;#,##0\)"/>
    <numFmt numFmtId="167" formatCode="&quot;$&quot;#,##0.00_);\(&quot;$&quot;#,##0.0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 * #,##0.00_ ;_ * \-#,##0.00_ ;_ * &quot;-&quot;??_ ;_ @_ "/>
    <numFmt numFmtId="172" formatCode="[$-409]mmm\-yy;@"/>
    <numFmt numFmtId="173" formatCode="#,##0.0"/>
    <numFmt numFmtId="174" formatCode="_-[$€-2]* #,##0.00_-;\-[$€-2]* #,##0.00_-;_-[$€-2]* &quot;-&quot;??_-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[Black][&gt;0.05]#,##0.0;[Black][&lt;-0.05]\-#,##0.0;;"/>
    <numFmt numFmtId="181" formatCode="[Black][&gt;0.5]#,##0;[Black][&lt;-0.5]\-#,##0;;"/>
    <numFmt numFmtId="182" formatCode="0.0"/>
    <numFmt numFmtId="183" formatCode="#,##0.0_);\(#,##0.0\)"/>
    <numFmt numFmtId="184" formatCode="_(* #,##0.0_);_(* \(#,##0.0\);_(* &quot;-&quot;??_);_(@_)"/>
    <numFmt numFmtId="185" formatCode="_ * #,##0.0_ ;_ * \-#,##0.0_ ;_ * &quot;-&quot;??_ ;_ @_ "/>
    <numFmt numFmtId="186" formatCode="0.0000"/>
    <numFmt numFmtId="187" formatCode="_-* #,##0.00\ _€_-;\-* #,##0.00\ _€_-;_-* &quot;-&quot;??\ _€_-;_-@_-"/>
    <numFmt numFmtId="188" formatCode="[$-816]dd/mmm/yy;@"/>
    <numFmt numFmtId="189" formatCode="0.000000000000"/>
  </numFmts>
  <fonts count="1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48">
    <xf numFmtId="0" fontId="0" fillId="0" borderId="0"/>
    <xf numFmtId="0" fontId="44" fillId="0" borderId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9" fontId="6" fillId="0" borderId="0" applyFont="0" applyFill="0" applyBorder="0" applyAlignment="0" applyProtection="0"/>
    <xf numFmtId="0" fontId="97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7" fillId="43" borderId="0" applyNumberFormat="0" applyBorder="0" applyAlignment="0" applyProtection="0"/>
    <xf numFmtId="0" fontId="97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7" fillId="51" borderId="0" applyNumberFormat="0" applyBorder="0" applyAlignment="0" applyProtection="0"/>
    <xf numFmtId="0" fontId="97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52" borderId="0" applyNumberFormat="0" applyBorder="0" applyAlignment="0" applyProtection="0"/>
    <xf numFmtId="0" fontId="97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53" borderId="0" applyNumberFormat="0" applyBorder="0" applyAlignment="0" applyProtection="0"/>
    <xf numFmtId="0" fontId="97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7" fillId="54" borderId="0" applyNumberFormat="0" applyBorder="0" applyAlignment="0" applyProtection="0"/>
    <xf numFmtId="0" fontId="98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8" fillId="55" borderId="0" applyNumberFormat="0" applyBorder="0" applyAlignment="0" applyProtection="0"/>
    <xf numFmtId="0" fontId="99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9" fillId="56" borderId="69" applyNumberFormat="0" applyAlignment="0" applyProtection="0"/>
    <xf numFmtId="0" fontId="100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100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71" fontId="57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67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68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78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69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96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74" fillId="0" borderId="0" applyFont="0" applyFill="0" applyBorder="0" applyAlignment="0" applyProtection="0"/>
    <xf numFmtId="171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2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2" fillId="58" borderId="0" applyNumberFormat="0" applyBorder="0" applyAlignment="0" applyProtection="0"/>
    <xf numFmtId="0" fontId="103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3" fillId="0" borderId="71" applyNumberFormat="0" applyFill="0" applyAlignment="0" applyProtection="0"/>
    <xf numFmtId="0" fontId="104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4" fillId="0" borderId="72" applyNumberFormat="0" applyFill="0" applyAlignment="0" applyProtection="0"/>
    <xf numFmtId="0" fontId="105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5" fillId="0" borderId="73" applyNumberFormat="0" applyFill="0" applyAlignment="0" applyProtection="0"/>
    <xf numFmtId="0" fontId="10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6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6" fillId="59" borderId="69" applyNumberFormat="0" applyAlignment="0" applyProtection="0"/>
    <xf numFmtId="0" fontId="107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7" fillId="0" borderId="74" applyNumberFormat="0" applyFill="0" applyAlignment="0" applyProtection="0"/>
    <xf numFmtId="0" fontId="108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8" fillId="60" borderId="0" applyNumberFormat="0" applyBorder="0" applyAlignment="0" applyProtection="0"/>
    <xf numFmtId="0" fontId="15" fillId="0" borderId="0"/>
    <xf numFmtId="0" fontId="96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6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96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4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70" fillId="0" borderId="0"/>
    <xf numFmtId="0" fontId="96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6" fillId="0" borderId="0"/>
    <xf numFmtId="0" fontId="96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6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6" fillId="0" borderId="0"/>
    <xf numFmtId="0" fontId="96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9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9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1" fillId="0" borderId="77" applyNumberFormat="0" applyFill="0" applyAlignment="0" applyProtection="0"/>
    <xf numFmtId="0" fontId="1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" fillId="0" borderId="0"/>
    <xf numFmtId="170" fontId="96" fillId="0" borderId="0" applyFont="0" applyFill="0" applyBorder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9" fontId="96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127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6" fillId="0" borderId="0"/>
    <xf numFmtId="188" fontId="5" fillId="0" borderId="0"/>
    <xf numFmtId="188" fontId="128" fillId="0" borderId="0" applyNumberFormat="0" applyFill="0" applyBorder="0" applyAlignment="0" applyProtection="0">
      <alignment vertical="top"/>
      <protection locked="0"/>
    </xf>
    <xf numFmtId="188" fontId="5" fillId="0" borderId="0"/>
    <xf numFmtId="188" fontId="5" fillId="0" borderId="0"/>
    <xf numFmtId="188" fontId="5" fillId="0" borderId="0"/>
    <xf numFmtId="0" fontId="5" fillId="0" borderId="0" applyNumberFormat="0" applyFont="0" applyFill="0" applyBorder="0" applyAlignment="0" applyProtection="0"/>
    <xf numFmtId="188" fontId="5" fillId="0" borderId="0"/>
    <xf numFmtId="165" fontId="5" fillId="0" borderId="0"/>
    <xf numFmtId="164" fontId="5" fillId="0" borderId="0"/>
    <xf numFmtId="165" fontId="5" fillId="0" borderId="0"/>
    <xf numFmtId="188" fontId="5" fillId="0" borderId="0"/>
    <xf numFmtId="188" fontId="5" fillId="0" borderId="0"/>
    <xf numFmtId="188" fontId="96" fillId="0" borderId="0"/>
    <xf numFmtId="188" fontId="96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6" fillId="0" borderId="0"/>
    <xf numFmtId="188" fontId="5" fillId="0" borderId="0"/>
    <xf numFmtId="0" fontId="5" fillId="0" borderId="0" applyNumberFormat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124" fillId="0" borderId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130" fillId="0" borderId="0"/>
    <xf numFmtId="43" fontId="5" fillId="0" borderId="0" applyFont="0" applyFill="0" applyBorder="0" applyAlignment="0" applyProtection="0"/>
    <xf numFmtId="41" fontId="5" fillId="0" borderId="0"/>
    <xf numFmtId="41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0" fillId="0" borderId="0"/>
    <xf numFmtId="0" fontId="130" fillId="0" borderId="0"/>
    <xf numFmtId="0" fontId="130" fillId="0" borderId="0"/>
  </cellStyleXfs>
  <cellXfs count="302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3" fontId="42" fillId="0" borderId="0" xfId="603" applyNumberFormat="1" applyFont="1" applyAlignment="1">
      <alignment horizontal="center"/>
    </xf>
    <xf numFmtId="173" fontId="38" fillId="0" borderId="0" xfId="603" applyNumberFormat="1" applyFont="1"/>
    <xf numFmtId="0" fontId="38" fillId="0" borderId="14" xfId="603" applyFont="1" applyBorder="1"/>
    <xf numFmtId="173" fontId="42" fillId="0" borderId="0" xfId="603" applyNumberFormat="1" applyFont="1"/>
    <xf numFmtId="0" fontId="43" fillId="0" borderId="0" xfId="603" applyFont="1" applyAlignment="1">
      <alignment horizontal="left" indent="1"/>
    </xf>
    <xf numFmtId="173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3" fontId="48" fillId="0" borderId="0" xfId="644" applyNumberFormat="1" applyFont="1"/>
    <xf numFmtId="182" fontId="48" fillId="0" borderId="0" xfId="644" applyNumberFormat="1" applyFont="1"/>
    <xf numFmtId="0" fontId="49" fillId="0" borderId="0" xfId="644" applyFont="1"/>
    <xf numFmtId="0" fontId="41" fillId="0" borderId="0" xfId="644"/>
    <xf numFmtId="173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73" fontId="58" fillId="23" borderId="0" xfId="0" applyNumberFormat="1" applyFont="1" applyFill="1"/>
    <xf numFmtId="173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3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3" fontId="60" fillId="23" borderId="0" xfId="0" applyNumberFormat="1" applyFont="1" applyFill="1" applyAlignment="1">
      <alignment horizontal="left" indent="1"/>
    </xf>
    <xf numFmtId="173" fontId="58" fillId="23" borderId="0" xfId="0" applyNumberFormat="1" applyFont="1" applyFill="1" applyAlignment="1">
      <alignment horizontal="left"/>
    </xf>
    <xf numFmtId="173" fontId="59" fillId="23" borderId="0" xfId="0" applyNumberFormat="1" applyFont="1" applyFill="1" applyAlignment="1">
      <alignment horizontal="left" indent="2"/>
    </xf>
    <xf numFmtId="173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173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3" fontId="0" fillId="0" borderId="0" xfId="0" applyNumberFormat="1"/>
    <xf numFmtId="173" fontId="76" fillId="29" borderId="0" xfId="806" applyNumberFormat="1" applyFont="1" applyFill="1"/>
    <xf numFmtId="173" fontId="76" fillId="29" borderId="0" xfId="806" applyNumberFormat="1" applyFont="1" applyFill="1" applyAlignment="1">
      <alignment horizontal="center"/>
    </xf>
    <xf numFmtId="173" fontId="77" fillId="29" borderId="0" xfId="806" applyNumberFormat="1" applyFont="1" applyFill="1"/>
    <xf numFmtId="173" fontId="77" fillId="29" borderId="0" xfId="806" applyNumberFormat="1" applyFont="1" applyFill="1" applyAlignment="1">
      <alignment horizontal="center"/>
    </xf>
    <xf numFmtId="173" fontId="76" fillId="29" borderId="0" xfId="809" applyNumberFormat="1" applyFont="1" applyFill="1"/>
    <xf numFmtId="182" fontId="76" fillId="29" borderId="0" xfId="809" applyNumberFormat="1" applyFont="1" applyFill="1"/>
    <xf numFmtId="182" fontId="59" fillId="29" borderId="0" xfId="0" applyNumberFormat="1" applyFont="1" applyFill="1"/>
    <xf numFmtId="173" fontId="77" fillId="29" borderId="0" xfId="809" applyNumberFormat="1" applyFont="1" applyFill="1"/>
    <xf numFmtId="182" fontId="77" fillId="29" borderId="0" xfId="809" applyNumberFormat="1" applyFont="1" applyFill="1"/>
    <xf numFmtId="173" fontId="76" fillId="29" borderId="0" xfId="810" applyNumberFormat="1" applyFont="1" applyFill="1"/>
    <xf numFmtId="182" fontId="76" fillId="29" borderId="0" xfId="810" applyNumberFormat="1" applyFont="1" applyFill="1"/>
    <xf numFmtId="173" fontId="77" fillId="29" borderId="0" xfId="810" applyNumberFormat="1" applyFont="1" applyFill="1"/>
    <xf numFmtId="182" fontId="77" fillId="29" borderId="0" xfId="810" applyNumberFormat="1" applyFont="1" applyFill="1"/>
    <xf numFmtId="173" fontId="58" fillId="29" borderId="18" xfId="0" applyNumberFormat="1" applyFont="1" applyFill="1" applyBorder="1"/>
    <xf numFmtId="173" fontId="76" fillId="29" borderId="0" xfId="571" applyNumberFormat="1" applyFont="1" applyFill="1"/>
    <xf numFmtId="182" fontId="76" fillId="29" borderId="0" xfId="571" applyNumberFormat="1" applyFont="1" applyFill="1"/>
    <xf numFmtId="173" fontId="77" fillId="29" borderId="0" xfId="571" applyNumberFormat="1" applyFont="1" applyFill="1"/>
    <xf numFmtId="182" fontId="77" fillId="29" borderId="0" xfId="571" applyNumberFormat="1" applyFont="1" applyFill="1"/>
    <xf numFmtId="173" fontId="76" fillId="29" borderId="18" xfId="571" applyNumberFormat="1" applyFont="1" applyFill="1" applyBorder="1"/>
    <xf numFmtId="182" fontId="76" fillId="29" borderId="18" xfId="571" applyNumberFormat="1" applyFont="1" applyFill="1" applyBorder="1"/>
    <xf numFmtId="182" fontId="0" fillId="0" borderId="0" xfId="0" applyNumberFormat="1"/>
    <xf numFmtId="182" fontId="58" fillId="29" borderId="0" xfId="809" applyNumberFormat="1" applyFont="1" applyFill="1"/>
    <xf numFmtId="173" fontId="76" fillId="29" borderId="18" xfId="809" applyNumberFormat="1" applyFont="1" applyFill="1" applyBorder="1"/>
    <xf numFmtId="182" fontId="76" fillId="29" borderId="18" xfId="809" applyNumberFormat="1" applyFont="1" applyFill="1" applyBorder="1"/>
    <xf numFmtId="182" fontId="66" fillId="0" borderId="0" xfId="1974" applyNumberFormat="1" applyFont="1"/>
    <xf numFmtId="2" fontId="94" fillId="23" borderId="16" xfId="640" applyNumberFormat="1" applyFont="1" applyFill="1" applyBorder="1" applyAlignment="1">
      <alignment horizontal="right"/>
    </xf>
    <xf numFmtId="173" fontId="94" fillId="23" borderId="16" xfId="640" applyNumberFormat="1" applyFont="1" applyFill="1" applyBorder="1" applyAlignment="1">
      <alignment horizontal="right"/>
    </xf>
    <xf numFmtId="173" fontId="53" fillId="23" borderId="25" xfId="640" applyNumberFormat="1" applyFont="1" applyFill="1" applyBorder="1" applyAlignment="1">
      <alignment horizontal="right"/>
    </xf>
    <xf numFmtId="173" fontId="76" fillId="29" borderId="0" xfId="808" applyNumberFormat="1" applyFont="1" applyFill="1"/>
    <xf numFmtId="173" fontId="76" fillId="29" borderId="0" xfId="808" applyNumberFormat="1" applyFont="1" applyFill="1" applyAlignment="1">
      <alignment horizontal="center"/>
    </xf>
    <xf numFmtId="173" fontId="77" fillId="29" borderId="0" xfId="808" applyNumberFormat="1" applyFont="1" applyFill="1"/>
    <xf numFmtId="173" fontId="77" fillId="29" borderId="0" xfId="808" applyNumberFormat="1" applyFont="1" applyFill="1" applyAlignment="1">
      <alignment horizontal="center"/>
    </xf>
    <xf numFmtId="173" fontId="76" fillId="29" borderId="14" xfId="808" applyNumberFormat="1" applyFont="1" applyFill="1" applyBorder="1"/>
    <xf numFmtId="173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4" fontId="83" fillId="0" borderId="0" xfId="322" applyNumberFormat="1" applyFont="1"/>
    <xf numFmtId="184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3" fontId="58" fillId="29" borderId="0" xfId="806" applyNumberFormat="1" applyFont="1" applyFill="1"/>
    <xf numFmtId="173" fontId="58" fillId="29" borderId="0" xfId="806" applyNumberFormat="1" applyFont="1" applyFill="1" applyAlignment="1">
      <alignment horizontal="center"/>
    </xf>
    <xf numFmtId="2" fontId="94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2" fillId="0" borderId="0" xfId="571"/>
    <xf numFmtId="0" fontId="86" fillId="0" borderId="0" xfId="571" applyFont="1"/>
    <xf numFmtId="0" fontId="3" fillId="0" borderId="0" xfId="571" applyFont="1"/>
    <xf numFmtId="0" fontId="113" fillId="63" borderId="23" xfId="620" applyFont="1" applyFill="1" applyBorder="1" applyAlignment="1">
      <alignment horizontal="left" indent="1"/>
    </xf>
    <xf numFmtId="173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3" fillId="63" borderId="23" xfId="620" applyFont="1" applyFill="1" applyBorder="1" applyAlignment="1">
      <alignment horizontal="left" indent="2"/>
    </xf>
    <xf numFmtId="0" fontId="114" fillId="63" borderId="23" xfId="620" applyFont="1" applyFill="1" applyBorder="1"/>
    <xf numFmtId="2" fontId="115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6" fillId="63" borderId="23" xfId="620" applyFont="1" applyFill="1" applyBorder="1" applyAlignment="1">
      <alignment horizontal="left" indent="1"/>
    </xf>
    <xf numFmtId="0" fontId="117" fillId="63" borderId="23" xfId="620" applyFont="1" applyFill="1" applyBorder="1" applyAlignment="1">
      <alignment horizontal="left"/>
    </xf>
    <xf numFmtId="173" fontId="116" fillId="63" borderId="23" xfId="620" applyNumberFormat="1" applyFont="1" applyFill="1" applyBorder="1" applyAlignment="1">
      <alignment horizontal="left" indent="1"/>
    </xf>
    <xf numFmtId="173" fontId="85" fillId="0" borderId="0" xfId="620" applyNumberFormat="1" applyFont="1" applyAlignment="1">
      <alignment horizontal="center"/>
    </xf>
    <xf numFmtId="173" fontId="113" fillId="63" borderId="23" xfId="620" applyNumberFormat="1" applyFont="1" applyFill="1" applyBorder="1" applyAlignment="1">
      <alignment horizontal="left" indent="1"/>
    </xf>
    <xf numFmtId="173" fontId="117" fillId="63" borderId="23" xfId="620" applyNumberFormat="1" applyFont="1" applyFill="1" applyBorder="1" applyAlignment="1">
      <alignment horizontal="left" indent="2"/>
    </xf>
    <xf numFmtId="173" fontId="114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3" fontId="116" fillId="63" borderId="24" xfId="620" applyNumberFormat="1" applyFont="1" applyFill="1" applyBorder="1" applyAlignment="1">
      <alignment horizontal="left" indent="1"/>
    </xf>
    <xf numFmtId="173" fontId="118" fillId="63" borderId="36" xfId="620" applyNumberFormat="1" applyFont="1" applyFill="1" applyBorder="1" applyAlignment="1">
      <alignment horizontal="right"/>
    </xf>
    <xf numFmtId="173" fontId="119" fillId="63" borderId="36" xfId="620" applyNumberFormat="1" applyFont="1" applyFill="1" applyBorder="1" applyAlignment="1">
      <alignment horizontal="right"/>
    </xf>
    <xf numFmtId="173" fontId="119" fillId="63" borderId="35" xfId="620" applyNumberFormat="1" applyFont="1" applyFill="1" applyBorder="1" applyAlignment="1">
      <alignment horizontal="right"/>
    </xf>
    <xf numFmtId="173" fontId="118" fillId="63" borderId="35" xfId="620" applyNumberFormat="1" applyFont="1" applyFill="1" applyBorder="1" applyAlignment="1">
      <alignment horizontal="right"/>
    </xf>
    <xf numFmtId="185" fontId="53" fillId="23" borderId="16" xfId="321" applyNumberFormat="1" applyFont="1" applyFill="1" applyBorder="1" applyAlignment="1">
      <alignment horizontal="right"/>
    </xf>
    <xf numFmtId="0" fontId="112" fillId="0" borderId="0" xfId="0" applyFont="1"/>
    <xf numFmtId="170" fontId="0" fillId="0" borderId="0" xfId="0" applyNumberFormat="1"/>
    <xf numFmtId="172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3" fontId="116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71" fontId="2" fillId="0" borderId="0" xfId="321" applyFont="1"/>
    <xf numFmtId="185" fontId="2" fillId="0" borderId="0" xfId="321" applyNumberFormat="1" applyFont="1"/>
    <xf numFmtId="0" fontId="121" fillId="0" borderId="0" xfId="0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3" fontId="117" fillId="64" borderId="0" xfId="620" applyNumberFormat="1" applyFont="1" applyFill="1" applyAlignment="1">
      <alignment horizontal="center"/>
    </xf>
    <xf numFmtId="0" fontId="117" fillId="63" borderId="28" xfId="620" applyFont="1" applyFill="1" applyBorder="1"/>
    <xf numFmtId="0" fontId="113" fillId="63" borderId="28" xfId="620" applyFont="1" applyFill="1" applyBorder="1" applyAlignment="1">
      <alignment horizontal="left" indent="1"/>
    </xf>
    <xf numFmtId="0" fontId="116" fillId="63" borderId="28" xfId="620" applyFont="1" applyFill="1" applyBorder="1" applyAlignment="1">
      <alignment horizontal="left" indent="1"/>
    </xf>
    <xf numFmtId="0" fontId="114" fillId="63" borderId="28" xfId="620" applyFont="1" applyFill="1" applyBorder="1" applyAlignment="1">
      <alignment horizontal="left" indent="2"/>
    </xf>
    <xf numFmtId="0" fontId="117" fillId="63" borderId="28" xfId="620" applyFont="1" applyFill="1" applyBorder="1" applyAlignment="1">
      <alignment horizontal="left" indent="2"/>
    </xf>
    <xf numFmtId="0" fontId="117" fillId="63" borderId="44" xfId="620" applyFont="1" applyFill="1" applyBorder="1"/>
    <xf numFmtId="173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3" fontId="5" fillId="64" borderId="34" xfId="620" applyNumberFormat="1" applyFont="1" applyFill="1" applyBorder="1"/>
    <xf numFmtId="173" fontId="5" fillId="64" borderId="35" xfId="620" applyNumberFormat="1" applyFont="1" applyFill="1" applyBorder="1"/>
    <xf numFmtId="0" fontId="117" fillId="63" borderId="23" xfId="620" applyFont="1" applyFill="1" applyBorder="1"/>
    <xf numFmtId="0" fontId="113" fillId="63" borderId="24" xfId="620" applyFont="1" applyFill="1" applyBorder="1" applyAlignment="1">
      <alignment horizontal="left" indent="1"/>
    </xf>
    <xf numFmtId="0" fontId="123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4" fillId="63" borderId="35" xfId="620" applyFont="1" applyFill="1" applyBorder="1"/>
    <xf numFmtId="0" fontId="117" fillId="63" borderId="23" xfId="620" applyFont="1" applyFill="1" applyBorder="1" applyAlignment="1">
      <alignment horizontal="left" indent="2"/>
    </xf>
    <xf numFmtId="0" fontId="114" fillId="63" borderId="23" xfId="620" applyFont="1" applyFill="1" applyBorder="1" applyAlignment="1">
      <alignment horizontal="left" indent="4"/>
    </xf>
    <xf numFmtId="0" fontId="114" fillId="63" borderId="23" xfId="620" applyFont="1" applyFill="1" applyBorder="1" applyAlignment="1">
      <alignment horizontal="left" indent="3"/>
    </xf>
    <xf numFmtId="0" fontId="117" fillId="63" borderId="24" xfId="620" applyFont="1" applyFill="1" applyBorder="1" applyAlignment="1">
      <alignment horizontal="left" indent="2"/>
    </xf>
    <xf numFmtId="173" fontId="118" fillId="64" borderId="19" xfId="620" applyNumberFormat="1" applyFont="1" applyFill="1" applyBorder="1" applyAlignment="1">
      <alignment horizontal="right"/>
    </xf>
    <xf numFmtId="173" fontId="118" fillId="64" borderId="0" xfId="620" applyNumberFormat="1" applyFont="1" applyFill="1" applyAlignment="1">
      <alignment horizontal="right"/>
    </xf>
    <xf numFmtId="173" fontId="118" fillId="64" borderId="36" xfId="620" applyNumberFormat="1" applyFont="1" applyFill="1" applyBorder="1" applyAlignment="1">
      <alignment horizontal="right"/>
    </xf>
    <xf numFmtId="173" fontId="118" fillId="64" borderId="35" xfId="620" applyNumberFormat="1" applyFont="1" applyFill="1" applyBorder="1" applyAlignment="1">
      <alignment horizontal="right"/>
    </xf>
    <xf numFmtId="173" fontId="119" fillId="64" borderId="19" xfId="620" applyNumberFormat="1" applyFont="1" applyFill="1" applyBorder="1" applyAlignment="1">
      <alignment horizontal="right"/>
    </xf>
    <xf numFmtId="173" fontId="119" fillId="64" borderId="0" xfId="620" applyNumberFormat="1" applyFont="1" applyFill="1" applyAlignment="1">
      <alignment horizontal="right"/>
    </xf>
    <xf numFmtId="173" fontId="119" fillId="64" borderId="36" xfId="620" applyNumberFormat="1" applyFont="1" applyFill="1" applyBorder="1" applyAlignment="1">
      <alignment horizontal="right"/>
    </xf>
    <xf numFmtId="173" fontId="119" fillId="64" borderId="35" xfId="620" applyNumberFormat="1" applyFont="1" applyFill="1" applyBorder="1" applyAlignment="1">
      <alignment horizontal="right"/>
    </xf>
    <xf numFmtId="173" fontId="118" fillId="64" borderId="46" xfId="620" applyNumberFormat="1" applyFont="1" applyFill="1" applyBorder="1" applyAlignment="1">
      <alignment horizontal="right"/>
    </xf>
    <xf numFmtId="173" fontId="118" fillId="64" borderId="14" xfId="620" applyNumberFormat="1" applyFont="1" applyFill="1" applyBorder="1" applyAlignment="1">
      <alignment horizontal="right"/>
    </xf>
    <xf numFmtId="173" fontId="118" fillId="64" borderId="37" xfId="620" applyNumberFormat="1" applyFont="1" applyFill="1" applyBorder="1" applyAlignment="1">
      <alignment horizontal="right"/>
    </xf>
    <xf numFmtId="173" fontId="118" fillId="64" borderId="38" xfId="620" applyNumberFormat="1" applyFont="1" applyFill="1" applyBorder="1" applyAlignment="1">
      <alignment horizontal="right"/>
    </xf>
    <xf numFmtId="185" fontId="118" fillId="63" borderId="34" xfId="346" applyNumberFormat="1" applyFont="1" applyFill="1" applyBorder="1" applyAlignment="1">
      <alignment horizontal="right"/>
    </xf>
    <xf numFmtId="182" fontId="118" fillId="63" borderId="34" xfId="620" applyNumberFormat="1" applyFont="1" applyFill="1" applyBorder="1" applyAlignment="1">
      <alignment horizontal="right"/>
    </xf>
    <xf numFmtId="182" fontId="118" fillId="63" borderId="35" xfId="620" applyNumberFormat="1" applyFont="1" applyFill="1" applyBorder="1" applyAlignment="1">
      <alignment horizontal="right"/>
    </xf>
    <xf numFmtId="185" fontId="119" fillId="63" borderId="34" xfId="346" applyNumberFormat="1" applyFont="1" applyFill="1" applyBorder="1" applyAlignment="1">
      <alignment horizontal="right"/>
    </xf>
    <xf numFmtId="182" fontId="119" fillId="63" borderId="34" xfId="620" applyNumberFormat="1" applyFont="1" applyFill="1" applyBorder="1" applyAlignment="1">
      <alignment horizontal="right"/>
    </xf>
    <xf numFmtId="182" fontId="119" fillId="63" borderId="35" xfId="620" applyNumberFormat="1" applyFont="1" applyFill="1" applyBorder="1" applyAlignment="1">
      <alignment horizontal="right"/>
    </xf>
    <xf numFmtId="182" fontId="119" fillId="63" borderId="48" xfId="620" applyNumberFormat="1" applyFont="1" applyFill="1" applyBorder="1" applyAlignment="1">
      <alignment horizontal="right"/>
    </xf>
    <xf numFmtId="182" fontId="119" fillId="63" borderId="38" xfId="620" applyNumberFormat="1" applyFont="1" applyFill="1" applyBorder="1" applyAlignment="1">
      <alignment horizontal="right"/>
    </xf>
    <xf numFmtId="185" fontId="118" fillId="63" borderId="36" xfId="346" applyNumberFormat="1" applyFont="1" applyFill="1" applyBorder="1" applyAlignment="1">
      <alignment horizontal="right"/>
    </xf>
    <xf numFmtId="185" fontId="119" fillId="63" borderId="36" xfId="346" applyNumberFormat="1" applyFont="1" applyFill="1" applyBorder="1" applyAlignment="1">
      <alignment horizontal="right"/>
    </xf>
    <xf numFmtId="172" fontId="52" fillId="28" borderId="78" xfId="640" applyNumberFormat="1" applyFont="1" applyFill="1" applyBorder="1"/>
    <xf numFmtId="17" fontId="122" fillId="62" borderId="50" xfId="620" applyNumberFormat="1" applyFont="1" applyFill="1" applyBorder="1" applyAlignment="1">
      <alignment horizontal="center"/>
    </xf>
    <xf numFmtId="17" fontId="122" fillId="62" borderId="51" xfId="620" applyNumberFormat="1" applyFont="1" applyFill="1" applyBorder="1" applyAlignment="1">
      <alignment horizontal="center"/>
    </xf>
    <xf numFmtId="186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73" fontId="85" fillId="63" borderId="19" xfId="620" applyNumberFormat="1" applyFont="1" applyFill="1" applyBorder="1"/>
    <xf numFmtId="173" fontId="117" fillId="64" borderId="36" xfId="620" applyNumberFormat="1" applyFont="1" applyFill="1" applyBorder="1" applyAlignment="1">
      <alignment horizontal="center"/>
    </xf>
    <xf numFmtId="173" fontId="117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/>
    <xf numFmtId="0" fontId="5" fillId="63" borderId="36" xfId="620" applyFont="1" applyFill="1" applyBorder="1"/>
    <xf numFmtId="0" fontId="124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5" fillId="65" borderId="0" xfId="0" applyFont="1" applyFill="1"/>
    <xf numFmtId="0" fontId="93" fillId="65" borderId="0" xfId="0" applyFont="1" applyFill="1"/>
    <xf numFmtId="0" fontId="0" fillId="65" borderId="0" xfId="0" applyFill="1"/>
    <xf numFmtId="0" fontId="124" fillId="65" borderId="0" xfId="0" applyFont="1" applyFill="1"/>
    <xf numFmtId="171" fontId="0" fillId="0" borderId="0" xfId="321" applyFont="1"/>
    <xf numFmtId="173" fontId="118" fillId="64" borderId="47" xfId="620" applyNumberFormat="1" applyFont="1" applyFill="1" applyBorder="1" applyAlignment="1">
      <alignment horizontal="right"/>
    </xf>
    <xf numFmtId="173" fontId="118" fillId="64" borderId="34" xfId="620" applyNumberFormat="1" applyFont="1" applyFill="1" applyBorder="1" applyAlignment="1">
      <alignment horizontal="right"/>
    </xf>
    <xf numFmtId="173" fontId="118" fillId="64" borderId="41" xfId="620" applyNumberFormat="1" applyFont="1" applyFill="1" applyBorder="1" applyAlignment="1">
      <alignment horizontal="right"/>
    </xf>
    <xf numFmtId="173" fontId="119" fillId="64" borderId="41" xfId="620" applyNumberFormat="1" applyFont="1" applyFill="1" applyBorder="1" applyAlignment="1">
      <alignment horizontal="right"/>
    </xf>
    <xf numFmtId="173" fontId="118" fillId="64" borderId="19" xfId="620" applyNumberFormat="1" applyFont="1" applyFill="1" applyBorder="1"/>
    <xf numFmtId="173" fontId="118" fillId="64" borderId="36" xfId="620" applyNumberFormat="1" applyFont="1" applyFill="1" applyBorder="1"/>
    <xf numFmtId="173" fontId="119" fillId="64" borderId="36" xfId="620" applyNumberFormat="1" applyFont="1" applyFill="1" applyBorder="1"/>
    <xf numFmtId="173" fontId="118" fillId="64" borderId="35" xfId="620" applyNumberFormat="1" applyFont="1" applyFill="1" applyBorder="1"/>
    <xf numFmtId="173" fontId="119" fillId="64" borderId="35" xfId="620" applyNumberFormat="1" applyFont="1" applyFill="1" applyBorder="1"/>
    <xf numFmtId="173" fontId="47" fillId="64" borderId="36" xfId="620" applyNumberFormat="1" applyFont="1" applyFill="1" applyBorder="1"/>
    <xf numFmtId="173" fontId="118" fillId="64" borderId="37" xfId="620" applyNumberFormat="1" applyFont="1" applyFill="1" applyBorder="1"/>
    <xf numFmtId="173" fontId="47" fillId="64" borderId="35" xfId="620" applyNumberFormat="1" applyFont="1" applyFill="1" applyBorder="1"/>
    <xf numFmtId="173" fontId="118" fillId="64" borderId="38" xfId="620" applyNumberFormat="1" applyFont="1" applyFill="1" applyBorder="1"/>
    <xf numFmtId="173" fontId="2" fillId="0" borderId="0" xfId="571" applyNumberFormat="1"/>
    <xf numFmtId="173" fontId="117" fillId="64" borderId="37" xfId="620" applyNumberFormat="1" applyFont="1" applyFill="1" applyBorder="1"/>
    <xf numFmtId="173" fontId="117" fillId="64" borderId="38" xfId="620" applyNumberFormat="1" applyFont="1" applyFill="1" applyBorder="1"/>
    <xf numFmtId="0" fontId="5" fillId="0" borderId="26" xfId="620" applyFont="1" applyBorder="1"/>
    <xf numFmtId="189" fontId="2" fillId="0" borderId="0" xfId="571" applyNumberFormat="1"/>
    <xf numFmtId="185" fontId="118" fillId="66" borderId="36" xfId="346" applyNumberFormat="1" applyFont="1" applyFill="1" applyBorder="1" applyAlignment="1">
      <alignment horizontal="right"/>
    </xf>
    <xf numFmtId="173" fontId="118" fillId="66" borderId="36" xfId="620" applyNumberFormat="1" applyFont="1" applyFill="1" applyBorder="1" applyAlignment="1">
      <alignment horizontal="right"/>
    </xf>
    <xf numFmtId="173" fontId="118" fillId="66" borderId="35" xfId="620" applyNumberFormat="1" applyFont="1" applyFill="1" applyBorder="1" applyAlignment="1">
      <alignment horizontal="right"/>
    </xf>
    <xf numFmtId="185" fontId="119" fillId="66" borderId="36" xfId="346" applyNumberFormat="1" applyFont="1" applyFill="1" applyBorder="1" applyAlignment="1">
      <alignment horizontal="right"/>
    </xf>
    <xf numFmtId="173" fontId="119" fillId="66" borderId="36" xfId="620" applyNumberFormat="1" applyFont="1" applyFill="1" applyBorder="1" applyAlignment="1">
      <alignment horizontal="right"/>
    </xf>
    <xf numFmtId="173" fontId="119" fillId="66" borderId="35" xfId="620" applyNumberFormat="1" applyFont="1" applyFill="1" applyBorder="1" applyAlignment="1">
      <alignment horizontal="right"/>
    </xf>
    <xf numFmtId="185" fontId="47" fillId="66" borderId="36" xfId="346" applyNumberFormat="1" applyFont="1" applyFill="1" applyBorder="1" applyAlignment="1">
      <alignment horizontal="right"/>
    </xf>
    <xf numFmtId="173" fontId="47" fillId="66" borderId="36" xfId="620" applyNumberFormat="1" applyFont="1" applyFill="1" applyBorder="1" applyAlignment="1">
      <alignment horizontal="right"/>
    </xf>
    <xf numFmtId="173" fontId="47" fillId="66" borderId="35" xfId="620" applyNumberFormat="1" applyFont="1" applyFill="1" applyBorder="1" applyAlignment="1">
      <alignment horizontal="right"/>
    </xf>
    <xf numFmtId="185" fontId="118" fillId="66" borderId="37" xfId="346" applyNumberFormat="1" applyFont="1" applyFill="1" applyBorder="1" applyAlignment="1">
      <alignment horizontal="right"/>
    </xf>
    <xf numFmtId="173" fontId="118" fillId="66" borderId="37" xfId="620" applyNumberFormat="1" applyFont="1" applyFill="1" applyBorder="1" applyAlignment="1">
      <alignment horizontal="right"/>
    </xf>
    <xf numFmtId="173" fontId="115" fillId="23" borderId="16" xfId="640" applyNumberFormat="1" applyFont="1" applyFill="1" applyBorder="1" applyAlignment="1">
      <alignment horizontal="right"/>
    </xf>
    <xf numFmtId="43" fontId="2" fillId="0" borderId="0" xfId="571" applyNumberFormat="1"/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3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6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122" fillId="62" borderId="66" xfId="620" applyFont="1" applyFill="1" applyBorder="1" applyAlignment="1">
      <alignment horizontal="center"/>
    </xf>
    <xf numFmtId="0" fontId="122" fillId="62" borderId="65" xfId="620" applyFont="1" applyFill="1" applyBorder="1" applyAlignment="1">
      <alignment horizontal="center"/>
    </xf>
    <xf numFmtId="0" fontId="122" fillId="62" borderId="67" xfId="620" applyFont="1" applyFill="1" applyBorder="1" applyAlignment="1">
      <alignment horizontal="center"/>
    </xf>
    <xf numFmtId="173" fontId="52" fillId="62" borderId="54" xfId="620" applyNumberFormat="1" applyFont="1" applyFill="1" applyBorder="1" applyAlignment="1">
      <alignment horizontal="center"/>
    </xf>
    <xf numFmtId="173" fontId="52" fillId="62" borderId="52" xfId="620" applyNumberFormat="1" applyFont="1" applyFill="1" applyBorder="1" applyAlignment="1">
      <alignment horizontal="center"/>
    </xf>
    <xf numFmtId="173" fontId="52" fillId="62" borderId="55" xfId="620" applyNumberFormat="1" applyFont="1" applyFill="1" applyBorder="1" applyAlignment="1">
      <alignment horizontal="center"/>
    </xf>
    <xf numFmtId="173" fontId="122" fillId="62" borderId="54" xfId="620" applyNumberFormat="1" applyFont="1" applyFill="1" applyBorder="1" applyAlignment="1">
      <alignment horizontal="center"/>
    </xf>
    <xf numFmtId="173" fontId="122" fillId="62" borderId="52" xfId="620" applyNumberFormat="1" applyFont="1" applyFill="1" applyBorder="1" applyAlignment="1">
      <alignment horizontal="center"/>
    </xf>
    <xf numFmtId="173" fontId="122" fillId="62" borderId="53" xfId="620" applyNumberFormat="1" applyFont="1" applyFill="1" applyBorder="1" applyAlignment="1">
      <alignment horizontal="center"/>
    </xf>
    <xf numFmtId="173" fontId="52" fillId="62" borderId="53" xfId="620" applyNumberFormat="1" applyFont="1" applyFill="1" applyBorder="1" applyAlignment="1">
      <alignment horizont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45" fillId="0" borderId="24" xfId="620" applyFont="1" applyBorder="1" applyAlignment="1">
      <alignment horizontal="center" vertical="center"/>
    </xf>
    <xf numFmtId="0" fontId="45" fillId="0" borderId="14" xfId="620" applyFont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  <xf numFmtId="185" fontId="119" fillId="67" borderId="36" xfId="346" applyNumberFormat="1" applyFont="1" applyFill="1" applyBorder="1" applyAlignment="1">
      <alignment horizontal="right"/>
    </xf>
  </cellXfs>
  <cellStyles count="6548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13" xfId="6527" xr:uid="{9522FB80-DCE7-4AC2-AB75-5CCC6B09B85B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31" xfId="6526" xr:uid="{CF2D18A0-DB1B-457A-8AD5-51219DE79499}"/>
    <cellStyle name="Normal 132" xfId="6546" xr:uid="{03E77D7A-9738-47CD-85F0-BDA2BE099A58}"/>
    <cellStyle name="Normal 133" xfId="6547" xr:uid="{8AA46E84-9B91-4098-A008-4ABD18849061}"/>
    <cellStyle name="Normal 134" xfId="6545" xr:uid="{7C389433-E37E-4BFF-92FA-78F8A5265C75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2 4" xfId="6529" xr:uid="{8E1DCF20-F248-45FC-A025-92F81413E0D4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 6" xfId="6528" xr:uid="{8789A78A-4C9B-410A-8A82-A9CBA526B94C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0 2" xfId="6531" xr:uid="{A046865C-926E-4316-81E9-2474458EF34B}"/>
    <cellStyle name="Vírgula 11" xfId="2213" xr:uid="{00000000-0005-0000-0000-0000C7130000}"/>
    <cellStyle name="Vírgula 11 2" xfId="6541" xr:uid="{A2B2F57A-1BD0-468F-848E-309721562100}"/>
    <cellStyle name="Vírgula 12" xfId="2224" xr:uid="{00000000-0005-0000-0000-0000C8130000}"/>
    <cellStyle name="Vírgula 12 2" xfId="6542" xr:uid="{8D57202B-836F-4523-974B-289CEE65F13F}"/>
    <cellStyle name="Vírgula 13" xfId="2244" xr:uid="{00000000-0005-0000-0000-0000C9130000}"/>
    <cellStyle name="Vírgula 13 2" xfId="6543" xr:uid="{C5B44FF0-067C-46AC-A09E-E09507476B61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5 2" xfId="6544" xr:uid="{D3CD00BF-043A-4067-8381-B7C7982748FD}"/>
    <cellStyle name="Vírgula 16" xfId="2191" xr:uid="{00000000-0005-0000-0000-0000CD130000}"/>
    <cellStyle name="Vírgula 16 2" xfId="6530" xr:uid="{CF795324-E2D6-4F30-87E4-2476338C292B}"/>
    <cellStyle name="Vírgula 2" xfId="2193" xr:uid="{00000000-0005-0000-0000-0000CE130000}"/>
    <cellStyle name="Vírgula 2 2" xfId="2194" xr:uid="{00000000-0005-0000-0000-0000CF130000}"/>
    <cellStyle name="Vírgula 2 2 2" xfId="6533" xr:uid="{7216A3D0-3988-48C2-8FB6-D44193FC8049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2 4" xfId="6532" xr:uid="{ED3CFC80-42F1-48DB-9004-534C3A318D4A}"/>
    <cellStyle name="Vírgula 3" xfId="2196" xr:uid="{00000000-0005-0000-0000-0000B0150000}"/>
    <cellStyle name="Vírgula 3 2" xfId="2197" xr:uid="{00000000-0005-0000-0000-0000B1150000}"/>
    <cellStyle name="Vírgula 3 2 2" xfId="6535" xr:uid="{D63D5112-6640-4945-8525-7A8E1A18C2C5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3 4" xfId="6534" xr:uid="{354D2DFB-6EE2-40FD-933C-EA0D43179F26}"/>
    <cellStyle name="Vírgula 4" xfId="2199" xr:uid="{00000000-0005-0000-0000-000092170000}"/>
    <cellStyle name="Vírgula 4 2" xfId="6536" xr:uid="{D5058934-057A-4ADD-A61B-CFFC11E8AAF8}"/>
    <cellStyle name="Vírgula 5" xfId="2200" xr:uid="{00000000-0005-0000-0000-000093170000}"/>
    <cellStyle name="Vírgula 5 2" xfId="6537" xr:uid="{354C6716-B7A4-447F-ABFE-072710C83750}"/>
    <cellStyle name="Vírgula 6" xfId="2201" xr:uid="{00000000-0005-0000-0000-000094170000}"/>
    <cellStyle name="Vírgula 6 2" xfId="6538" xr:uid="{8DE7F9CE-3D92-4BFC-8EDE-164B9209A05F}"/>
    <cellStyle name="Vírgula 7" xfId="2202" xr:uid="{00000000-0005-0000-0000-000095170000}"/>
    <cellStyle name="Vírgula 7 2" xfId="6539" xr:uid="{3CBE24CB-B497-43CF-866B-41AB4417AA2C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Vírgula 9 2" xfId="6540" xr:uid="{3170EA4B-59BB-4F1E-88AF-BD62C22288CF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66126442932497"/>
          <c:y val="5.8057021150427102E-2"/>
          <c:w val="0.84734895395357146"/>
          <c:h val="0.68208079660145571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[18]IR!$C$333:$D$368</c:f>
              <c:multiLvlStrCache>
                <c:ptCount val="3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[18]IR!$M$333:$M$368</c:f>
              <c:numCache>
                <c:formatCode>General</c:formatCode>
                <c:ptCount val="36"/>
                <c:pt idx="0">
                  <c:v>10.173971631591575</c:v>
                </c:pt>
                <c:pt idx="1">
                  <c:v>10.136111967912985</c:v>
                </c:pt>
                <c:pt idx="2">
                  <c:v>10.039999999999999</c:v>
                </c:pt>
                <c:pt idx="3">
                  <c:v>10.07</c:v>
                </c:pt>
                <c:pt idx="4">
                  <c:v>10.265438293175192</c:v>
                </c:pt>
                <c:pt idx="5">
                  <c:v>10.124727964066761</c:v>
                </c:pt>
                <c:pt idx="6">
                  <c:v>10.19</c:v>
                </c:pt>
                <c:pt idx="7">
                  <c:v>10.11</c:v>
                </c:pt>
                <c:pt idx="8">
                  <c:v>10.09</c:v>
                </c:pt>
                <c:pt idx="9">
                  <c:v>10.23</c:v>
                </c:pt>
                <c:pt idx="10">
                  <c:v>10.09</c:v>
                </c:pt>
                <c:pt idx="11">
                  <c:v>10.191671220664411</c:v>
                </c:pt>
                <c:pt idx="12">
                  <c:v>10.11</c:v>
                </c:pt>
                <c:pt idx="13">
                  <c:v>10.01</c:v>
                </c:pt>
                <c:pt idx="14">
                  <c:v>10.08</c:v>
                </c:pt>
                <c:pt idx="15">
                  <c:v>9.91</c:v>
                </c:pt>
                <c:pt idx="16">
                  <c:v>9.91</c:v>
                </c:pt>
                <c:pt idx="17">
                  <c:v>10.039999999999999</c:v>
                </c:pt>
                <c:pt idx="18">
                  <c:v>10.06</c:v>
                </c:pt>
                <c:pt idx="19">
                  <c:v>9.77</c:v>
                </c:pt>
                <c:pt idx="20">
                  <c:v>9.74</c:v>
                </c:pt>
                <c:pt idx="21">
                  <c:v>9.65</c:v>
                </c:pt>
                <c:pt idx="22">
                  <c:v>9.5299999999999994</c:v>
                </c:pt>
                <c:pt idx="23">
                  <c:v>9.6999999999999993</c:v>
                </c:pt>
                <c:pt idx="24">
                  <c:v>9.832633193442561</c:v>
                </c:pt>
                <c:pt idx="25">
                  <c:v>9.6335551508596637</c:v>
                </c:pt>
                <c:pt idx="26">
                  <c:v>9.3687698880426158</c:v>
                </c:pt>
                <c:pt idx="27">
                  <c:v>8.1060900711997466</c:v>
                </c:pt>
                <c:pt idx="28">
                  <c:v>7.5256445047358405</c:v>
                </c:pt>
                <c:pt idx="29">
                  <c:v>7.6785660091964001</c:v>
                </c:pt>
                <c:pt idx="30">
                  <c:v>7.4</c:v>
                </c:pt>
                <c:pt idx="31">
                  <c:v>7.0947097983841578</c:v>
                </c:pt>
                <c:pt idx="32">
                  <c:v>6.5</c:v>
                </c:pt>
                <c:pt idx="33">
                  <c:v>7.4019009626820482</c:v>
                </c:pt>
                <c:pt idx="34">
                  <c:v>6.97</c:v>
                </c:pt>
                <c:pt idx="35">
                  <c:v>6.92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C76-4513-B215-634E7E7832F8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[18]IR!$C$333:$D$368</c:f>
              <c:multiLvlStrCache>
                <c:ptCount val="3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[18]IR!$F$333:$F$368</c:f>
              <c:numCache>
                <c:formatCode>General</c:formatCode>
                <c:ptCount val="36"/>
                <c:pt idx="0">
                  <c:v>6.75</c:v>
                </c:pt>
                <c:pt idx="1">
                  <c:v>6.75</c:v>
                </c:pt>
                <c:pt idx="2">
                  <c:v>6.75</c:v>
                </c:pt>
                <c:pt idx="3">
                  <c:v>6.75</c:v>
                </c:pt>
                <c:pt idx="4">
                  <c:v>6.75</c:v>
                </c:pt>
                <c:pt idx="5">
                  <c:v>6.75</c:v>
                </c:pt>
                <c:pt idx="6">
                  <c:v>6.75</c:v>
                </c:pt>
                <c:pt idx="7">
                  <c:v>6.75</c:v>
                </c:pt>
                <c:pt idx="8">
                  <c:v>6.75</c:v>
                </c:pt>
                <c:pt idx="9">
                  <c:v>6.75</c:v>
                </c:pt>
                <c:pt idx="10">
                  <c:v>6.75</c:v>
                </c:pt>
                <c:pt idx="11">
                  <c:v>6.75</c:v>
                </c:pt>
                <c:pt idx="12">
                  <c:v>6.75</c:v>
                </c:pt>
                <c:pt idx="13">
                  <c:v>6.75</c:v>
                </c:pt>
                <c:pt idx="14">
                  <c:v>6.75</c:v>
                </c:pt>
                <c:pt idx="15">
                  <c:v>6.75</c:v>
                </c:pt>
                <c:pt idx="16">
                  <c:v>6.75</c:v>
                </c:pt>
                <c:pt idx="17">
                  <c:v>6.75</c:v>
                </c:pt>
                <c:pt idx="18">
                  <c:v>6.75</c:v>
                </c:pt>
                <c:pt idx="19">
                  <c:v>6.5</c:v>
                </c:pt>
                <c:pt idx="20">
                  <c:v>6.5</c:v>
                </c:pt>
                <c:pt idx="21">
                  <c:v>6.5</c:v>
                </c:pt>
                <c:pt idx="22">
                  <c:v>6.5</c:v>
                </c:pt>
                <c:pt idx="23">
                  <c:v>6.5</c:v>
                </c:pt>
                <c:pt idx="24">
                  <c:v>6.5</c:v>
                </c:pt>
                <c:pt idx="25">
                  <c:v>6.25</c:v>
                </c:pt>
                <c:pt idx="26">
                  <c:v>5.25</c:v>
                </c:pt>
                <c:pt idx="27">
                  <c:v>4.25</c:v>
                </c:pt>
                <c:pt idx="28">
                  <c:v>4.25</c:v>
                </c:pt>
                <c:pt idx="29">
                  <c:v>4</c:v>
                </c:pt>
                <c:pt idx="30">
                  <c:v>4</c:v>
                </c:pt>
                <c:pt idx="31">
                  <c:v>3.75</c:v>
                </c:pt>
                <c:pt idx="32">
                  <c:v>3.75</c:v>
                </c:pt>
                <c:pt idx="33">
                  <c:v>3.75</c:v>
                </c:pt>
                <c:pt idx="34">
                  <c:v>3.75</c:v>
                </c:pt>
                <c:pt idx="35">
                  <c:v>3.75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C76-4513-B215-634E7E7832F8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[18]IR!$C$333:$D$368</c:f>
              <c:multiLvlStrCache>
                <c:ptCount val="3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[18]IR!$L$333:$L$368</c:f>
              <c:numCache>
                <c:formatCode>General</c:formatCode>
                <c:ptCount val="36"/>
                <c:pt idx="0">
                  <c:v>6.2067378738747339</c:v>
                </c:pt>
                <c:pt idx="1">
                  <c:v>6.4457124082633008</c:v>
                </c:pt>
                <c:pt idx="2">
                  <c:v>6.45</c:v>
                </c:pt>
                <c:pt idx="3">
                  <c:v>6.6</c:v>
                </c:pt>
                <c:pt idx="4">
                  <c:v>5.7277895873098785</c:v>
                </c:pt>
                <c:pt idx="5">
                  <c:v>5.6819983285045055</c:v>
                </c:pt>
                <c:pt idx="6">
                  <c:v>5.7</c:v>
                </c:pt>
                <c:pt idx="7">
                  <c:v>5.58</c:v>
                </c:pt>
                <c:pt idx="8">
                  <c:v>5.52</c:v>
                </c:pt>
                <c:pt idx="9">
                  <c:v>5.73</c:v>
                </c:pt>
                <c:pt idx="10">
                  <c:v>5.56</c:v>
                </c:pt>
                <c:pt idx="11">
                  <c:v>5.5716900094495294</c:v>
                </c:pt>
                <c:pt idx="12">
                  <c:v>5.63</c:v>
                </c:pt>
                <c:pt idx="13">
                  <c:v>5.61</c:v>
                </c:pt>
                <c:pt idx="14">
                  <c:v>5.93</c:v>
                </c:pt>
                <c:pt idx="15">
                  <c:v>5.98</c:v>
                </c:pt>
                <c:pt idx="16">
                  <c:v>5.75</c:v>
                </c:pt>
                <c:pt idx="17">
                  <c:v>5.95</c:v>
                </c:pt>
                <c:pt idx="18">
                  <c:v>5.8133368442829925</c:v>
                </c:pt>
                <c:pt idx="19">
                  <c:v>5.77</c:v>
                </c:pt>
                <c:pt idx="20">
                  <c:v>5.55</c:v>
                </c:pt>
                <c:pt idx="21">
                  <c:v>5.54</c:v>
                </c:pt>
                <c:pt idx="22">
                  <c:v>5.49</c:v>
                </c:pt>
                <c:pt idx="23">
                  <c:v>5.45</c:v>
                </c:pt>
                <c:pt idx="24">
                  <c:v>5.4965390743130662</c:v>
                </c:pt>
                <c:pt idx="25">
                  <c:v>5.4540693026900637</c:v>
                </c:pt>
                <c:pt idx="26">
                  <c:v>5.3043395919241005</c:v>
                </c:pt>
                <c:pt idx="27">
                  <c:v>4.616928202240512</c:v>
                </c:pt>
                <c:pt idx="28">
                  <c:v>4.2161444097401954</c:v>
                </c:pt>
                <c:pt idx="29">
                  <c:v>3.952324664792819</c:v>
                </c:pt>
                <c:pt idx="30">
                  <c:v>3.81</c:v>
                </c:pt>
                <c:pt idx="31">
                  <c:v>3.6994387285032593</c:v>
                </c:pt>
                <c:pt idx="32">
                  <c:v>3.44</c:v>
                </c:pt>
                <c:pt idx="33">
                  <c:v>3.3743771908832372</c:v>
                </c:pt>
                <c:pt idx="34">
                  <c:v>3.28</c:v>
                </c:pt>
                <c:pt idx="35">
                  <c:v>3.29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C76-4513-B215-634E7E783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ax val="12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624833434282253"/>
          <c:y val="0.87861362174086211"/>
          <c:w val="0.63848138521519759"/>
          <c:h val="0.11373529820107499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-NCPI'!$A$157:$B$192</c:f>
              <c:multiLvlStrCache>
                <c:ptCount val="3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'[18]Inflation CPIX -NCPI'!$E$157:$E$192</c:f>
              <c:numCache>
                <c:formatCode>General</c:formatCode>
                <c:ptCount val="36"/>
                <c:pt idx="0">
                  <c:v>3.5552270298795321</c:v>
                </c:pt>
                <c:pt idx="1">
                  <c:v>3.5</c:v>
                </c:pt>
                <c:pt idx="2">
                  <c:v>3.5</c:v>
                </c:pt>
                <c:pt idx="3">
                  <c:v>3.5808946177372007</c:v>
                </c:pt>
                <c:pt idx="4">
                  <c:v>3.8</c:v>
                </c:pt>
                <c:pt idx="5">
                  <c:v>4</c:v>
                </c:pt>
                <c:pt idx="6">
                  <c:v>4.5</c:v>
                </c:pt>
                <c:pt idx="7">
                  <c:v>4.4000000000000004</c:v>
                </c:pt>
                <c:pt idx="8">
                  <c:v>4.8</c:v>
                </c:pt>
                <c:pt idx="9">
                  <c:v>5.0999999999999996</c:v>
                </c:pt>
                <c:pt idx="10">
                  <c:v>5.6</c:v>
                </c:pt>
                <c:pt idx="11">
                  <c:v>5.0999999999999996</c:v>
                </c:pt>
                <c:pt idx="12">
                  <c:v>4.6580190521909657</c:v>
                </c:pt>
                <c:pt idx="13">
                  <c:v>4.4162601805727775</c:v>
                </c:pt>
                <c:pt idx="14">
                  <c:v>4.4975213923691797</c:v>
                </c:pt>
                <c:pt idx="15">
                  <c:v>4.5029590869654754</c:v>
                </c:pt>
                <c:pt idx="16">
                  <c:v>4.0758044810516765</c:v>
                </c:pt>
                <c:pt idx="17">
                  <c:v>3.9394373749994713</c:v>
                </c:pt>
                <c:pt idx="18">
                  <c:v>3.6392178851568673</c:v>
                </c:pt>
                <c:pt idx="19">
                  <c:v>3.7054196386323497</c:v>
                </c:pt>
                <c:pt idx="20">
                  <c:v>3.2589554606163205</c:v>
                </c:pt>
                <c:pt idx="21">
                  <c:v>3.0153102423883524</c:v>
                </c:pt>
                <c:pt idx="22">
                  <c:v>2.4605516508823229</c:v>
                </c:pt>
                <c:pt idx="23">
                  <c:v>2.587889962856039</c:v>
                </c:pt>
                <c:pt idx="24">
                  <c:v>2.0503183988268319</c:v>
                </c:pt>
                <c:pt idx="25">
                  <c:v>2.4502024256760677</c:v>
                </c:pt>
                <c:pt idx="26">
                  <c:v>2.3544085580315084</c:v>
                </c:pt>
                <c:pt idx="27">
                  <c:v>1.6431236896511763</c:v>
                </c:pt>
                <c:pt idx="28">
                  <c:v>2.0600614854228212</c:v>
                </c:pt>
                <c:pt idx="29">
                  <c:v>2.1446392462370625</c:v>
                </c:pt>
                <c:pt idx="30">
                  <c:v>2.0868094370267443</c:v>
                </c:pt>
                <c:pt idx="31">
                  <c:v>2.4160186174740517</c:v>
                </c:pt>
                <c:pt idx="32">
                  <c:v>2.4161171437785782</c:v>
                </c:pt>
                <c:pt idx="33">
                  <c:v>2.2767910007146099</c:v>
                </c:pt>
                <c:pt idx="34">
                  <c:v>2.2421321686475011</c:v>
                </c:pt>
                <c:pt idx="35">
                  <c:v>2.3607228553388637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E2D-49BC-9F4D-0A6B4248050F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-NCPI'!$A$157:$B$192</c:f>
              <c:multiLvlStrCache>
                <c:ptCount val="3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'[18]Inflation CPIX -NCPI'!$D$157:$D$192</c:f>
              <c:numCache>
                <c:formatCode>General</c:formatCode>
                <c:ptCount val="36"/>
                <c:pt idx="0">
                  <c:v>4.4000000000000004</c:v>
                </c:pt>
                <c:pt idx="1">
                  <c:v>4</c:v>
                </c:pt>
                <c:pt idx="2">
                  <c:v>3.8</c:v>
                </c:pt>
                <c:pt idx="3">
                  <c:v>4.5</c:v>
                </c:pt>
                <c:pt idx="4">
                  <c:v>4.4000000000000004</c:v>
                </c:pt>
                <c:pt idx="5">
                  <c:v>4.5999999999999996</c:v>
                </c:pt>
                <c:pt idx="6">
                  <c:v>5.0999999999999996</c:v>
                </c:pt>
                <c:pt idx="7">
                  <c:v>4.9000000000000004</c:v>
                </c:pt>
                <c:pt idx="8">
                  <c:v>4.9000000000000004</c:v>
                </c:pt>
                <c:pt idx="9">
                  <c:v>5.0999999999999996</c:v>
                </c:pt>
                <c:pt idx="10">
                  <c:v>5.2</c:v>
                </c:pt>
                <c:pt idx="11">
                  <c:v>4.5</c:v>
                </c:pt>
                <c:pt idx="12">
                  <c:v>4</c:v>
                </c:pt>
                <c:pt idx="13">
                  <c:v>4.0999999999999996</c:v>
                </c:pt>
                <c:pt idx="14">
                  <c:v>4.5</c:v>
                </c:pt>
                <c:pt idx="15">
                  <c:v>4.4000000000000004</c:v>
                </c:pt>
                <c:pt idx="16">
                  <c:v>4.5</c:v>
                </c:pt>
                <c:pt idx="17">
                  <c:v>4.5</c:v>
                </c:pt>
                <c:pt idx="18">
                  <c:v>4</c:v>
                </c:pt>
                <c:pt idx="19">
                  <c:v>4.3</c:v>
                </c:pt>
                <c:pt idx="20">
                  <c:v>4.0999999999999996</c:v>
                </c:pt>
                <c:pt idx="21">
                  <c:v>3.7</c:v>
                </c:pt>
                <c:pt idx="22">
                  <c:v>3.6</c:v>
                </c:pt>
                <c:pt idx="23">
                  <c:v>4</c:v>
                </c:pt>
                <c:pt idx="24">
                  <c:v>4.5</c:v>
                </c:pt>
                <c:pt idx="25">
                  <c:v>4.5999999999999996</c:v>
                </c:pt>
                <c:pt idx="26">
                  <c:v>4.0999999999999996</c:v>
                </c:pt>
                <c:pt idx="27">
                  <c:v>3</c:v>
                </c:pt>
                <c:pt idx="28">
                  <c:v>2.1</c:v>
                </c:pt>
                <c:pt idx="29">
                  <c:v>2.2000000000000002</c:v>
                </c:pt>
                <c:pt idx="30">
                  <c:v>3.2</c:v>
                </c:pt>
                <c:pt idx="31">
                  <c:v>3.1</c:v>
                </c:pt>
                <c:pt idx="32">
                  <c:v>3</c:v>
                </c:pt>
                <c:pt idx="33">
                  <c:v>3.3</c:v>
                </c:pt>
                <c:pt idx="34">
                  <c:v>3.2</c:v>
                </c:pt>
                <c:pt idx="35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D-49BC-9F4D-0A6B42480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81750" cy="8582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December 2020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518584</xdr:colOff>
      <xdr:row>16</xdr:row>
      <xdr:rowOff>137583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123CE1A4-66F8-465F-9755-21FA517D1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190499</xdr:rowOff>
    </xdr:from>
    <xdr:to>
      <xdr:col>9</xdr:col>
      <xdr:colOff>518583</xdr:colOff>
      <xdr:row>33</xdr:row>
      <xdr:rowOff>169333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DCB0369-C920-4853-866D-668D14535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57">
          <cell r="A157">
            <v>2018</v>
          </cell>
          <cell r="B157" t="str">
            <v>J</v>
          </cell>
          <cell r="D157">
            <v>4.4000000000000004</v>
          </cell>
          <cell r="E157">
            <v>3.5552270298795321</v>
          </cell>
        </row>
        <row r="158">
          <cell r="A158"/>
          <cell r="B158" t="str">
            <v>F</v>
          </cell>
          <cell r="D158">
            <v>4</v>
          </cell>
          <cell r="E158">
            <v>3.5</v>
          </cell>
        </row>
        <row r="159">
          <cell r="A159"/>
          <cell r="B159" t="str">
            <v>M</v>
          </cell>
          <cell r="D159">
            <v>3.8</v>
          </cell>
          <cell r="E159">
            <v>3.5</v>
          </cell>
        </row>
        <row r="160">
          <cell r="A160"/>
          <cell r="B160" t="str">
            <v>A</v>
          </cell>
          <cell r="D160">
            <v>4.5</v>
          </cell>
          <cell r="E160">
            <v>3.5808946177372007</v>
          </cell>
        </row>
        <row r="161">
          <cell r="A161"/>
          <cell r="B161" t="str">
            <v>M</v>
          </cell>
          <cell r="D161">
            <v>4.4000000000000004</v>
          </cell>
          <cell r="E161">
            <v>3.8</v>
          </cell>
        </row>
        <row r="162">
          <cell r="A162"/>
          <cell r="B162" t="str">
            <v>J</v>
          </cell>
          <cell r="D162">
            <v>4.5999999999999996</v>
          </cell>
          <cell r="E162">
            <v>4</v>
          </cell>
        </row>
        <row r="163">
          <cell r="A163"/>
          <cell r="B163" t="str">
            <v>J</v>
          </cell>
          <cell r="D163">
            <v>5.0999999999999996</v>
          </cell>
          <cell r="E163">
            <v>4.5</v>
          </cell>
        </row>
        <row r="164">
          <cell r="A164"/>
          <cell r="B164" t="str">
            <v>A</v>
          </cell>
          <cell r="D164">
            <v>4.9000000000000004</v>
          </cell>
          <cell r="E164">
            <v>4.4000000000000004</v>
          </cell>
        </row>
        <row r="165">
          <cell r="A165"/>
          <cell r="B165" t="str">
            <v>S</v>
          </cell>
          <cell r="D165">
            <v>4.9000000000000004</v>
          </cell>
          <cell r="E165">
            <v>4.8</v>
          </cell>
        </row>
        <row r="166">
          <cell r="A166"/>
          <cell r="B166" t="str">
            <v>O</v>
          </cell>
          <cell r="D166">
            <v>5.0999999999999996</v>
          </cell>
          <cell r="E166">
            <v>5.0999999999999996</v>
          </cell>
        </row>
        <row r="167">
          <cell r="A167"/>
          <cell r="B167" t="str">
            <v>N</v>
          </cell>
          <cell r="D167">
            <v>5.2</v>
          </cell>
          <cell r="E167">
            <v>5.6</v>
          </cell>
        </row>
        <row r="168">
          <cell r="A168"/>
          <cell r="B168" t="str">
            <v>D</v>
          </cell>
          <cell r="D168">
            <v>4.5</v>
          </cell>
          <cell r="E168">
            <v>5.0999999999999996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A170"/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A171"/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A172"/>
          <cell r="B172" t="str">
            <v>A</v>
          </cell>
          <cell r="D172">
            <v>4.4000000000000004</v>
          </cell>
          <cell r="E172">
            <v>4.5029590869654754</v>
          </cell>
        </row>
        <row r="173">
          <cell r="A173"/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A174"/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A175"/>
          <cell r="B175" t="str">
            <v>J</v>
          </cell>
          <cell r="D175">
            <v>4</v>
          </cell>
          <cell r="E175">
            <v>3.6392178851568673</v>
          </cell>
        </row>
        <row r="176">
          <cell r="A176"/>
          <cell r="B176" t="str">
            <v>A</v>
          </cell>
          <cell r="D176">
            <v>4.3</v>
          </cell>
          <cell r="E176">
            <v>3.7054196386323497</v>
          </cell>
        </row>
        <row r="177">
          <cell r="A177"/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A178"/>
          <cell r="B178" t="str">
            <v>O</v>
          </cell>
          <cell r="D178">
            <v>3.7</v>
          </cell>
          <cell r="E178">
            <v>3.0153102423883524</v>
          </cell>
        </row>
        <row r="179">
          <cell r="A179"/>
          <cell r="B179" t="str">
            <v>N</v>
          </cell>
          <cell r="D179">
            <v>3.6</v>
          </cell>
          <cell r="E179">
            <v>2.4605516508823229</v>
          </cell>
        </row>
        <row r="180">
          <cell r="A180"/>
          <cell r="B180" t="str">
            <v>D</v>
          </cell>
          <cell r="D180">
            <v>4</v>
          </cell>
          <cell r="E180">
            <v>2.587889962856039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A182"/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A183"/>
          <cell r="B183" t="str">
            <v>M</v>
          </cell>
          <cell r="D183">
            <v>4.0999999999999996</v>
          </cell>
          <cell r="E183">
            <v>2.3544085580315084</v>
          </cell>
        </row>
        <row r="184">
          <cell r="A184"/>
          <cell r="B184" t="str">
            <v>A</v>
          </cell>
          <cell r="D184">
            <v>3</v>
          </cell>
          <cell r="E184">
            <v>1.6431236896511763</v>
          </cell>
        </row>
        <row r="185">
          <cell r="A185"/>
          <cell r="B185" t="str">
            <v>M</v>
          </cell>
          <cell r="D185">
            <v>2.1</v>
          </cell>
          <cell r="E185">
            <v>2.0600614854228212</v>
          </cell>
        </row>
        <row r="186">
          <cell r="A186"/>
          <cell r="B186" t="str">
            <v>J</v>
          </cell>
          <cell r="D186">
            <v>2.2000000000000002</v>
          </cell>
          <cell r="E186">
            <v>2.1446392462370625</v>
          </cell>
        </row>
        <row r="187">
          <cell r="A187"/>
          <cell r="B187" t="str">
            <v>J</v>
          </cell>
          <cell r="D187">
            <v>3.2</v>
          </cell>
          <cell r="E187">
            <v>2.0868094370267443</v>
          </cell>
        </row>
        <row r="188">
          <cell r="A188"/>
          <cell r="B188" t="str">
            <v>A</v>
          </cell>
          <cell r="D188">
            <v>3.1</v>
          </cell>
          <cell r="E188">
            <v>2.4160186174740517</v>
          </cell>
        </row>
        <row r="189">
          <cell r="A189"/>
          <cell r="B189" t="str">
            <v>S</v>
          </cell>
          <cell r="D189">
            <v>3</v>
          </cell>
          <cell r="E189">
            <v>2.4161171437785782</v>
          </cell>
        </row>
        <row r="190">
          <cell r="A190"/>
          <cell r="B190" t="str">
            <v>O</v>
          </cell>
          <cell r="D190">
            <v>3.3</v>
          </cell>
          <cell r="E190">
            <v>2.2767910007146099</v>
          </cell>
        </row>
        <row r="191">
          <cell r="A191"/>
          <cell r="B191" t="str">
            <v>N</v>
          </cell>
          <cell r="D191">
            <v>3.2</v>
          </cell>
          <cell r="E191">
            <v>2.2421321686475011</v>
          </cell>
        </row>
        <row r="192">
          <cell r="A192"/>
          <cell r="B192" t="str">
            <v>D</v>
          </cell>
          <cell r="D192">
            <v>3.1</v>
          </cell>
          <cell r="E192">
            <v>2.3607228553388637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7">
          <cell r="M7"/>
        </row>
        <row r="8">
          <cell r="M8"/>
        </row>
        <row r="333">
          <cell r="C333">
            <v>2018</v>
          </cell>
          <cell r="D333" t="str">
            <v>J</v>
          </cell>
          <cell r="F333">
            <v>6.75</v>
          </cell>
          <cell r="L333">
            <v>6.2067378738747339</v>
          </cell>
          <cell r="M333">
            <v>10.173971631591575</v>
          </cell>
        </row>
        <row r="334">
          <cell r="C334"/>
          <cell r="D334" t="str">
            <v>F</v>
          </cell>
          <cell r="F334">
            <v>6.75</v>
          </cell>
          <cell r="L334">
            <v>6.4457124082633008</v>
          </cell>
          <cell r="M334">
            <v>10.136111967912985</v>
          </cell>
        </row>
        <row r="335">
          <cell r="C335"/>
          <cell r="D335" t="str">
            <v>M</v>
          </cell>
          <cell r="F335">
            <v>6.75</v>
          </cell>
          <cell r="L335">
            <v>6.45</v>
          </cell>
          <cell r="M335">
            <v>10.039999999999999</v>
          </cell>
        </row>
        <row r="336">
          <cell r="C336"/>
          <cell r="D336" t="str">
            <v>A</v>
          </cell>
          <cell r="F336">
            <v>6.75</v>
          </cell>
          <cell r="L336">
            <v>6.6</v>
          </cell>
          <cell r="M336">
            <v>10.07</v>
          </cell>
        </row>
        <row r="337">
          <cell r="C337"/>
          <cell r="D337" t="str">
            <v>M</v>
          </cell>
          <cell r="F337">
            <v>6.75</v>
          </cell>
          <cell r="L337">
            <v>5.7277895873098785</v>
          </cell>
          <cell r="M337">
            <v>10.265438293175192</v>
          </cell>
        </row>
        <row r="338">
          <cell r="C338"/>
          <cell r="D338" t="str">
            <v>J</v>
          </cell>
          <cell r="F338">
            <v>6.75</v>
          </cell>
          <cell r="L338">
            <v>5.6819983285045055</v>
          </cell>
          <cell r="M338">
            <v>10.124727964066761</v>
          </cell>
        </row>
        <row r="339">
          <cell r="C339"/>
          <cell r="D339" t="str">
            <v>J</v>
          </cell>
          <cell r="F339">
            <v>6.75</v>
          </cell>
          <cell r="L339">
            <v>5.7</v>
          </cell>
          <cell r="M339">
            <v>10.19</v>
          </cell>
        </row>
        <row r="340">
          <cell r="C340"/>
          <cell r="D340" t="str">
            <v>A</v>
          </cell>
          <cell r="F340">
            <v>6.75</v>
          </cell>
          <cell r="L340">
            <v>5.58</v>
          </cell>
          <cell r="M340">
            <v>10.11</v>
          </cell>
        </row>
        <row r="341">
          <cell r="C341"/>
          <cell r="D341" t="str">
            <v>S</v>
          </cell>
          <cell r="F341">
            <v>6.75</v>
          </cell>
          <cell r="L341">
            <v>5.52</v>
          </cell>
          <cell r="M341">
            <v>10.09</v>
          </cell>
        </row>
        <row r="342">
          <cell r="C342"/>
          <cell r="D342" t="str">
            <v>O</v>
          </cell>
          <cell r="F342">
            <v>6.75</v>
          </cell>
          <cell r="L342">
            <v>5.73</v>
          </cell>
          <cell r="M342">
            <v>10.23</v>
          </cell>
        </row>
        <row r="343">
          <cell r="C343"/>
          <cell r="D343" t="str">
            <v>N</v>
          </cell>
          <cell r="F343">
            <v>6.75</v>
          </cell>
          <cell r="L343">
            <v>5.56</v>
          </cell>
          <cell r="M343">
            <v>10.09</v>
          </cell>
        </row>
        <row r="344">
          <cell r="C344"/>
          <cell r="D344" t="str">
            <v>D</v>
          </cell>
          <cell r="F344">
            <v>6.75</v>
          </cell>
          <cell r="L344">
            <v>5.5716900094495294</v>
          </cell>
          <cell r="M344">
            <v>10.191671220664411</v>
          </cell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5.63</v>
          </cell>
          <cell r="M345">
            <v>10.11</v>
          </cell>
        </row>
        <row r="346">
          <cell r="C346"/>
          <cell r="D346" t="str">
            <v>F</v>
          </cell>
          <cell r="F346">
            <v>6.75</v>
          </cell>
          <cell r="L346">
            <v>5.61</v>
          </cell>
          <cell r="M346">
            <v>10.01</v>
          </cell>
        </row>
        <row r="347">
          <cell r="C347"/>
          <cell r="D347" t="str">
            <v>M</v>
          </cell>
          <cell r="F347">
            <v>6.75</v>
          </cell>
          <cell r="L347">
            <v>5.93</v>
          </cell>
          <cell r="M347">
            <v>10.08</v>
          </cell>
        </row>
        <row r="348">
          <cell r="C348"/>
          <cell r="D348" t="str">
            <v>A</v>
          </cell>
          <cell r="F348">
            <v>6.75</v>
          </cell>
          <cell r="L348">
            <v>5.98</v>
          </cell>
          <cell r="M348">
            <v>9.91</v>
          </cell>
        </row>
        <row r="349">
          <cell r="C349"/>
          <cell r="D349" t="str">
            <v>M</v>
          </cell>
          <cell r="F349">
            <v>6.75</v>
          </cell>
          <cell r="L349">
            <v>5.75</v>
          </cell>
          <cell r="M349">
            <v>9.91</v>
          </cell>
        </row>
        <row r="350">
          <cell r="C350"/>
          <cell r="D350" t="str">
            <v>J</v>
          </cell>
          <cell r="F350">
            <v>6.75</v>
          </cell>
          <cell r="L350">
            <v>5.95</v>
          </cell>
          <cell r="M350">
            <v>10.039999999999999</v>
          </cell>
        </row>
        <row r="351">
          <cell r="C351"/>
          <cell r="D351" t="str">
            <v>J</v>
          </cell>
          <cell r="F351">
            <v>6.75</v>
          </cell>
          <cell r="L351">
            <v>5.8133368442829925</v>
          </cell>
          <cell r="M351">
            <v>10.06</v>
          </cell>
        </row>
        <row r="352">
          <cell r="C352"/>
          <cell r="D352" t="str">
            <v>A</v>
          </cell>
          <cell r="F352">
            <v>6.5</v>
          </cell>
          <cell r="L352">
            <v>5.77</v>
          </cell>
          <cell r="M352">
            <v>9.77</v>
          </cell>
        </row>
        <row r="353">
          <cell r="C353"/>
          <cell r="D353" t="str">
            <v>S</v>
          </cell>
          <cell r="F353">
            <v>6.5</v>
          </cell>
          <cell r="L353">
            <v>5.55</v>
          </cell>
          <cell r="M353">
            <v>9.74</v>
          </cell>
        </row>
        <row r="354">
          <cell r="C354"/>
          <cell r="D354" t="str">
            <v>O</v>
          </cell>
          <cell r="F354">
            <v>6.5</v>
          </cell>
          <cell r="L354">
            <v>5.54</v>
          </cell>
          <cell r="M354">
            <v>9.65</v>
          </cell>
        </row>
        <row r="355">
          <cell r="C355"/>
          <cell r="D355" t="str">
            <v>N</v>
          </cell>
          <cell r="F355">
            <v>6.5</v>
          </cell>
          <cell r="L355">
            <v>5.49</v>
          </cell>
          <cell r="M355">
            <v>9.5299999999999994</v>
          </cell>
        </row>
        <row r="356">
          <cell r="C356"/>
          <cell r="D356" t="str">
            <v>D</v>
          </cell>
          <cell r="F356">
            <v>6.5</v>
          </cell>
          <cell r="L356">
            <v>5.45</v>
          </cell>
          <cell r="M356">
            <v>9.6999999999999993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C358"/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C359"/>
          <cell r="D359" t="str">
            <v>M</v>
          </cell>
          <cell r="F359">
            <v>5.25</v>
          </cell>
          <cell r="L359">
            <v>5.3043395919241005</v>
          </cell>
          <cell r="M359">
            <v>9.3687698880426158</v>
          </cell>
        </row>
        <row r="360">
          <cell r="C360"/>
          <cell r="D360" t="str">
            <v>A</v>
          </cell>
          <cell r="F360">
            <v>4.25</v>
          </cell>
          <cell r="L360">
            <v>4.616928202240512</v>
          </cell>
          <cell r="M360">
            <v>8.1060900711997466</v>
          </cell>
        </row>
        <row r="361">
          <cell r="C361"/>
          <cell r="D361" t="str">
            <v>M</v>
          </cell>
          <cell r="F361">
            <v>4.25</v>
          </cell>
          <cell r="L361">
            <v>4.2161444097401954</v>
          </cell>
          <cell r="M361">
            <v>7.5256445047358405</v>
          </cell>
        </row>
        <row r="362">
          <cell r="C362"/>
          <cell r="D362" t="str">
            <v>J</v>
          </cell>
          <cell r="F362">
            <v>4</v>
          </cell>
          <cell r="L362">
            <v>3.952324664792819</v>
          </cell>
          <cell r="M362">
            <v>7.6785660091964001</v>
          </cell>
        </row>
        <row r="363">
          <cell r="C363"/>
          <cell r="D363" t="str">
            <v>J</v>
          </cell>
          <cell r="F363">
            <v>4</v>
          </cell>
          <cell r="L363">
            <v>3.81</v>
          </cell>
          <cell r="M363">
            <v>7.4</v>
          </cell>
        </row>
        <row r="364">
          <cell r="C364"/>
          <cell r="D364" t="str">
            <v>A</v>
          </cell>
          <cell r="F364">
            <v>3.75</v>
          </cell>
          <cell r="L364">
            <v>3.6994387285032593</v>
          </cell>
          <cell r="M364">
            <v>7.0947097983841578</v>
          </cell>
        </row>
        <row r="365">
          <cell r="C365"/>
          <cell r="D365" t="str">
            <v>S</v>
          </cell>
          <cell r="F365">
            <v>3.75</v>
          </cell>
          <cell r="L365">
            <v>3.44</v>
          </cell>
          <cell r="M365">
            <v>6.5</v>
          </cell>
        </row>
        <row r="366">
          <cell r="C366"/>
          <cell r="D366" t="str">
            <v>O</v>
          </cell>
          <cell r="F366">
            <v>3.75</v>
          </cell>
          <cell r="L366">
            <v>3.3743771908832372</v>
          </cell>
          <cell r="M366">
            <v>7.4019009626820482</v>
          </cell>
        </row>
        <row r="367">
          <cell r="C367"/>
          <cell r="D367" t="str">
            <v>N</v>
          </cell>
          <cell r="F367">
            <v>3.75</v>
          </cell>
          <cell r="L367">
            <v>3.28</v>
          </cell>
          <cell r="M367">
            <v>6.97</v>
          </cell>
        </row>
        <row r="368">
          <cell r="C368"/>
          <cell r="D368" t="str">
            <v>D</v>
          </cell>
          <cell r="F368">
            <v>3.75</v>
          </cell>
          <cell r="L368">
            <v>3.29</v>
          </cell>
          <cell r="M368">
            <v>6.92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4.4"/>
  <cols>
    <col min="1" max="1" width="37.5546875" customWidth="1"/>
    <col min="2" max="5" width="11" bestFit="1" customWidth="1"/>
    <col min="6" max="6" width="9" customWidth="1"/>
    <col min="7" max="10" width="10.33203125" bestFit="1" customWidth="1"/>
  </cols>
  <sheetData>
    <row r="1" spans="1:12" ht="20.399999999999999" thickBot="1">
      <c r="A1" s="246" t="s">
        <v>96</v>
      </c>
      <c r="B1" s="247"/>
      <c r="C1" s="247"/>
      <c r="D1" s="247"/>
      <c r="E1" s="247"/>
      <c r="F1" s="247"/>
      <c r="G1" s="247"/>
      <c r="H1" s="248"/>
      <c r="I1" s="248"/>
      <c r="J1" s="248"/>
    </row>
    <row r="2" spans="1:12" ht="16.2">
      <c r="A2" s="257" t="s">
        <v>0</v>
      </c>
      <c r="B2" s="258"/>
      <c r="C2" s="258"/>
      <c r="D2" s="258"/>
      <c r="E2" s="258"/>
      <c r="F2" s="258"/>
      <c r="G2" s="258"/>
      <c r="H2" s="259"/>
      <c r="I2" s="259"/>
      <c r="J2" s="259"/>
    </row>
    <row r="3" spans="1:12" ht="16.8">
      <c r="A3" s="40"/>
      <c r="B3" s="249" t="s">
        <v>95</v>
      </c>
      <c r="C3" s="250"/>
      <c r="D3" s="251"/>
      <c r="E3" s="254" t="s">
        <v>1</v>
      </c>
      <c r="F3" s="255"/>
      <c r="G3" s="41" t="s">
        <v>2</v>
      </c>
      <c r="H3" s="252" t="s">
        <v>3</v>
      </c>
      <c r="I3" s="260"/>
      <c r="J3" s="260"/>
    </row>
    <row r="4" spans="1:12" ht="15">
      <c r="A4" s="42"/>
      <c r="B4" s="94">
        <v>42309</v>
      </c>
      <c r="C4" s="94">
        <v>42644</v>
      </c>
      <c r="D4" s="94">
        <v>42675</v>
      </c>
      <c r="E4" s="95" t="s">
        <v>4</v>
      </c>
      <c r="F4" s="95" t="s">
        <v>5</v>
      </c>
      <c r="G4" s="95" t="s">
        <v>4</v>
      </c>
      <c r="H4" s="94">
        <v>42614</v>
      </c>
      <c r="I4" s="94">
        <v>42644</v>
      </c>
      <c r="J4" s="94">
        <v>42675</v>
      </c>
      <c r="K4" s="54"/>
      <c r="L4" s="54"/>
    </row>
    <row r="5" spans="1:12" ht="15">
      <c r="A5" s="17"/>
      <c r="B5" s="57"/>
      <c r="C5" s="57"/>
      <c r="D5" s="57"/>
      <c r="E5" s="57"/>
      <c r="F5" s="58"/>
      <c r="G5" s="57"/>
      <c r="H5" s="57"/>
      <c r="I5" s="57"/>
      <c r="J5" s="57"/>
      <c r="K5" s="54"/>
      <c r="L5" s="54"/>
    </row>
    <row r="6" spans="1:12" ht="15">
      <c r="A6" s="18" t="s">
        <v>6</v>
      </c>
      <c r="B6" s="98">
        <v>30787.424626156644</v>
      </c>
      <c r="C6" s="98">
        <v>29430.213859693897</v>
      </c>
      <c r="D6" s="98">
        <v>35174.638340786463</v>
      </c>
      <c r="E6" s="98">
        <v>5744.4244810925666</v>
      </c>
      <c r="F6" s="99">
        <v>4387.2137146298192</v>
      </c>
      <c r="G6" s="98">
        <v>19.518799654255432</v>
      </c>
      <c r="H6" s="98">
        <v>29.025581114208514</v>
      </c>
      <c r="I6" s="98">
        <v>3.7053011483746241</v>
      </c>
      <c r="J6" s="98">
        <v>14.250018531600375</v>
      </c>
      <c r="K6" s="81"/>
      <c r="L6" s="54"/>
    </row>
    <row r="7" spans="1:12" ht="15">
      <c r="A7" s="18" t="s">
        <v>7</v>
      </c>
      <c r="B7" s="98">
        <v>83010.958553839475</v>
      </c>
      <c r="C7" s="98">
        <v>94235.026595161777</v>
      </c>
      <c r="D7" s="98">
        <v>96956.845467809777</v>
      </c>
      <c r="E7" s="98">
        <v>2721.8188726480003</v>
      </c>
      <c r="F7" s="99">
        <v>13945.886913970302</v>
      </c>
      <c r="G7" s="98">
        <v>2.8883303491185561</v>
      </c>
      <c r="H7" s="98">
        <v>6.3338780102546703</v>
      </c>
      <c r="I7" s="98">
        <v>18.872939641195071</v>
      </c>
      <c r="J7" s="98">
        <v>16.800055266107115</v>
      </c>
      <c r="K7" s="81"/>
      <c r="L7" s="54"/>
    </row>
    <row r="8" spans="1:12" ht="15">
      <c r="A8" s="21" t="s">
        <v>8</v>
      </c>
      <c r="B8" s="59">
        <v>-830.01178639315913</v>
      </c>
      <c r="C8" s="59">
        <v>4409.3700323121257</v>
      </c>
      <c r="D8" s="59">
        <v>6456.7946101267826</v>
      </c>
      <c r="E8" s="59">
        <v>2047.4245778146569</v>
      </c>
      <c r="F8" s="60">
        <v>7286.8063965199417</v>
      </c>
      <c r="G8" s="59">
        <v>46.433494191029737</v>
      </c>
      <c r="H8" s="59">
        <v>-34.732105427472327</v>
      </c>
      <c r="I8" s="59">
        <v>-249.22561295133946</v>
      </c>
      <c r="J8" s="59">
        <v>-877.91601468516194</v>
      </c>
      <c r="K8" s="81"/>
      <c r="L8" s="54"/>
    </row>
    <row r="9" spans="1:12" ht="15">
      <c r="A9" s="21" t="s">
        <v>9</v>
      </c>
      <c r="B9" s="59">
        <v>83840.970340232627</v>
      </c>
      <c r="C9" s="59">
        <v>89825.656562849646</v>
      </c>
      <c r="D9" s="59">
        <v>90500.050857682989</v>
      </c>
      <c r="E9" s="59">
        <v>674.39429483334243</v>
      </c>
      <c r="F9" s="60">
        <v>6659.0805174503621</v>
      </c>
      <c r="G9" s="59">
        <v>0.75078136986561184</v>
      </c>
      <c r="H9" s="59">
        <v>9.7852158965393166</v>
      </c>
      <c r="I9" s="59">
        <v>9.2389788287564709</v>
      </c>
      <c r="J9" s="59">
        <v>7.9425136546336939</v>
      </c>
      <c r="K9" s="81"/>
      <c r="L9" s="54"/>
    </row>
    <row r="10" spans="1:12" ht="15">
      <c r="A10" s="22" t="s">
        <v>10</v>
      </c>
      <c r="B10" s="57">
        <v>3038.6961884800003</v>
      </c>
      <c r="C10" s="57">
        <v>3341.8605255300004</v>
      </c>
      <c r="D10" s="57">
        <v>3325.60789424</v>
      </c>
      <c r="E10" s="57">
        <v>-16.252631290000409</v>
      </c>
      <c r="F10" s="58">
        <v>286.91170575999968</v>
      </c>
      <c r="G10" s="57">
        <v>-0.48633481756162855</v>
      </c>
      <c r="H10" s="57">
        <v>13.006947865748133</v>
      </c>
      <c r="I10" s="57">
        <v>14.707500398138562</v>
      </c>
      <c r="J10" s="57">
        <v>9.441934565479448</v>
      </c>
      <c r="K10" s="81"/>
      <c r="L10" s="54"/>
    </row>
    <row r="11" spans="1:12">
      <c r="A11" s="22" t="s">
        <v>11</v>
      </c>
      <c r="B11" s="59">
        <v>175.91477736000002</v>
      </c>
      <c r="C11" s="59">
        <v>240.07499716999999</v>
      </c>
      <c r="D11" s="59">
        <v>248.66799716999998</v>
      </c>
      <c r="E11" s="59">
        <v>8.5929999999999893</v>
      </c>
      <c r="F11" s="60">
        <v>72.753219809999962</v>
      </c>
      <c r="G11" s="59">
        <v>3.5792981781918685</v>
      </c>
      <c r="H11" s="59">
        <v>20.487371700042953</v>
      </c>
      <c r="I11" s="59">
        <v>28.041634603259169</v>
      </c>
      <c r="J11" s="59">
        <v>41.357082617973852</v>
      </c>
      <c r="K11" s="81"/>
      <c r="L11" s="54"/>
    </row>
    <row r="12" spans="1:12">
      <c r="A12" s="22" t="s">
        <v>12</v>
      </c>
      <c r="B12" s="59">
        <v>2461.5854900300001</v>
      </c>
      <c r="C12" s="59">
        <v>1933.96821909</v>
      </c>
      <c r="D12" s="59">
        <v>1901.87123589</v>
      </c>
      <c r="E12" s="59">
        <v>-32.096983200000068</v>
      </c>
      <c r="F12" s="60">
        <v>-559.71425414000009</v>
      </c>
      <c r="G12" s="59">
        <v>-1.6596437771403929</v>
      </c>
      <c r="H12" s="59">
        <v>-20.64235945714077</v>
      </c>
      <c r="I12" s="59">
        <v>-19.744039002240953</v>
      </c>
      <c r="J12" s="59">
        <v>-22.737957158383264</v>
      </c>
      <c r="K12" s="81"/>
      <c r="L12" s="54"/>
    </row>
    <row r="13" spans="1:12">
      <c r="A13" s="22" t="s">
        <v>13</v>
      </c>
      <c r="B13" s="59">
        <v>32850.493458457669</v>
      </c>
      <c r="C13" s="59">
        <v>35317.530744470052</v>
      </c>
      <c r="D13" s="59">
        <v>35159.64545126164</v>
      </c>
      <c r="E13" s="59">
        <v>-157.88529320841189</v>
      </c>
      <c r="F13" s="60">
        <v>2309.1519928039706</v>
      </c>
      <c r="G13" s="59">
        <v>-0.44704510728891561</v>
      </c>
      <c r="H13" s="59">
        <v>12.300255844309078</v>
      </c>
      <c r="I13" s="59">
        <v>10.265266024258905</v>
      </c>
      <c r="J13" s="59">
        <v>7.029276426925203</v>
      </c>
      <c r="K13" s="81"/>
      <c r="L13" s="54"/>
    </row>
    <row r="14" spans="1:12">
      <c r="A14" s="22" t="s">
        <v>14</v>
      </c>
      <c r="B14" s="59">
        <v>45314.280425904966</v>
      </c>
      <c r="C14" s="59">
        <v>48992.222076589605</v>
      </c>
      <c r="D14" s="59">
        <v>49864.258279121343</v>
      </c>
      <c r="E14" s="59">
        <v>872.03620253173722</v>
      </c>
      <c r="F14" s="60">
        <v>4549.9778532163764</v>
      </c>
      <c r="G14" s="59">
        <v>1.7799482562119389</v>
      </c>
      <c r="H14" s="59">
        <v>9.5492910577382606</v>
      </c>
      <c r="I14" s="59">
        <v>9.6385758987029213</v>
      </c>
      <c r="J14" s="59">
        <v>10.044350562484148</v>
      </c>
      <c r="K14" s="81"/>
      <c r="L14" s="54"/>
    </row>
    <row r="15" spans="1:12" ht="15">
      <c r="A15" s="18" t="s">
        <v>15</v>
      </c>
      <c r="B15" s="57">
        <v>30761.848550109127</v>
      </c>
      <c r="C15" s="57">
        <v>37324.632796886683</v>
      </c>
      <c r="D15" s="57">
        <v>44828.797387619808</v>
      </c>
      <c r="E15" s="57">
        <v>7504.1645907331258</v>
      </c>
      <c r="F15" s="58">
        <v>14066.948837510681</v>
      </c>
      <c r="G15" s="57">
        <v>20.105126369412165</v>
      </c>
      <c r="H15" s="57">
        <v>29.293386063975408</v>
      </c>
      <c r="I15" s="57">
        <v>48.865234338536531</v>
      </c>
      <c r="J15" s="57">
        <v>45.728555013839632</v>
      </c>
      <c r="K15" s="81"/>
      <c r="L15" s="91"/>
    </row>
    <row r="16" spans="1:12" ht="15.6" thickBot="1">
      <c r="A16" s="23" t="s">
        <v>16</v>
      </c>
      <c r="B16" s="59">
        <v>83036.534629886999</v>
      </c>
      <c r="C16" s="59">
        <v>86340.607657968983</v>
      </c>
      <c r="D16" s="59">
        <v>87302.686420976432</v>
      </c>
      <c r="E16" s="59">
        <v>962.07876300744829</v>
      </c>
      <c r="F16" s="60">
        <v>4266.1517910894327</v>
      </c>
      <c r="G16" s="59">
        <v>1.1142830576530594</v>
      </c>
      <c r="H16" s="59">
        <v>4.2892383272188566</v>
      </c>
      <c r="I16" s="59">
        <v>4.5541511543044333</v>
      </c>
      <c r="J16" s="59">
        <v>5.1376805281268583</v>
      </c>
      <c r="K16" s="81"/>
      <c r="L16" s="54"/>
    </row>
    <row r="17" spans="1:12" ht="1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1"/>
      <c r="L17" s="54"/>
    </row>
    <row r="18" spans="1:12" ht="16.2">
      <c r="A18" s="262" t="s">
        <v>92</v>
      </c>
      <c r="B18" s="263"/>
      <c r="C18" s="263"/>
      <c r="D18" s="263"/>
      <c r="E18" s="263"/>
      <c r="F18" s="263"/>
      <c r="G18" s="263"/>
      <c r="H18" s="264"/>
      <c r="I18" s="264"/>
      <c r="J18" s="264"/>
      <c r="K18" s="81"/>
      <c r="L18" s="54"/>
    </row>
    <row r="19" spans="1:12" ht="16.8">
      <c r="A19" s="40"/>
      <c r="B19" s="249" t="s">
        <v>95</v>
      </c>
      <c r="C19" s="250"/>
      <c r="D19" s="251"/>
      <c r="E19" s="254" t="s">
        <v>1</v>
      </c>
      <c r="F19" s="255"/>
      <c r="G19" s="41" t="s">
        <v>2</v>
      </c>
      <c r="H19" s="252" t="s">
        <v>3</v>
      </c>
      <c r="I19" s="260"/>
      <c r="J19" s="260"/>
      <c r="K19" s="81"/>
      <c r="L19" s="54"/>
    </row>
    <row r="20" spans="1:12" ht="15">
      <c r="A20" s="42"/>
      <c r="B20" s="43">
        <v>42278</v>
      </c>
      <c r="C20" s="43">
        <v>42614</v>
      </c>
      <c r="D20" s="43">
        <v>42644</v>
      </c>
      <c r="E20" s="41" t="s">
        <v>4</v>
      </c>
      <c r="F20" s="41" t="s">
        <v>5</v>
      </c>
      <c r="G20" s="41" t="s">
        <v>4</v>
      </c>
      <c r="H20" s="43">
        <v>42583</v>
      </c>
      <c r="I20" s="43">
        <v>42614</v>
      </c>
      <c r="J20" s="43">
        <v>42644</v>
      </c>
      <c r="K20" s="81"/>
      <c r="L20" s="54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1"/>
      <c r="L21" s="54"/>
    </row>
    <row r="22" spans="1:12" ht="15">
      <c r="A22" s="18" t="s">
        <v>17</v>
      </c>
      <c r="B22" s="57">
        <v>82196.608941981249</v>
      </c>
      <c r="C22" s="57">
        <v>85000.147166604147</v>
      </c>
      <c r="D22" s="57">
        <v>86309.101342254187</v>
      </c>
      <c r="E22" s="57">
        <v>1308.9541756500403</v>
      </c>
      <c r="F22" s="58">
        <v>4112.4924002729385</v>
      </c>
      <c r="G22" s="57">
        <v>1.5399434227854107</v>
      </c>
      <c r="H22" s="57">
        <v>8.0797512894577697</v>
      </c>
      <c r="I22" s="57">
        <v>4.2887598266786853</v>
      </c>
      <c r="J22" s="57">
        <v>5.0032385194573603</v>
      </c>
      <c r="K22" s="81"/>
      <c r="L22" s="54"/>
    </row>
    <row r="23" spans="1:12" ht="15">
      <c r="A23" s="21" t="s">
        <v>18</v>
      </c>
      <c r="B23" s="59">
        <v>3126.8059930699997</v>
      </c>
      <c r="C23" s="59">
        <v>2904.6890134199998</v>
      </c>
      <c r="D23" s="59">
        <v>2967.0306643747563</v>
      </c>
      <c r="E23" s="59">
        <v>62.34165095475646</v>
      </c>
      <c r="F23" s="60">
        <v>-159.77532869524339</v>
      </c>
      <c r="G23" s="59">
        <v>2.1462418409244779</v>
      </c>
      <c r="H23" s="59">
        <v>-2.4311823897767191</v>
      </c>
      <c r="I23" s="59">
        <v>1.1822697000568139</v>
      </c>
      <c r="J23" s="59">
        <v>-5.1098574407672404</v>
      </c>
      <c r="K23" s="81"/>
      <c r="L23" s="54"/>
    </row>
    <row r="24" spans="1:12" ht="15">
      <c r="A24" s="21" t="s">
        <v>19</v>
      </c>
      <c r="B24" s="59">
        <v>36430.145987191674</v>
      </c>
      <c r="C24" s="59">
        <v>37041.208519020009</v>
      </c>
      <c r="D24" s="59">
        <v>37221.893348656304</v>
      </c>
      <c r="E24" s="59">
        <v>180.68482963629504</v>
      </c>
      <c r="F24" s="60">
        <v>791.74736146462965</v>
      </c>
      <c r="G24" s="59">
        <v>0.48779409976193561</v>
      </c>
      <c r="H24" s="59">
        <v>4.9197361359877814</v>
      </c>
      <c r="I24" s="59">
        <v>0.75592881706508608</v>
      </c>
      <c r="J24" s="59">
        <v>2.1733301912734491</v>
      </c>
      <c r="K24" s="81"/>
      <c r="L24" s="54"/>
    </row>
    <row r="25" spans="1:12" ht="15">
      <c r="A25" s="21" t="s">
        <v>20</v>
      </c>
      <c r="B25" s="59">
        <v>42639.656961719578</v>
      </c>
      <c r="C25" s="59">
        <v>45054.249634164138</v>
      </c>
      <c r="D25" s="59">
        <v>46120.17732922313</v>
      </c>
      <c r="E25" s="59">
        <v>1065.927695058992</v>
      </c>
      <c r="F25" s="60">
        <v>3480.5203675035518</v>
      </c>
      <c r="G25" s="59">
        <v>2.3658760354777075</v>
      </c>
      <c r="H25" s="59">
        <v>11.594837682010633</v>
      </c>
      <c r="I25" s="59">
        <v>7.6036546834405634</v>
      </c>
      <c r="J25" s="59">
        <v>8.1626368866622077</v>
      </c>
      <c r="K25" s="81"/>
      <c r="L25" s="54"/>
    </row>
    <row r="26" spans="1:12" ht="15">
      <c r="A26" s="21" t="s">
        <v>21</v>
      </c>
      <c r="B26" s="59">
        <v>0</v>
      </c>
      <c r="C26" s="59">
        <v>0</v>
      </c>
      <c r="D26" s="59">
        <v>0</v>
      </c>
      <c r="E26" s="59">
        <v>0</v>
      </c>
      <c r="F26" s="60">
        <v>0</v>
      </c>
      <c r="G26" s="59">
        <v>0</v>
      </c>
      <c r="H26" s="59">
        <v>0</v>
      </c>
      <c r="I26" s="59">
        <v>0</v>
      </c>
      <c r="J26" s="59">
        <v>0</v>
      </c>
      <c r="K26" s="81"/>
      <c r="L26" s="54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1"/>
      <c r="L27" s="54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1"/>
      <c r="L28" s="54"/>
    </row>
    <row r="29" spans="1:12" ht="1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1"/>
      <c r="L29" s="54"/>
    </row>
    <row r="30" spans="1:12" ht="19.8">
      <c r="A30" s="261" t="s">
        <v>22</v>
      </c>
      <c r="B30" s="261"/>
      <c r="C30" s="261"/>
      <c r="D30" s="261"/>
      <c r="E30" s="261"/>
      <c r="F30" s="261"/>
      <c r="G30" s="261"/>
      <c r="H30" s="261"/>
      <c r="I30" s="261"/>
      <c r="J30" s="261"/>
      <c r="K30" s="81"/>
      <c r="L30" s="54"/>
    </row>
    <row r="31" spans="1:12" ht="15">
      <c r="A31" s="40"/>
      <c r="B31" s="249" t="s">
        <v>95</v>
      </c>
      <c r="C31" s="250"/>
      <c r="D31" s="251"/>
      <c r="E31" s="252" t="s">
        <v>23</v>
      </c>
      <c r="F31" s="256"/>
      <c r="G31" s="41" t="s">
        <v>2</v>
      </c>
      <c r="H31" s="252" t="s">
        <v>3</v>
      </c>
      <c r="I31" s="253"/>
      <c r="J31" s="253"/>
      <c r="K31" s="81"/>
      <c r="L31" s="54"/>
    </row>
    <row r="32" spans="1:12" ht="15">
      <c r="A32" s="42"/>
      <c r="B32" s="43">
        <v>42278</v>
      </c>
      <c r="C32" s="43">
        <v>42614</v>
      </c>
      <c r="D32" s="43">
        <v>42644</v>
      </c>
      <c r="E32" s="41" t="s">
        <v>4</v>
      </c>
      <c r="F32" s="41" t="s">
        <v>5</v>
      </c>
      <c r="G32" s="41" t="s">
        <v>4</v>
      </c>
      <c r="H32" s="43">
        <v>42583</v>
      </c>
      <c r="I32" s="43">
        <v>42614</v>
      </c>
      <c r="J32" s="43">
        <v>42644</v>
      </c>
      <c r="K32" s="81"/>
      <c r="L32" s="54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1"/>
      <c r="L33" s="54"/>
    </row>
    <row r="34" spans="1:14" ht="15">
      <c r="A34" s="25" t="s">
        <v>24</v>
      </c>
      <c r="B34" s="85">
        <v>76747.856131064895</v>
      </c>
      <c r="C34" s="85">
        <v>84391.08912127513</v>
      </c>
      <c r="D34" s="85">
        <v>84597.778611189657</v>
      </c>
      <c r="E34" s="85">
        <v>206.68948991452635</v>
      </c>
      <c r="F34" s="86">
        <v>7849.9224801247619</v>
      </c>
      <c r="G34" s="85">
        <v>0.24491861885737837</v>
      </c>
      <c r="H34" s="85">
        <v>11.287504135549273</v>
      </c>
      <c r="I34" s="85">
        <v>11.13025004911931</v>
      </c>
      <c r="J34" s="85">
        <v>10.228197731959053</v>
      </c>
      <c r="K34" s="81"/>
      <c r="L34" s="54"/>
    </row>
    <row r="35" spans="1:14" ht="15">
      <c r="A35" s="26" t="s">
        <v>10</v>
      </c>
      <c r="B35" s="87">
        <v>2913.3747722300004</v>
      </c>
      <c r="C35" s="87">
        <v>3325.1155336399997</v>
      </c>
      <c r="D35" s="87">
        <v>3341.8595255300002</v>
      </c>
      <c r="E35" s="87">
        <v>16.743991890000416</v>
      </c>
      <c r="F35" s="88">
        <v>428.48475329999974</v>
      </c>
      <c r="G35" s="87">
        <v>0.50356120623787137</v>
      </c>
      <c r="H35" s="87">
        <v>13.19299726981229</v>
      </c>
      <c r="I35" s="87">
        <v>13.00695228627284</v>
      </c>
      <c r="J35" s="87">
        <v>14.707505446407854</v>
      </c>
      <c r="K35" s="81"/>
      <c r="L35" s="54"/>
    </row>
    <row r="36" spans="1:14" ht="15">
      <c r="A36" s="26" t="s">
        <v>25</v>
      </c>
      <c r="B36" s="85">
        <v>31773.933247331268</v>
      </c>
      <c r="C36" s="85">
        <v>35265.460386759965</v>
      </c>
      <c r="D36" s="85">
        <v>35090.02356440005</v>
      </c>
      <c r="E36" s="85">
        <v>-175.43682235991582</v>
      </c>
      <c r="F36" s="86">
        <v>3316.0903170687816</v>
      </c>
      <c r="G36" s="85">
        <v>-0.49747492429102574</v>
      </c>
      <c r="H36" s="85">
        <v>11.689638590831636</v>
      </c>
      <c r="I36" s="85">
        <v>12.714788414210638</v>
      </c>
      <c r="J36" s="85">
        <v>10.436511876751375</v>
      </c>
      <c r="K36" s="81"/>
      <c r="L36" s="54"/>
    </row>
    <row r="37" spans="1:14">
      <c r="A37" s="27" t="s">
        <v>26</v>
      </c>
      <c r="B37" s="87">
        <v>21156.270503103045</v>
      </c>
      <c r="C37" s="87">
        <v>22974.116753847564</v>
      </c>
      <c r="D37" s="87">
        <v>22862.877407360276</v>
      </c>
      <c r="E37" s="87">
        <v>-111.23934648728755</v>
      </c>
      <c r="F37" s="88">
        <v>1706.6069042572308</v>
      </c>
      <c r="G37" s="87">
        <v>-0.48419422465352396</v>
      </c>
      <c r="H37" s="87">
        <v>6.8983768267445207</v>
      </c>
      <c r="I37" s="87">
        <v>8.8535723443440126</v>
      </c>
      <c r="J37" s="87">
        <v>8.0666717889002157</v>
      </c>
      <c r="K37" s="81"/>
      <c r="L37" s="92"/>
      <c r="M37" s="92"/>
      <c r="N37" s="92"/>
    </row>
    <row r="38" spans="1:14">
      <c r="A38" s="28" t="s">
        <v>27</v>
      </c>
      <c r="B38" s="87">
        <v>9779.7616738035176</v>
      </c>
      <c r="C38" s="87">
        <v>10432.04215557014</v>
      </c>
      <c r="D38" s="87">
        <v>10435.774904465021</v>
      </c>
      <c r="E38" s="87">
        <v>3.732748894881297</v>
      </c>
      <c r="F38" s="88">
        <v>656.01323066150326</v>
      </c>
      <c r="G38" s="87">
        <v>3.5781574108078286E-2</v>
      </c>
      <c r="H38" s="87">
        <v>10.089716785502814</v>
      </c>
      <c r="I38" s="87">
        <v>8.6882116872183257</v>
      </c>
      <c r="J38" s="87">
        <v>6.7078652071729721</v>
      </c>
      <c r="K38" s="81"/>
      <c r="L38" s="93"/>
      <c r="M38" s="93"/>
      <c r="N38" s="93"/>
    </row>
    <row r="39" spans="1:14">
      <c r="A39" s="28" t="s">
        <v>28</v>
      </c>
      <c r="B39" s="87">
        <v>4298.4140004955088</v>
      </c>
      <c r="C39" s="87">
        <v>4640.8196022065576</v>
      </c>
      <c r="D39" s="87">
        <v>4696.2208376406252</v>
      </c>
      <c r="E39" s="87">
        <v>55.40123543406753</v>
      </c>
      <c r="F39" s="88">
        <v>397.80683714511633</v>
      </c>
      <c r="G39" s="87">
        <v>1.193781275353303</v>
      </c>
      <c r="H39" s="87">
        <v>11.06243042041578</v>
      </c>
      <c r="I39" s="87">
        <v>7.7624966954918193</v>
      </c>
      <c r="J39" s="87">
        <v>9.254735283740894</v>
      </c>
      <c r="K39" s="81"/>
      <c r="L39" s="93"/>
      <c r="M39" s="93"/>
      <c r="N39" s="93"/>
    </row>
    <row r="40" spans="1:14">
      <c r="A40" s="28" t="s">
        <v>107</v>
      </c>
      <c r="B40" s="87">
        <v>7078.0948288040217</v>
      </c>
      <c r="C40" s="87">
        <v>7901.2549960708675</v>
      </c>
      <c r="D40" s="87">
        <v>7730.8816652546266</v>
      </c>
      <c r="E40" s="87">
        <v>-170.37333081624092</v>
      </c>
      <c r="F40" s="88">
        <v>652.78683645060482</v>
      </c>
      <c r="G40" s="87">
        <v>-2.1562818932051186</v>
      </c>
      <c r="H40" s="87">
        <v>0.40776883887894777</v>
      </c>
      <c r="I40" s="87">
        <v>9.7265093580766102</v>
      </c>
      <c r="J40" s="87">
        <v>9.2226347942403244</v>
      </c>
      <c r="K40" s="81"/>
      <c r="L40" s="93"/>
      <c r="M40" s="93"/>
      <c r="N40" s="93"/>
    </row>
    <row r="41" spans="1:14">
      <c r="A41" s="27" t="s">
        <v>29</v>
      </c>
      <c r="B41" s="87">
        <v>5029.2435113982247</v>
      </c>
      <c r="C41" s="87">
        <v>5283.4710158824</v>
      </c>
      <c r="D41" s="87">
        <v>5224.4454018297765</v>
      </c>
      <c r="E41" s="87">
        <v>-59.025614052623496</v>
      </c>
      <c r="F41" s="88">
        <v>195.20189043155187</v>
      </c>
      <c r="G41" s="87">
        <v>-1.1171749381266463</v>
      </c>
      <c r="H41" s="87">
        <v>3.4925294416643409</v>
      </c>
      <c r="I41" s="87">
        <v>4.8651816434675395</v>
      </c>
      <c r="J41" s="87">
        <v>3.8813370239311014</v>
      </c>
      <c r="K41" s="81"/>
      <c r="L41" s="93"/>
      <c r="M41" s="93"/>
      <c r="N41" s="93"/>
    </row>
    <row r="42" spans="1:14">
      <c r="A42" s="27" t="s">
        <v>30</v>
      </c>
      <c r="B42" s="87">
        <v>303.53861589000002</v>
      </c>
      <c r="C42" s="87">
        <v>301.94480564999998</v>
      </c>
      <c r="D42" s="87">
        <v>304.05441717000002</v>
      </c>
      <c r="E42" s="87">
        <v>2.109611520000044</v>
      </c>
      <c r="F42" s="88">
        <v>0.51580128000000514</v>
      </c>
      <c r="G42" s="87">
        <v>0.6986745526085999</v>
      </c>
      <c r="H42" s="87">
        <v>-9.1373537209673348</v>
      </c>
      <c r="I42" s="87">
        <v>-2.8997650406946125</v>
      </c>
      <c r="J42" s="87">
        <v>0.16992937735043487</v>
      </c>
      <c r="K42" s="81"/>
      <c r="L42" s="93"/>
      <c r="M42" s="93"/>
      <c r="N42" s="93"/>
    </row>
    <row r="43" spans="1:14">
      <c r="A43" s="27" t="s">
        <v>31</v>
      </c>
      <c r="B43" s="87">
        <v>5284.8806169399995</v>
      </c>
      <c r="C43" s="87">
        <v>6705.9278113799992</v>
      </c>
      <c r="D43" s="87">
        <v>6698.64633804</v>
      </c>
      <c r="E43" s="87">
        <v>-7.2814733399991383</v>
      </c>
      <c r="F43" s="88">
        <v>1413.7657211000005</v>
      </c>
      <c r="G43" s="87">
        <v>-0.10858263829864728</v>
      </c>
      <c r="H43" s="87">
        <v>42.728996667255728</v>
      </c>
      <c r="I43" s="87">
        <v>38.767002543658165</v>
      </c>
      <c r="J43" s="87">
        <v>26.751138267312186</v>
      </c>
      <c r="K43" s="81"/>
      <c r="L43" s="93"/>
      <c r="M43" s="93"/>
      <c r="N43" s="93"/>
    </row>
    <row r="44" spans="1:14" ht="15">
      <c r="A44" s="26" t="s">
        <v>32</v>
      </c>
      <c r="B44" s="85">
        <v>44578.645276223637</v>
      </c>
      <c r="C44" s="85">
        <v>48540.420310755166</v>
      </c>
      <c r="D44" s="85">
        <v>48921.544467429601</v>
      </c>
      <c r="E44" s="85">
        <v>381.12415667443565</v>
      </c>
      <c r="F44" s="86">
        <v>4342.8991912059646</v>
      </c>
      <c r="G44" s="85">
        <v>0.78516863726041841</v>
      </c>
      <c r="H44" s="85">
        <v>10.405169376510678</v>
      </c>
      <c r="I44" s="85">
        <v>9.7420007211619275</v>
      </c>
      <c r="J44" s="85">
        <v>9.7421067066887517</v>
      </c>
      <c r="K44" s="81"/>
      <c r="L44" s="93"/>
      <c r="M44" s="93"/>
      <c r="N44" s="93"/>
    </row>
    <row r="45" spans="1:14">
      <c r="A45" s="27" t="s">
        <v>33</v>
      </c>
      <c r="B45" s="87">
        <v>36145.760657527542</v>
      </c>
      <c r="C45" s="87">
        <v>39812.54752894902</v>
      </c>
      <c r="D45" s="87">
        <v>40080.255036678645</v>
      </c>
      <c r="E45" s="87">
        <v>267.70750772962492</v>
      </c>
      <c r="F45" s="88">
        <v>3934.4943791511032</v>
      </c>
      <c r="G45" s="87">
        <v>0.67241993880187123</v>
      </c>
      <c r="H45" s="87">
        <v>11.239635388369498</v>
      </c>
      <c r="I45" s="87">
        <v>11.126793589941228</v>
      </c>
      <c r="J45" s="87">
        <v>10.885078381471892</v>
      </c>
      <c r="K45" s="81"/>
      <c r="L45" s="93"/>
      <c r="M45" s="93"/>
      <c r="N45" s="93"/>
    </row>
    <row r="46" spans="1:14">
      <c r="A46" s="28" t="s">
        <v>27</v>
      </c>
      <c r="B46" s="87">
        <v>29793.742943658679</v>
      </c>
      <c r="C46" s="87">
        <v>32688.556534760453</v>
      </c>
      <c r="D46" s="87">
        <v>32846.686870983584</v>
      </c>
      <c r="E46" s="87">
        <v>158.13033622313014</v>
      </c>
      <c r="F46" s="88">
        <v>3052.9439273249045</v>
      </c>
      <c r="G46" s="87">
        <v>0.48374829905681838</v>
      </c>
      <c r="H46" s="87">
        <v>10.683707801103862</v>
      </c>
      <c r="I46" s="87">
        <v>10.59685286731386</v>
      </c>
      <c r="J46" s="87">
        <v>10.246929810390592</v>
      </c>
      <c r="K46" s="81"/>
    </row>
    <row r="47" spans="1:14">
      <c r="A47" s="28" t="s">
        <v>34</v>
      </c>
      <c r="B47" s="87">
        <v>3745.3756219475836</v>
      </c>
      <c r="C47" s="87">
        <v>4390.4501308825056</v>
      </c>
      <c r="D47" s="87">
        <v>4467.1657990511358</v>
      </c>
      <c r="E47" s="87">
        <v>76.715668168630145</v>
      </c>
      <c r="F47" s="88">
        <v>721.7901771035522</v>
      </c>
      <c r="G47" s="87">
        <v>1.7473303620740559</v>
      </c>
      <c r="H47" s="87">
        <v>19.269762732079908</v>
      </c>
      <c r="I47" s="87">
        <v>19.145976942918331</v>
      </c>
      <c r="J47" s="87">
        <v>19.27150304695537</v>
      </c>
      <c r="K47" s="81"/>
    </row>
    <row r="48" spans="1:14">
      <c r="A48" s="28" t="s">
        <v>106</v>
      </c>
      <c r="B48" s="87">
        <v>2606.6420919212837</v>
      </c>
      <c r="C48" s="87">
        <v>2733.5408633060597</v>
      </c>
      <c r="D48" s="87">
        <v>2766.4023666439248</v>
      </c>
      <c r="E48" s="87">
        <v>32.861503337865088</v>
      </c>
      <c r="F48" s="88">
        <v>159.76027472264104</v>
      </c>
      <c r="G48" s="87">
        <v>1.2021588474854916</v>
      </c>
      <c r="H48" s="87">
        <v>6.1714153832722403</v>
      </c>
      <c r="I48" s="87">
        <v>5.75425362874204</v>
      </c>
      <c r="J48" s="87">
        <v>6.1289685767671376</v>
      </c>
      <c r="K48" s="81"/>
      <c r="L48" s="92"/>
      <c r="M48" s="92"/>
      <c r="N48" s="92"/>
    </row>
    <row r="49" spans="1:14">
      <c r="A49" s="27" t="s">
        <v>29</v>
      </c>
      <c r="B49" s="87">
        <v>6701.1709965841928</v>
      </c>
      <c r="C49" s="87">
        <v>7206.0677432872399</v>
      </c>
      <c r="D49" s="87">
        <v>7343.4322722758552</v>
      </c>
      <c r="E49" s="87">
        <v>137.36452898861535</v>
      </c>
      <c r="F49" s="88">
        <v>642.26127569166238</v>
      </c>
      <c r="G49" s="87">
        <v>1.9062342165264305</v>
      </c>
      <c r="H49" s="87">
        <v>12.262688349011274</v>
      </c>
      <c r="I49" s="87">
        <v>8.3014743482491422</v>
      </c>
      <c r="J49" s="87">
        <v>9.5843140850911581</v>
      </c>
      <c r="K49" s="81"/>
      <c r="L49" s="93"/>
      <c r="M49" s="93"/>
      <c r="N49" s="93"/>
    </row>
    <row r="50" spans="1:14">
      <c r="A50" s="27" t="s">
        <v>30</v>
      </c>
      <c r="B50" s="87">
        <v>17.223613559999997</v>
      </c>
      <c r="C50" s="87">
        <v>21.30978365</v>
      </c>
      <c r="D50" s="87">
        <v>22.324423629999998</v>
      </c>
      <c r="E50" s="87">
        <v>1.0146399799999983</v>
      </c>
      <c r="F50" s="88">
        <v>5.1008100700000014</v>
      </c>
      <c r="G50" s="87">
        <v>4.7613809537667375</v>
      </c>
      <c r="H50" s="87">
        <v>12.96126091488021</v>
      </c>
      <c r="I50" s="87">
        <v>18.80402515624894</v>
      </c>
      <c r="J50" s="87">
        <v>29.615214323236373</v>
      </c>
      <c r="K50" s="81"/>
      <c r="L50" s="93"/>
      <c r="M50" s="93"/>
      <c r="N50" s="93"/>
    </row>
    <row r="51" spans="1:14">
      <c r="A51" s="27" t="s">
        <v>31</v>
      </c>
      <c r="B51" s="87">
        <v>1714.4900085519</v>
      </c>
      <c r="C51" s="87">
        <v>1500.4952548689002</v>
      </c>
      <c r="D51" s="87">
        <v>1475.5327348450999</v>
      </c>
      <c r="E51" s="87">
        <v>-24.96252002380038</v>
      </c>
      <c r="F51" s="88">
        <v>-238.95727370680015</v>
      </c>
      <c r="G51" s="87">
        <v>-1.6636187247377452</v>
      </c>
      <c r="H51" s="87">
        <v>-13.834646014094515</v>
      </c>
      <c r="I51" s="87">
        <v>-13.441917559673023</v>
      </c>
      <c r="J51" s="87">
        <v>-13.937513343027835</v>
      </c>
      <c r="K51" s="81"/>
      <c r="L51" s="93"/>
      <c r="M51" s="93"/>
      <c r="N51" s="93"/>
    </row>
    <row r="52" spans="1:14" ht="15.6" thickBot="1">
      <c r="A52" s="29" t="s">
        <v>35</v>
      </c>
      <c r="B52" s="89">
        <v>395.27760751000005</v>
      </c>
      <c r="C52" s="89">
        <v>585.20842375999996</v>
      </c>
      <c r="D52" s="89">
        <v>586.21057936</v>
      </c>
      <c r="E52" s="89">
        <v>1.0021556000000373</v>
      </c>
      <c r="F52" s="90">
        <v>190.93297184999994</v>
      </c>
      <c r="G52" s="89">
        <v>0.17124763747608523</v>
      </c>
      <c r="H52" s="89">
        <v>68.140370527559185</v>
      </c>
      <c r="I52" s="89">
        <v>39.281857320714451</v>
      </c>
      <c r="J52" s="89">
        <v>48.303513334022988</v>
      </c>
      <c r="K52" s="81"/>
      <c r="L52" s="93"/>
      <c r="M52" s="93"/>
      <c r="N52" s="93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3"/>
      <c r="M53" s="93"/>
      <c r="N53" s="93"/>
    </row>
    <row r="54" spans="1:14">
      <c r="L54" s="93"/>
      <c r="M54" s="93"/>
      <c r="N54" s="93"/>
    </row>
    <row r="55" spans="1:14">
      <c r="L55" s="93"/>
      <c r="M55" s="93"/>
      <c r="N55" s="93"/>
    </row>
    <row r="56" spans="1:14">
      <c r="L56" s="93"/>
      <c r="M56" s="93"/>
      <c r="N56" s="93"/>
    </row>
    <row r="57" spans="1:14">
      <c r="L57" s="93"/>
      <c r="M57" s="93"/>
      <c r="N57" s="93"/>
    </row>
    <row r="58" spans="1:14">
      <c r="L58" s="93"/>
      <c r="M58" s="93"/>
      <c r="N58" s="93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  <headerFooter>
    <oddFooter>&amp;L_x000D_&amp;1#&amp;"Calibri"&amp;10&amp;K008000 Office Use Only\General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69"/>
  <sheetViews>
    <sheetView tabSelected="1" topLeftCell="A21" zoomScale="70" zoomScaleNormal="70" workbookViewId="0">
      <selection activeCell="D39" sqref="D39"/>
    </sheetView>
  </sheetViews>
  <sheetFormatPr defaultColWidth="9.109375" defaultRowHeight="14.4"/>
  <cols>
    <col min="1" max="1" width="55.88671875" style="102" customWidth="1"/>
    <col min="2" max="2" width="13.5546875" bestFit="1" customWidth="1"/>
    <col min="3" max="4" width="13.5546875" style="102" bestFit="1" customWidth="1"/>
    <col min="5" max="5" width="12.33203125" style="102" bestFit="1" customWidth="1"/>
    <col min="6" max="6" width="15.109375" style="102" customWidth="1"/>
    <col min="7" max="7" width="12.33203125" style="102" customWidth="1"/>
    <col min="8" max="8" width="10.5546875" style="102" customWidth="1"/>
    <col min="9" max="9" width="12.6640625" style="102" customWidth="1"/>
    <col min="10" max="10" width="12" style="102" customWidth="1"/>
    <col min="11" max="11" width="9.44140625" style="102" customWidth="1"/>
    <col min="12" max="12" width="9.44140625" style="147" customWidth="1"/>
    <col min="13" max="13" width="9.44140625" style="102" customWidth="1"/>
    <col min="14" max="14" width="7.44140625" style="102" bestFit="1" customWidth="1"/>
    <col min="15" max="15" width="8.109375" style="102" bestFit="1" customWidth="1"/>
    <col min="16" max="24" width="6.44140625" style="102" customWidth="1"/>
    <col min="25" max="46" width="9.109375" style="102"/>
    <col min="47" max="47" width="9.109375" style="102" customWidth="1"/>
    <col min="48" max="16384" width="9.109375" style="102"/>
  </cols>
  <sheetData>
    <row r="1" spans="1:24" ht="20.399999999999999" thickBot="1">
      <c r="A1" s="265" t="s">
        <v>98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24" ht="16.8">
      <c r="A2" s="268" t="s">
        <v>121</v>
      </c>
      <c r="B2" s="269"/>
      <c r="C2" s="269"/>
      <c r="D2" s="269"/>
      <c r="E2" s="269"/>
      <c r="F2" s="269"/>
      <c r="G2" s="269"/>
      <c r="H2" s="269"/>
      <c r="I2" s="269"/>
      <c r="J2" s="270"/>
    </row>
    <row r="3" spans="1:24" ht="15.75" customHeight="1">
      <c r="A3" s="150"/>
      <c r="B3" s="274" t="s">
        <v>95</v>
      </c>
      <c r="C3" s="275"/>
      <c r="D3" s="276"/>
      <c r="E3" s="266" t="s">
        <v>1</v>
      </c>
      <c r="F3" s="267"/>
      <c r="G3" s="151" t="s">
        <v>2</v>
      </c>
      <c r="H3" s="277" t="s">
        <v>93</v>
      </c>
      <c r="I3" s="278"/>
      <c r="J3" s="279"/>
    </row>
    <row r="4" spans="1:24" ht="17.399999999999999" thickBot="1">
      <c r="A4" s="139"/>
      <c r="B4" s="144">
        <v>43829</v>
      </c>
      <c r="C4" s="144">
        <v>44165</v>
      </c>
      <c r="D4" s="144">
        <v>44195</v>
      </c>
      <c r="E4" s="202" t="s">
        <v>4</v>
      </c>
      <c r="F4" s="202" t="s">
        <v>5</v>
      </c>
      <c r="G4" s="202" t="s">
        <v>4</v>
      </c>
      <c r="H4" s="195">
        <v>44134</v>
      </c>
      <c r="I4" s="195">
        <v>44165</v>
      </c>
      <c r="J4" s="196">
        <v>44195</v>
      </c>
    </row>
    <row r="5" spans="1:24" ht="17.399999999999999" thickTop="1">
      <c r="A5" s="198"/>
      <c r="B5" s="199"/>
      <c r="C5" s="199"/>
      <c r="D5" s="199"/>
      <c r="E5" s="199"/>
      <c r="F5" s="199"/>
      <c r="G5" s="199"/>
      <c r="H5" s="152"/>
      <c r="I5" s="200"/>
      <c r="J5" s="201"/>
    </row>
    <row r="6" spans="1:24" ht="16.8">
      <c r="A6" s="153" t="s">
        <v>6</v>
      </c>
      <c r="B6" s="172">
        <v>36440.5028871174</v>
      </c>
      <c r="C6" s="172">
        <v>42902.399999849971</v>
      </c>
      <c r="D6" s="172">
        <v>41292.53888720258</v>
      </c>
      <c r="E6" s="172">
        <v>-1609.8611126473916</v>
      </c>
      <c r="F6" s="172">
        <v>4852.0360000851797</v>
      </c>
      <c r="G6" s="172">
        <v>-3.7523800828229241</v>
      </c>
      <c r="H6" s="173">
        <v>13.212840917291672</v>
      </c>
      <c r="I6" s="174">
        <v>4.2873891103506736</v>
      </c>
      <c r="J6" s="175">
        <v>13.314953460207306</v>
      </c>
      <c r="K6" s="228"/>
      <c r="M6" s="22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</row>
    <row r="7" spans="1:24" ht="16.8">
      <c r="A7" s="153" t="s">
        <v>7</v>
      </c>
      <c r="B7" s="172">
        <v>127621.92893924357</v>
      </c>
      <c r="C7" s="172">
        <v>135361.31132899917</v>
      </c>
      <c r="D7" s="172">
        <v>134938.64590775518</v>
      </c>
      <c r="E7" s="172">
        <v>-422.66542124398984</v>
      </c>
      <c r="F7" s="172">
        <v>7316.7169685116096</v>
      </c>
      <c r="G7" s="172">
        <v>-0.31224979803621977</v>
      </c>
      <c r="H7" s="173">
        <v>5.5615571076882873</v>
      </c>
      <c r="I7" s="174">
        <v>7.1334072787407621</v>
      </c>
      <c r="J7" s="175">
        <v>5.7331189313043751</v>
      </c>
      <c r="K7" s="228"/>
      <c r="M7" s="22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</row>
    <row r="8" spans="1:24" ht="16.2">
      <c r="A8" s="154" t="s">
        <v>8</v>
      </c>
      <c r="B8" s="176">
        <v>17343.964510350772</v>
      </c>
      <c r="C8" s="176">
        <v>24434.53355391205</v>
      </c>
      <c r="D8" s="176">
        <v>23693.784175504497</v>
      </c>
      <c r="E8" s="176">
        <v>-740.74937840755229</v>
      </c>
      <c r="F8" s="176">
        <v>6349.8196651537255</v>
      </c>
      <c r="G8" s="176">
        <v>-3.031567501680243</v>
      </c>
      <c r="H8" s="177">
        <v>49.048687009789518</v>
      </c>
      <c r="I8" s="178">
        <v>46.180966071938286</v>
      </c>
      <c r="J8" s="179">
        <v>36.611120031779308</v>
      </c>
      <c r="K8" s="228"/>
      <c r="M8" s="22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</row>
    <row r="9" spans="1:24" ht="16.8">
      <c r="A9" s="155" t="s">
        <v>9</v>
      </c>
      <c r="B9" s="172">
        <v>110277.96442889281</v>
      </c>
      <c r="C9" s="172">
        <v>110926.77777508712</v>
      </c>
      <c r="D9" s="172">
        <v>111244.86173225068</v>
      </c>
      <c r="E9" s="172">
        <v>318.08395716355881</v>
      </c>
      <c r="F9" s="172">
        <v>966.89730335786589</v>
      </c>
      <c r="G9" s="172">
        <v>0.28675128183070342</v>
      </c>
      <c r="H9" s="173">
        <v>-0.22331624440977293</v>
      </c>
      <c r="I9" s="174">
        <v>1.180002641146217</v>
      </c>
      <c r="J9" s="175">
        <v>0.87678196488776905</v>
      </c>
      <c r="K9" s="228"/>
      <c r="M9" s="22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</row>
    <row r="10" spans="1:24" ht="16.2">
      <c r="A10" s="156" t="s">
        <v>10</v>
      </c>
      <c r="B10" s="176">
        <v>5562.9314511509847</v>
      </c>
      <c r="C10" s="176">
        <v>5056.5834032883049</v>
      </c>
      <c r="D10" s="176">
        <v>4761.9158513528237</v>
      </c>
      <c r="E10" s="176">
        <v>-294.66755193548124</v>
      </c>
      <c r="F10" s="176">
        <v>-801.01559979816102</v>
      </c>
      <c r="G10" s="176">
        <v>-5.8274041666920482</v>
      </c>
      <c r="H10" s="177">
        <v>-22.529318785465719</v>
      </c>
      <c r="I10" s="178">
        <v>-19.463906619989501</v>
      </c>
      <c r="J10" s="179">
        <v>-14.39916358545868</v>
      </c>
      <c r="K10" s="228"/>
      <c r="M10" s="22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</row>
    <row r="11" spans="1:24" ht="16.2">
      <c r="A11" s="156" t="s">
        <v>11</v>
      </c>
      <c r="B11" s="176">
        <v>383.13894999000001</v>
      </c>
      <c r="C11" s="176">
        <v>246.13156600000002</v>
      </c>
      <c r="D11" s="176">
        <v>248.41918299</v>
      </c>
      <c r="E11" s="176">
        <v>2.2876169899999752</v>
      </c>
      <c r="F11" s="176">
        <v>-134.71976700000002</v>
      </c>
      <c r="G11" s="176">
        <v>0.92942852766799433</v>
      </c>
      <c r="H11" s="177">
        <v>-76.916519494045119</v>
      </c>
      <c r="I11" s="178">
        <v>-36.058130655270247</v>
      </c>
      <c r="J11" s="179">
        <v>-35.162117295439742</v>
      </c>
      <c r="K11" s="228"/>
      <c r="M11" s="22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</row>
    <row r="12" spans="1:24" ht="16.2">
      <c r="A12" s="156" t="s">
        <v>12</v>
      </c>
      <c r="B12" s="176">
        <v>1120.8343451789367</v>
      </c>
      <c r="C12" s="176">
        <v>324.27609617000002</v>
      </c>
      <c r="D12" s="176">
        <v>561.06300479405252</v>
      </c>
      <c r="E12" s="176">
        <v>236.7869086240525</v>
      </c>
      <c r="F12" s="176">
        <v>-559.77134038488418</v>
      </c>
      <c r="G12" s="176">
        <v>73.020155176630169</v>
      </c>
      <c r="H12" s="177">
        <v>-69.315955246518286</v>
      </c>
      <c r="I12" s="178">
        <v>-72.882962545024412</v>
      </c>
      <c r="J12" s="179">
        <v>-49.942379334880115</v>
      </c>
      <c r="K12" s="228"/>
      <c r="M12" s="22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</row>
    <row r="13" spans="1:24" ht="16.8">
      <c r="A13" s="157" t="s">
        <v>110</v>
      </c>
      <c r="B13" s="172">
        <v>103211.05968257289</v>
      </c>
      <c r="C13" s="172">
        <v>105299.78670962881</v>
      </c>
      <c r="D13" s="172">
        <v>105673.46369311379</v>
      </c>
      <c r="E13" s="172">
        <v>373.67698348498379</v>
      </c>
      <c r="F13" s="172">
        <v>2462.4040105409076</v>
      </c>
      <c r="G13" s="172">
        <v>0.35486964899122597</v>
      </c>
      <c r="H13" s="173">
        <v>2.3827118008921531</v>
      </c>
      <c r="I13" s="174">
        <v>3.4646546566710725</v>
      </c>
      <c r="J13" s="175">
        <v>2.3857947182347203</v>
      </c>
      <c r="K13" s="228"/>
      <c r="M13" s="22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</row>
    <row r="14" spans="1:24" ht="16.2">
      <c r="A14" s="156" t="s">
        <v>13</v>
      </c>
      <c r="B14" s="176">
        <v>45131.889640340618</v>
      </c>
      <c r="C14" s="176">
        <v>44840.668340345772</v>
      </c>
      <c r="D14" s="176">
        <v>44940.550875450943</v>
      </c>
      <c r="E14" s="176">
        <v>99.882535105170973</v>
      </c>
      <c r="F14" s="176">
        <v>-191.33876488967508</v>
      </c>
      <c r="G14" s="176">
        <v>0.22274988041446875</v>
      </c>
      <c r="H14" s="177">
        <v>-0.12582962533677744</v>
      </c>
      <c r="I14" s="178">
        <v>2.3396639173961233</v>
      </c>
      <c r="J14" s="179">
        <v>-0.42395469459503943</v>
      </c>
      <c r="K14" s="228"/>
      <c r="M14" s="22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</row>
    <row r="15" spans="1:24" ht="16.2">
      <c r="A15" s="156" t="s">
        <v>14</v>
      </c>
      <c r="B15" s="176">
        <v>58079.170042232268</v>
      </c>
      <c r="C15" s="176">
        <v>60459.118369283038</v>
      </c>
      <c r="D15" s="176">
        <v>60732.912817662858</v>
      </c>
      <c r="E15" s="176">
        <v>273.7944483798201</v>
      </c>
      <c r="F15" s="176">
        <v>2653.74277543059</v>
      </c>
      <c r="G15" s="176">
        <v>0.45285881727134836</v>
      </c>
      <c r="H15" s="177">
        <v>4.2959669600388395</v>
      </c>
      <c r="I15" s="178">
        <v>4.3151315884960297</v>
      </c>
      <c r="J15" s="179">
        <v>4.5691816420601725</v>
      </c>
      <c r="K15" s="228"/>
      <c r="M15" s="22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</row>
    <row r="16" spans="1:24" s="103" customFormat="1" ht="16.8">
      <c r="A16" s="153" t="s">
        <v>15</v>
      </c>
      <c r="B16" s="172">
        <v>48726.008218391689</v>
      </c>
      <c r="C16" s="172">
        <v>51858.543052509522</v>
      </c>
      <c r="D16" s="172">
        <v>50512.27390030348</v>
      </c>
      <c r="E16" s="172">
        <v>-1346.2691522060413</v>
      </c>
      <c r="F16" s="172">
        <v>1786.265681911791</v>
      </c>
      <c r="G16" s="172">
        <v>-2.5960412170524592</v>
      </c>
      <c r="H16" s="173">
        <v>-1.0559131321090405</v>
      </c>
      <c r="I16" s="174">
        <v>2.0104701591872924</v>
      </c>
      <c r="J16" s="175">
        <v>3.6659388840261329</v>
      </c>
      <c r="K16" s="228"/>
      <c r="L16" s="147"/>
      <c r="M16" s="22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</row>
    <row r="17" spans="1:24" ht="17.399999999999999" thickBot="1">
      <c r="A17" s="158" t="s">
        <v>16</v>
      </c>
      <c r="B17" s="180">
        <v>115336.43034680355</v>
      </c>
      <c r="C17" s="180">
        <v>126405.22583400342</v>
      </c>
      <c r="D17" s="180">
        <v>125718.93299618563</v>
      </c>
      <c r="E17" s="182">
        <v>-686.2928378177894</v>
      </c>
      <c r="F17" s="180">
        <v>10382.502649382077</v>
      </c>
      <c r="G17" s="180">
        <v>-0.54293074775171135</v>
      </c>
      <c r="H17" s="181">
        <v>11.514597434629636</v>
      </c>
      <c r="I17" s="182">
        <v>8.3623435527397305</v>
      </c>
      <c r="J17" s="183">
        <v>9.0019282009708945</v>
      </c>
      <c r="K17" s="228"/>
      <c r="M17" s="22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</row>
    <row r="18" spans="1:24" ht="13.8" thickBot="1">
      <c r="B18" s="159"/>
      <c r="E18" s="228"/>
      <c r="K18" s="228"/>
      <c r="M18" s="22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</row>
    <row r="19" spans="1:24" ht="16.8">
      <c r="A19" s="271" t="s">
        <v>122</v>
      </c>
      <c r="B19" s="272"/>
      <c r="C19" s="272"/>
      <c r="D19" s="272"/>
      <c r="E19" s="272"/>
      <c r="F19" s="272"/>
      <c r="G19" s="272"/>
      <c r="H19" s="272"/>
      <c r="I19" s="272"/>
      <c r="J19" s="273"/>
      <c r="K19" s="228"/>
      <c r="M19" s="22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</row>
    <row r="20" spans="1:24" ht="15.75" customHeight="1">
      <c r="A20" s="138"/>
      <c r="B20" s="274" t="str">
        <f>B3</f>
        <v>N$ Million</v>
      </c>
      <c r="C20" s="275"/>
      <c r="D20" s="276"/>
      <c r="E20" s="266" t="s">
        <v>1</v>
      </c>
      <c r="F20" s="267"/>
      <c r="G20" s="209" t="s">
        <v>2</v>
      </c>
      <c r="H20" s="274" t="str">
        <f>H3</f>
        <v>Annual percentage change</v>
      </c>
      <c r="I20" s="275"/>
      <c r="J20" s="280"/>
      <c r="K20" s="228"/>
      <c r="M20" s="22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</row>
    <row r="21" spans="1:24" ht="17.399999999999999" thickBot="1">
      <c r="A21" s="139"/>
      <c r="B21" s="143">
        <f>B4</f>
        <v>43829</v>
      </c>
      <c r="C21" s="143">
        <f>C4</f>
        <v>44165</v>
      </c>
      <c r="D21" s="143">
        <f>D4</f>
        <v>44195</v>
      </c>
      <c r="E21" s="202" t="s">
        <v>4</v>
      </c>
      <c r="F21" s="202" t="s">
        <v>5</v>
      </c>
      <c r="G21" s="202" t="s">
        <v>4</v>
      </c>
      <c r="H21" s="195">
        <f>H4</f>
        <v>44134</v>
      </c>
      <c r="I21" s="195">
        <f>I4</f>
        <v>44165</v>
      </c>
      <c r="J21" s="196">
        <f>J4</f>
        <v>44195</v>
      </c>
      <c r="K21" s="228"/>
      <c r="M21" s="22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</row>
    <row r="22" spans="1:24" ht="13.8" thickTop="1">
      <c r="A22" s="203"/>
      <c r="B22" s="161"/>
      <c r="C22" s="161"/>
      <c r="D22" s="161"/>
      <c r="E22" s="161"/>
      <c r="F22" s="161"/>
      <c r="G22" s="161"/>
      <c r="H22" s="161"/>
      <c r="I22" s="161"/>
      <c r="J22" s="162"/>
      <c r="K22" s="228"/>
      <c r="M22" s="22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</row>
    <row r="23" spans="1:24" ht="16.8">
      <c r="A23" s="163" t="s">
        <v>17</v>
      </c>
      <c r="B23" s="184">
        <v>115336.43034680355</v>
      </c>
      <c r="C23" s="184">
        <v>126405.22583400342</v>
      </c>
      <c r="D23" s="184">
        <v>125718.93299618563</v>
      </c>
      <c r="E23" s="184">
        <v>-686.2928378177894</v>
      </c>
      <c r="F23" s="184">
        <v>10382.502649382077</v>
      </c>
      <c r="G23" s="185">
        <v>-0.54293074775171135</v>
      </c>
      <c r="H23" s="185">
        <v>11.514597434629636</v>
      </c>
      <c r="I23" s="185">
        <v>8.3623435527397305</v>
      </c>
      <c r="J23" s="186">
        <v>9.0019282009708945</v>
      </c>
      <c r="K23" s="228"/>
      <c r="M23" s="22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</row>
    <row r="24" spans="1:24" ht="16.2">
      <c r="A24" s="105" t="s">
        <v>18</v>
      </c>
      <c r="B24" s="187">
        <v>2873.4567860909519</v>
      </c>
      <c r="C24" s="187">
        <v>3079.4281697172905</v>
      </c>
      <c r="D24" s="187">
        <v>2914.2457537</v>
      </c>
      <c r="E24" s="187">
        <v>-165.18241601729051</v>
      </c>
      <c r="F24" s="187">
        <v>40.788967609048086</v>
      </c>
      <c r="G24" s="188">
        <v>-5.3640613423516044</v>
      </c>
      <c r="H24" s="188">
        <v>16.519941664575626</v>
      </c>
      <c r="I24" s="188">
        <v>-0.40184441740903765</v>
      </c>
      <c r="J24" s="189">
        <v>1.4195086491812958</v>
      </c>
      <c r="K24" s="228"/>
      <c r="M24" s="22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</row>
    <row r="25" spans="1:24" ht="16.2">
      <c r="A25" s="105" t="s">
        <v>19</v>
      </c>
      <c r="B25" s="187">
        <v>54092.650463106453</v>
      </c>
      <c r="C25" s="187">
        <v>59808.154092373428</v>
      </c>
      <c r="D25" s="187">
        <v>59437.981880215142</v>
      </c>
      <c r="E25" s="187">
        <v>-370.17221215828613</v>
      </c>
      <c r="F25" s="187">
        <v>5345.3314171086895</v>
      </c>
      <c r="G25" s="188">
        <v>-0.61893268196600104</v>
      </c>
      <c r="H25" s="188">
        <v>12.832532618408806</v>
      </c>
      <c r="I25" s="188">
        <v>9.3867431807359338</v>
      </c>
      <c r="J25" s="189">
        <v>9.8818071796175673</v>
      </c>
      <c r="K25" s="228"/>
      <c r="M25" s="22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</row>
    <row r="26" spans="1:24" ht="16.2">
      <c r="A26" s="105" t="s">
        <v>20</v>
      </c>
      <c r="B26" s="187">
        <v>58370.323097606146</v>
      </c>
      <c r="C26" s="187">
        <v>63517.643571912697</v>
      </c>
      <c r="D26" s="187">
        <v>63366.705362270484</v>
      </c>
      <c r="E26" s="187">
        <v>-150.93820964221231</v>
      </c>
      <c r="F26" s="187">
        <v>4996.3822646643384</v>
      </c>
      <c r="G26" s="188">
        <v>-0.23763194154285827</v>
      </c>
      <c r="H26" s="188">
        <v>10.094280821322599</v>
      </c>
      <c r="I26" s="188">
        <v>7.8713279974960813</v>
      </c>
      <c r="J26" s="189">
        <v>8.5597988832603278</v>
      </c>
      <c r="K26" s="228"/>
      <c r="M26" s="22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</row>
    <row r="27" spans="1:24" ht="16.8" thickBot="1">
      <c r="A27" s="164" t="s">
        <v>21</v>
      </c>
      <c r="B27" s="190">
        <v>0</v>
      </c>
      <c r="C27" s="190">
        <v>0</v>
      </c>
      <c r="D27" s="190">
        <v>0</v>
      </c>
      <c r="E27" s="190">
        <v>0</v>
      </c>
      <c r="F27" s="190">
        <v>0</v>
      </c>
      <c r="G27" s="190">
        <v>0</v>
      </c>
      <c r="H27" s="190">
        <v>0</v>
      </c>
      <c r="I27" s="190">
        <v>0</v>
      </c>
      <c r="J27" s="191">
        <v>0</v>
      </c>
      <c r="K27" s="228"/>
      <c r="M27" s="22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</row>
    <row r="28" spans="1:24" thickBot="1">
      <c r="A28" s="165"/>
      <c r="B28" s="106"/>
      <c r="C28" s="106"/>
      <c r="D28" s="106"/>
      <c r="E28" s="106"/>
      <c r="F28" s="106"/>
      <c r="G28" s="106"/>
      <c r="H28" s="149"/>
      <c r="I28" s="149"/>
      <c r="J28" s="149"/>
      <c r="K28" s="228"/>
      <c r="M28" s="22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</row>
    <row r="29" spans="1:24" ht="16.8">
      <c r="A29" s="268" t="s">
        <v>22</v>
      </c>
      <c r="B29" s="269"/>
      <c r="C29" s="269"/>
      <c r="D29" s="269"/>
      <c r="E29" s="269"/>
      <c r="F29" s="269"/>
      <c r="G29" s="269"/>
      <c r="H29" s="269"/>
      <c r="I29" s="269"/>
      <c r="J29" s="270"/>
      <c r="K29" s="228"/>
      <c r="M29" s="22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</row>
    <row r="30" spans="1:24" ht="15.75" customHeight="1">
      <c r="A30" s="150"/>
      <c r="B30" s="274" t="str">
        <f>B3</f>
        <v>N$ Million</v>
      </c>
      <c r="C30" s="275"/>
      <c r="D30" s="276"/>
      <c r="E30" s="266" t="s">
        <v>1</v>
      </c>
      <c r="F30" s="267"/>
      <c r="G30" s="166" t="s">
        <v>2</v>
      </c>
      <c r="H30" s="274" t="str">
        <f>H3</f>
        <v>Annual percentage change</v>
      </c>
      <c r="I30" s="275"/>
      <c r="J30" s="280"/>
      <c r="K30" s="228"/>
      <c r="M30" s="22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</row>
    <row r="31" spans="1:24" ht="17.399999999999999" thickBot="1">
      <c r="A31" s="139"/>
      <c r="B31" s="144">
        <f>B4</f>
        <v>43829</v>
      </c>
      <c r="C31" s="144">
        <f>C4</f>
        <v>44165</v>
      </c>
      <c r="D31" s="143">
        <f>D4</f>
        <v>44195</v>
      </c>
      <c r="E31" s="143" t="s">
        <v>4</v>
      </c>
      <c r="F31" s="143" t="s">
        <v>5</v>
      </c>
      <c r="G31" s="143" t="s">
        <v>4</v>
      </c>
      <c r="H31" s="143">
        <f>H4</f>
        <v>44134</v>
      </c>
      <c r="I31" s="143">
        <f>I4</f>
        <v>44165</v>
      </c>
      <c r="J31" s="207">
        <f>J4</f>
        <v>44195</v>
      </c>
      <c r="K31" s="228"/>
      <c r="M31" s="22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</row>
    <row r="32" spans="1:24" ht="13.8" thickTop="1">
      <c r="A32" s="208"/>
      <c r="B32" s="204"/>
      <c r="C32" s="205"/>
      <c r="D32" s="205"/>
      <c r="E32" s="205"/>
      <c r="F32" s="204"/>
      <c r="G32" s="205"/>
      <c r="H32" s="206"/>
      <c r="I32" s="206"/>
      <c r="J32" s="167"/>
      <c r="K32" s="228"/>
      <c r="M32" s="22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</row>
    <row r="33" spans="1:24" ht="16.8">
      <c r="A33" s="168" t="s">
        <v>24</v>
      </c>
      <c r="B33" s="192">
        <v>103739.06236137418</v>
      </c>
      <c r="C33" s="192">
        <v>105102.55707644505</v>
      </c>
      <c r="D33" s="192">
        <v>105379.75264394835</v>
      </c>
      <c r="E33" s="192">
        <v>277.19556750329502</v>
      </c>
      <c r="F33" s="192">
        <v>1640.6902825741709</v>
      </c>
      <c r="G33" s="126">
        <v>0.26373817651428055</v>
      </c>
      <c r="H33" s="126">
        <v>1.6681009632677473</v>
      </c>
      <c r="I33" s="126">
        <v>2.3148329173971831</v>
      </c>
      <c r="J33" s="129">
        <v>1.4468097937902797</v>
      </c>
      <c r="K33" s="228"/>
      <c r="M33" s="22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</row>
    <row r="34" spans="1:24" ht="16.8">
      <c r="A34" s="109" t="s">
        <v>10</v>
      </c>
      <c r="B34" s="193">
        <v>5562.739350150985</v>
      </c>
      <c r="C34" s="193">
        <v>5056.5824022883053</v>
      </c>
      <c r="D34" s="193">
        <v>4761.6115403528238</v>
      </c>
      <c r="E34" s="193">
        <v>-294.97086193548148</v>
      </c>
      <c r="F34" s="193">
        <v>-801.12780979816125</v>
      </c>
      <c r="G34" s="126">
        <v>-5.8334036404112766</v>
      </c>
      <c r="H34" s="127">
        <v>-22.529322294772243</v>
      </c>
      <c r="I34" s="127">
        <v>-19.463909723102162</v>
      </c>
      <c r="J34" s="128">
        <v>-14.401678010968041</v>
      </c>
      <c r="K34" s="228"/>
      <c r="M34" s="22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</row>
    <row r="35" spans="1:24" ht="16.8">
      <c r="A35" s="168" t="s">
        <v>25</v>
      </c>
      <c r="B35" s="192">
        <v>44852.8330651219</v>
      </c>
      <c r="C35" s="192">
        <v>44230.809185006641</v>
      </c>
      <c r="D35" s="192">
        <v>44306.840555919531</v>
      </c>
      <c r="E35" s="192">
        <v>76.031370912889543</v>
      </c>
      <c r="F35" s="192">
        <v>-545.99250920236955</v>
      </c>
      <c r="G35" s="126">
        <v>0.1718968572220092</v>
      </c>
      <c r="H35" s="126">
        <v>-0.83335750662665331</v>
      </c>
      <c r="I35" s="126">
        <v>1.5862081421155698</v>
      </c>
      <c r="J35" s="129">
        <v>-1.2172977087303478</v>
      </c>
      <c r="K35" s="228"/>
      <c r="M35" s="22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</row>
    <row r="36" spans="1:24" ht="16.8">
      <c r="A36" s="168" t="s">
        <v>26</v>
      </c>
      <c r="B36" s="233">
        <v>40674.19243189416</v>
      </c>
      <c r="C36" s="233">
        <v>40725.100889879817</v>
      </c>
      <c r="D36" s="233">
        <v>40789.357252826041</v>
      </c>
      <c r="E36" s="233">
        <v>64.256362946223817</v>
      </c>
      <c r="F36" s="233">
        <v>115.16482093188097</v>
      </c>
      <c r="G36" s="234">
        <v>0.15778073360695544</v>
      </c>
      <c r="H36" s="234">
        <v>0.91728238026081499</v>
      </c>
      <c r="I36" s="234">
        <v>2.6288756930844528</v>
      </c>
      <c r="J36" s="234">
        <v>0.28313978482723584</v>
      </c>
      <c r="K36" s="228"/>
      <c r="M36" s="22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</row>
    <row r="37" spans="1:24" ht="16.2">
      <c r="A37" s="169" t="s">
        <v>27</v>
      </c>
      <c r="B37" s="236">
        <v>13535.598452915225</v>
      </c>
      <c r="C37" s="236">
        <v>12377.743129022665</v>
      </c>
      <c r="D37" s="236">
        <v>12363.472345630362</v>
      </c>
      <c r="E37" s="236">
        <v>-14.270783392303201</v>
      </c>
      <c r="F37" s="236">
        <v>-1172.1261072848629</v>
      </c>
      <c r="G37" s="237">
        <v>-0.11529390490292712</v>
      </c>
      <c r="H37" s="237">
        <v>-7.7836977851271598</v>
      </c>
      <c r="I37" s="237">
        <v>-7.2465587456814688</v>
      </c>
      <c r="J37" s="238">
        <v>-8.6595809661627214</v>
      </c>
      <c r="K37" s="228"/>
      <c r="M37" s="22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</row>
    <row r="38" spans="1:24" ht="16.2">
      <c r="A38" s="169" t="s">
        <v>28</v>
      </c>
      <c r="B38" s="236">
        <v>17019.09204279539</v>
      </c>
      <c r="C38" s="236">
        <v>17067.203181800025</v>
      </c>
      <c r="D38" s="236">
        <v>17033.205319010434</v>
      </c>
      <c r="E38" s="236">
        <v>-33.997862789590727</v>
      </c>
      <c r="F38" s="236">
        <v>14.113276215044607</v>
      </c>
      <c r="G38" s="237">
        <v>-0.19919996514627769</v>
      </c>
      <c r="H38" s="237">
        <v>5.8038549754674449</v>
      </c>
      <c r="I38" s="237">
        <v>4.1236799996571989</v>
      </c>
      <c r="J38" s="238">
        <v>8.292614071041271E-2</v>
      </c>
      <c r="K38" s="228"/>
      <c r="M38" s="22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</row>
    <row r="39" spans="1:24" ht="16.2">
      <c r="A39" s="169" t="s">
        <v>107</v>
      </c>
      <c r="B39" s="236">
        <v>10119.501936183544</v>
      </c>
      <c r="C39" s="236">
        <v>11280.154579057131</v>
      </c>
      <c r="D39" s="301">
        <v>11392.679588185241</v>
      </c>
      <c r="E39" s="236">
        <v>112.52500912811047</v>
      </c>
      <c r="F39" s="236">
        <v>1273.1776520016974</v>
      </c>
      <c r="G39" s="237">
        <v>0.99754846743877579</v>
      </c>
      <c r="H39" s="237">
        <v>4.6678282827190714</v>
      </c>
      <c r="I39" s="237">
        <v>16.946035096110393</v>
      </c>
      <c r="J39" s="238">
        <v>12.581426042810378</v>
      </c>
      <c r="K39" s="228"/>
      <c r="M39" s="22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</row>
    <row r="40" spans="1:24" ht="16.8">
      <c r="A40" s="168" t="s">
        <v>129</v>
      </c>
      <c r="B40" s="233">
        <v>4178.6406332277429</v>
      </c>
      <c r="C40" s="233">
        <v>3505.708295126823</v>
      </c>
      <c r="D40" s="233">
        <v>3517.4833030934869</v>
      </c>
      <c r="E40" s="233">
        <v>11.775007966663907</v>
      </c>
      <c r="F40" s="233">
        <v>-661.15733013425597</v>
      </c>
      <c r="G40" s="234">
        <v>0.33588099680261507</v>
      </c>
      <c r="H40" s="234">
        <v>-17.292262373527947</v>
      </c>
      <c r="I40" s="234">
        <v>-15.697869752481026</v>
      </c>
      <c r="J40" s="235">
        <v>-15.822306538563296</v>
      </c>
      <c r="K40" s="228"/>
      <c r="M40" s="22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</row>
    <row r="41" spans="1:24" ht="16.8">
      <c r="A41" s="170"/>
      <c r="B41" s="239"/>
      <c r="C41" s="239"/>
      <c r="D41" s="239"/>
      <c r="E41" s="233"/>
      <c r="F41" s="233"/>
      <c r="G41" s="234"/>
      <c r="H41" s="240"/>
      <c r="I41" s="240"/>
      <c r="J41" s="241"/>
      <c r="K41" s="228"/>
      <c r="M41" s="22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</row>
    <row r="42" spans="1:24" ht="16.8">
      <c r="A42" s="168" t="s">
        <v>125</v>
      </c>
      <c r="B42" s="233">
        <v>57920.878294932278</v>
      </c>
      <c r="C42" s="233">
        <v>60248.207024083051</v>
      </c>
      <c r="D42" s="233">
        <v>60522.277529272862</v>
      </c>
      <c r="E42" s="233">
        <v>274.07050518981123</v>
      </c>
      <c r="F42" s="233">
        <v>2601.3992343405844</v>
      </c>
      <c r="G42" s="234">
        <v>0.45490234270417318</v>
      </c>
      <c r="H42" s="234">
        <v>4.2466112127518976</v>
      </c>
      <c r="I42" s="234">
        <v>4.224941471044966</v>
      </c>
      <c r="J42" s="235">
        <v>4.4912979756527465</v>
      </c>
      <c r="K42" s="228"/>
      <c r="M42" s="22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</row>
    <row r="43" spans="1:24" ht="16.8">
      <c r="A43" s="168" t="s">
        <v>33</v>
      </c>
      <c r="B43" s="233">
        <v>51262.137216679621</v>
      </c>
      <c r="C43" s="233">
        <v>53849.271595177575</v>
      </c>
      <c r="D43" s="233">
        <v>54035.297606072112</v>
      </c>
      <c r="E43" s="233">
        <v>186.02601089453674</v>
      </c>
      <c r="F43" s="233">
        <v>2773.1603893924912</v>
      </c>
      <c r="G43" s="234">
        <v>0.34545687505863043</v>
      </c>
      <c r="H43" s="234">
        <v>5.5315269580651432</v>
      </c>
      <c r="I43" s="234">
        <v>5.2898218806469544</v>
      </c>
      <c r="J43" s="235">
        <v>5.4097635018037504</v>
      </c>
      <c r="K43" s="228"/>
      <c r="M43" s="22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</row>
    <row r="44" spans="1:24" ht="16.2">
      <c r="A44" s="169" t="s">
        <v>27</v>
      </c>
      <c r="B44" s="236">
        <v>39818.756344640569</v>
      </c>
      <c r="C44" s="236">
        <v>41657.212877709317</v>
      </c>
      <c r="D44" s="236">
        <v>41876.185914595437</v>
      </c>
      <c r="E44" s="236">
        <v>218.9730368861201</v>
      </c>
      <c r="F44" s="236">
        <v>2057.4295699548675</v>
      </c>
      <c r="G44" s="237">
        <v>0.52565455478008971</v>
      </c>
      <c r="H44" s="237">
        <v>4.4394658050102436</v>
      </c>
      <c r="I44" s="237">
        <v>4.4887993585818009</v>
      </c>
      <c r="J44" s="238">
        <v>5.1669860106813559</v>
      </c>
      <c r="K44" s="228"/>
      <c r="M44" s="22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</row>
    <row r="45" spans="1:24" ht="16.2">
      <c r="A45" s="169" t="s">
        <v>34</v>
      </c>
      <c r="B45" s="236">
        <v>9187.3754330564007</v>
      </c>
      <c r="C45" s="236">
        <v>9737.4586005911369</v>
      </c>
      <c r="D45" s="236">
        <v>9708.2133574319341</v>
      </c>
      <c r="E45" s="236">
        <v>-29.245243159202801</v>
      </c>
      <c r="F45" s="236">
        <v>520.83792437553348</v>
      </c>
      <c r="G45" s="237">
        <v>-0.30033753527257545</v>
      </c>
      <c r="H45" s="237">
        <v>10.938386020647457</v>
      </c>
      <c r="I45" s="237">
        <v>7.8711887236338782</v>
      </c>
      <c r="J45" s="238">
        <v>5.6690610737593943</v>
      </c>
      <c r="K45" s="228"/>
      <c r="M45" s="22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</row>
    <row r="46" spans="1:24" ht="16.2">
      <c r="A46" s="169" t="s">
        <v>107</v>
      </c>
      <c r="B46" s="236">
        <v>2256.0054389826551</v>
      </c>
      <c r="C46" s="236">
        <v>2454.6001168771268</v>
      </c>
      <c r="D46" s="236">
        <v>2450.8983340447421</v>
      </c>
      <c r="E46" s="236">
        <v>-3.7017828323846516</v>
      </c>
      <c r="F46" s="236">
        <v>194.89289506208706</v>
      </c>
      <c r="G46" s="237">
        <v>-0.15081001613795308</v>
      </c>
      <c r="H46" s="237">
        <v>3.814285819207484</v>
      </c>
      <c r="I46" s="237">
        <v>9.1279507708737668</v>
      </c>
      <c r="J46" s="238">
        <v>8.6388486346014304</v>
      </c>
      <c r="K46" s="228"/>
      <c r="M46" s="22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</row>
    <row r="47" spans="1:24" ht="16.8">
      <c r="A47" s="168" t="s">
        <v>128</v>
      </c>
      <c r="B47" s="233">
        <v>6658.7410782526595</v>
      </c>
      <c r="C47" s="233">
        <v>6398.9354289054736</v>
      </c>
      <c r="D47" s="233">
        <v>6486.9799232007463</v>
      </c>
      <c r="E47" s="233">
        <v>88.044494295272671</v>
      </c>
      <c r="F47" s="233">
        <v>-171.76115505191319</v>
      </c>
      <c r="G47" s="234">
        <v>1.375924093522741</v>
      </c>
      <c r="H47" s="234">
        <v>-5.4310183166692951</v>
      </c>
      <c r="I47" s="234">
        <v>-3.9499873196983941</v>
      </c>
      <c r="J47" s="234">
        <v>-2.579483914953272</v>
      </c>
      <c r="K47" s="228"/>
      <c r="M47" s="22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</row>
    <row r="48" spans="1:24" ht="17.399999999999999" thickBot="1">
      <c r="A48" s="171" t="s">
        <v>35</v>
      </c>
      <c r="B48" s="242">
        <v>965.35100132000002</v>
      </c>
      <c r="C48" s="242">
        <v>616.80467066000006</v>
      </c>
      <c r="D48" s="242">
        <v>550.63455875594752</v>
      </c>
      <c r="E48" s="242">
        <v>-66.170111904052533</v>
      </c>
      <c r="F48" s="242">
        <v>-414.7164425640525</v>
      </c>
      <c r="G48" s="243">
        <v>-10.727887620119418</v>
      </c>
      <c r="H48" s="243">
        <v>-37.360885780651657</v>
      </c>
      <c r="I48" s="243">
        <v>-35.138046033102711</v>
      </c>
      <c r="J48" s="243">
        <v>-42.960171170587508</v>
      </c>
      <c r="K48" s="228"/>
      <c r="M48" s="22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</row>
    <row r="49" spans="3:21">
      <c r="E49" s="245"/>
      <c r="F49" s="245"/>
      <c r="K49" s="148"/>
      <c r="M49" s="148"/>
      <c r="N49" s="148"/>
      <c r="O49" s="148"/>
      <c r="P49" s="148"/>
      <c r="Q49" s="148"/>
      <c r="R49" s="148"/>
      <c r="S49" s="148"/>
      <c r="T49" s="148"/>
      <c r="U49" s="148"/>
    </row>
    <row r="50" spans="3:21">
      <c r="C50" s="232"/>
    </row>
    <row r="51" spans="3:21">
      <c r="C51" s="232"/>
    </row>
    <row r="52" spans="3:21">
      <c r="C52" s="232"/>
      <c r="H52" s="147"/>
      <c r="I52" s="147"/>
      <c r="J52" s="147"/>
    </row>
    <row r="53" spans="3:21">
      <c r="C53" s="232"/>
      <c r="H53" s="147"/>
      <c r="I53" s="147"/>
      <c r="J53" s="147"/>
    </row>
    <row r="54" spans="3:21">
      <c r="C54" s="232"/>
    </row>
    <row r="55" spans="3:21">
      <c r="C55" s="232"/>
    </row>
    <row r="56" spans="3:21">
      <c r="C56" s="232"/>
    </row>
    <row r="57" spans="3:21">
      <c r="C57" s="232"/>
    </row>
    <row r="58" spans="3:21">
      <c r="C58" s="232"/>
    </row>
    <row r="59" spans="3:21">
      <c r="C59" s="232"/>
    </row>
    <row r="60" spans="3:21">
      <c r="C60" s="232"/>
    </row>
    <row r="61" spans="3:21">
      <c r="C61" s="232"/>
    </row>
    <row r="62" spans="3:21">
      <c r="C62" s="232"/>
    </row>
    <row r="63" spans="3:21">
      <c r="C63" s="232"/>
    </row>
    <row r="64" spans="3:21">
      <c r="C64" s="232"/>
    </row>
    <row r="65" spans="3:3">
      <c r="C65" s="232"/>
    </row>
    <row r="66" spans="3:3">
      <c r="C66" s="232"/>
    </row>
    <row r="67" spans="3:3">
      <c r="C67" s="232"/>
    </row>
    <row r="68" spans="3:3">
      <c r="C68" s="232"/>
    </row>
    <row r="69" spans="3:3">
      <c r="C69" s="232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>
    <oddFooter>&amp;L_x000D_&amp;1#&amp;"Calibri"&amp;10&amp;K008000 Office Use Only\General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F34"/>
  <sheetViews>
    <sheetView topLeftCell="A21" zoomScale="90" zoomScaleNormal="90" workbookViewId="0">
      <selection activeCell="B34" sqref="B34"/>
    </sheetView>
  </sheetViews>
  <sheetFormatPr defaultRowHeight="14.4"/>
  <cols>
    <col min="1" max="1" width="62.109375" customWidth="1"/>
    <col min="2" max="3" width="13.44140625" customWidth="1"/>
    <col min="4" max="4" width="9.5546875" bestFit="1" customWidth="1"/>
    <col min="5" max="5" width="10" bestFit="1" customWidth="1"/>
    <col min="6" max="6" width="8.44140625" customWidth="1"/>
  </cols>
  <sheetData>
    <row r="1" spans="1:6" ht="15.6" thickBot="1">
      <c r="A1" s="32" t="s">
        <v>111</v>
      </c>
    </row>
    <row r="2" spans="1:6" ht="17.399999999999999" thickBot="1">
      <c r="A2" s="50" t="s">
        <v>36</v>
      </c>
      <c r="B2" s="133">
        <v>44138</v>
      </c>
      <c r="C2" s="194">
        <v>44195</v>
      </c>
    </row>
    <row r="3" spans="1:6" ht="16.2">
      <c r="A3" s="51"/>
      <c r="B3" s="100"/>
      <c r="C3" s="100"/>
    </row>
    <row r="4" spans="1:6" ht="16.2">
      <c r="A4" s="51" t="s">
        <v>37</v>
      </c>
      <c r="B4" s="101">
        <v>3.75</v>
      </c>
      <c r="C4" s="101">
        <v>3.75</v>
      </c>
    </row>
    <row r="5" spans="1:6" ht="16.2">
      <c r="A5" s="51"/>
      <c r="B5" s="101"/>
      <c r="C5" s="101"/>
    </row>
    <row r="6" spans="1:6" ht="16.2">
      <c r="A6" s="51" t="s">
        <v>38</v>
      </c>
      <c r="B6" s="101">
        <v>7.5</v>
      </c>
      <c r="C6" s="101">
        <v>7.5</v>
      </c>
    </row>
    <row r="7" spans="1:6" ht="16.2">
      <c r="A7" s="51"/>
      <c r="B7" s="111"/>
      <c r="C7" s="111"/>
    </row>
    <row r="8" spans="1:6" ht="16.2">
      <c r="A8" s="51" t="s">
        <v>39</v>
      </c>
      <c r="B8" s="101">
        <v>8.5</v>
      </c>
      <c r="C8" s="101">
        <v>8.5</v>
      </c>
    </row>
    <row r="9" spans="1:6" ht="16.2">
      <c r="A9" s="51"/>
      <c r="B9" s="101"/>
      <c r="C9" s="101"/>
    </row>
    <row r="10" spans="1:6" ht="16.2">
      <c r="A10" s="51" t="s">
        <v>40</v>
      </c>
      <c r="B10" s="101">
        <v>6.97</v>
      </c>
      <c r="C10" s="101">
        <v>6.92</v>
      </c>
      <c r="D10" s="135"/>
    </row>
    <row r="11" spans="1:6" ht="16.2">
      <c r="A11" s="51"/>
      <c r="B11" s="101"/>
      <c r="C11" s="101"/>
      <c r="D11" s="135"/>
    </row>
    <row r="12" spans="1:6" ht="16.2">
      <c r="A12" s="51" t="s">
        <v>41</v>
      </c>
      <c r="B12" s="101">
        <v>3.28</v>
      </c>
      <c r="C12" s="101">
        <v>3.29</v>
      </c>
      <c r="D12" s="135"/>
    </row>
    <row r="13" spans="1:6" ht="16.8" thickBot="1">
      <c r="A13" s="51"/>
      <c r="B13" s="82"/>
      <c r="C13" s="82"/>
    </row>
    <row r="14" spans="1:6" ht="17.399999999999999" thickBot="1">
      <c r="A14" s="50" t="s">
        <v>118</v>
      </c>
      <c r="B14" s="133">
        <f>B2</f>
        <v>44138</v>
      </c>
      <c r="C14" s="194">
        <f>C2</f>
        <v>44195</v>
      </c>
    </row>
    <row r="15" spans="1:6" ht="16.2">
      <c r="A15" s="51"/>
      <c r="B15" s="82"/>
      <c r="C15" s="82"/>
    </row>
    <row r="16" spans="1:6" ht="16.2">
      <c r="A16" s="51" t="s">
        <v>117</v>
      </c>
      <c r="B16" s="130">
        <v>30517.674420120002</v>
      </c>
      <c r="C16" s="130">
        <v>31751.7</v>
      </c>
      <c r="D16" s="132"/>
      <c r="E16" s="132"/>
      <c r="F16" s="132"/>
    </row>
    <row r="17" spans="1:5" ht="16.2">
      <c r="A17" s="51" t="s">
        <v>46</v>
      </c>
      <c r="B17" s="130">
        <v>-3836.1648386299967</v>
      </c>
      <c r="C17" s="130">
        <v>1234.02</v>
      </c>
      <c r="E17" s="214"/>
    </row>
    <row r="18" spans="1:5" ht="16.8" thickBot="1">
      <c r="A18" s="51"/>
      <c r="B18" s="101"/>
      <c r="C18" s="101"/>
    </row>
    <row r="19" spans="1:5" ht="17.399999999999999" thickBot="1">
      <c r="A19" s="50" t="s">
        <v>108</v>
      </c>
      <c r="B19" s="133">
        <f>B2</f>
        <v>44138</v>
      </c>
      <c r="C19" s="194">
        <f>C2</f>
        <v>44195</v>
      </c>
    </row>
    <row r="20" spans="1:5" ht="16.2">
      <c r="A20" s="51"/>
      <c r="B20" s="82"/>
      <c r="C20" s="82"/>
    </row>
    <row r="21" spans="1:5" ht="16.8">
      <c r="A21" s="52" t="s">
        <v>112</v>
      </c>
      <c r="B21" s="197">
        <v>15.2613</v>
      </c>
      <c r="C21" s="197">
        <v>14.62175</v>
      </c>
    </row>
    <row r="22" spans="1:5" ht="16.2">
      <c r="A22" s="51" t="s">
        <v>115</v>
      </c>
      <c r="B22" s="197">
        <v>6.5525217379908657E-2</v>
      </c>
      <c r="C22" s="197">
        <v>6.8391032567809706E-2</v>
      </c>
      <c r="E22" s="135"/>
    </row>
    <row r="23" spans="1:5" ht="16.8">
      <c r="A23" s="52" t="s">
        <v>113</v>
      </c>
      <c r="B23" s="197">
        <v>20.3598</v>
      </c>
      <c r="C23" s="197">
        <v>19.914000000000001</v>
      </c>
    </row>
    <row r="24" spans="1:5" ht="16.2">
      <c r="A24" s="51" t="s">
        <v>116</v>
      </c>
      <c r="B24" s="197">
        <v>4.9116396035324514E-2</v>
      </c>
      <c r="C24" s="197">
        <v>5.0215928492517825E-2</v>
      </c>
    </row>
    <row r="25" spans="1:5" ht="16.8">
      <c r="A25" s="52" t="s">
        <v>47</v>
      </c>
      <c r="B25" s="197">
        <v>6.8061999999999996</v>
      </c>
      <c r="C25" s="197">
        <v>7.0544500000000001</v>
      </c>
    </row>
    <row r="26" spans="1:5" ht="16.2">
      <c r="A26" s="51" t="s">
        <v>114</v>
      </c>
      <c r="B26" s="197">
        <v>0.14692486262525345</v>
      </c>
      <c r="C26" s="197">
        <v>0.14175449538943505</v>
      </c>
    </row>
    <row r="27" spans="1:5" ht="16.8">
      <c r="A27" s="52" t="s">
        <v>48</v>
      </c>
      <c r="B27" s="197">
        <v>18.2743</v>
      </c>
      <c r="C27" s="197">
        <v>17.971599999999999</v>
      </c>
    </row>
    <row r="28" spans="1:5" ht="16.2">
      <c r="A28" s="51" t="s">
        <v>49</v>
      </c>
      <c r="B28" s="197">
        <v>5.4721658285132674E-2</v>
      </c>
      <c r="C28" s="197">
        <v>5.5643348394132972E-2</v>
      </c>
    </row>
    <row r="29" spans="1:5" ht="17.399999999999999" thickBot="1">
      <c r="A29" s="52"/>
      <c r="B29" s="82"/>
      <c r="C29" s="82"/>
    </row>
    <row r="30" spans="1:5" ht="17.399999999999999" thickBot="1">
      <c r="A30" s="50" t="s">
        <v>42</v>
      </c>
      <c r="B30" s="133">
        <f>B2</f>
        <v>44138</v>
      </c>
      <c r="C30" s="194">
        <f>C2</f>
        <v>44195</v>
      </c>
    </row>
    <row r="31" spans="1:5" ht="16.2">
      <c r="A31" s="51"/>
      <c r="B31" s="83"/>
      <c r="C31" s="244"/>
    </row>
    <row r="32" spans="1:5" ht="16.2">
      <c r="A32" s="51" t="s">
        <v>43</v>
      </c>
      <c r="B32" s="16">
        <v>2.2000000000000002</v>
      </c>
      <c r="C32" s="16">
        <v>2.4</v>
      </c>
    </row>
    <row r="33" spans="1:4" ht="16.2">
      <c r="A33" s="51" t="s">
        <v>44</v>
      </c>
      <c r="B33" s="16">
        <v>2.4</v>
      </c>
      <c r="C33" s="16">
        <v>2.4</v>
      </c>
      <c r="D33" s="131"/>
    </row>
    <row r="34" spans="1:4" ht="16.8" thickBot="1">
      <c r="A34" s="53" t="s">
        <v>45</v>
      </c>
      <c r="B34" s="84">
        <v>5.1862026815769013E-2</v>
      </c>
      <c r="C34" s="84">
        <v>9.943004064609795E-3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&amp;L_x000D_&amp;1#&amp;"Calibri"&amp;10&amp;K008000 Office Use Only\General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46"/>
  <sheetViews>
    <sheetView zoomScale="90" zoomScaleNormal="90" workbookViewId="0">
      <selection activeCell="A19" sqref="A19"/>
    </sheetView>
  </sheetViews>
  <sheetFormatPr defaultColWidth="9.109375" defaultRowHeight="14.4"/>
  <cols>
    <col min="1" max="3" width="9.109375" style="212"/>
    <col min="4" max="4" width="10.88671875" style="212" customWidth="1"/>
    <col min="5" max="16384" width="9.109375" style="212"/>
  </cols>
  <sheetData>
    <row r="1" spans="2:11">
      <c r="B1" s="210" t="s">
        <v>119</v>
      </c>
      <c r="C1" s="211"/>
      <c r="D1" s="211"/>
      <c r="E1" s="211"/>
      <c r="F1" s="211"/>
      <c r="G1" s="211"/>
      <c r="H1" s="211"/>
      <c r="I1" s="211"/>
      <c r="J1" s="211"/>
      <c r="K1" s="211"/>
    </row>
    <row r="18" spans="2:16">
      <c r="B18" s="210" t="s">
        <v>120</v>
      </c>
      <c r="D18" s="211"/>
      <c r="E18" s="211"/>
      <c r="F18" s="211"/>
      <c r="G18" s="211"/>
      <c r="H18" s="211"/>
      <c r="I18" s="211"/>
      <c r="J18" s="211"/>
      <c r="K18" s="211"/>
      <c r="L18" s="211"/>
      <c r="M18" s="211"/>
    </row>
    <row r="20" spans="2:16">
      <c r="P20" s="212" t="s">
        <v>109</v>
      </c>
    </row>
    <row r="35" spans="1:16">
      <c r="A35" s="213" t="s">
        <v>97</v>
      </c>
    </row>
    <row r="36" spans="1:16">
      <c r="A36" s="213"/>
    </row>
    <row r="44" spans="1:16">
      <c r="A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</row>
    <row r="46" spans="1:16">
      <c r="P46" s="212" t="s">
        <v>109</v>
      </c>
    </row>
  </sheetData>
  <pageMargins left="0.25" right="0.25" top="0.75" bottom="0.75" header="0.3" footer="0.3"/>
  <pageSetup paperSize="9" fitToHeight="0" orientation="portrait" r:id="rId1"/>
  <headerFooter>
    <oddFooter>&amp;L_x000D_&amp;1#&amp;"Calibri"&amp;10&amp;K008000 Office Use Only\General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5"/>
  <sheetViews>
    <sheetView zoomScale="80" zoomScaleNormal="80" workbookViewId="0">
      <selection activeCell="C94" sqref="C94"/>
    </sheetView>
  </sheetViews>
  <sheetFormatPr defaultColWidth="9.109375" defaultRowHeight="13.2"/>
  <cols>
    <col min="1" max="1" width="52.44140625" style="102" customWidth="1"/>
    <col min="2" max="2" width="14.44140625" style="102" customWidth="1"/>
    <col min="3" max="3" width="15.88671875" style="102" customWidth="1"/>
    <col min="4" max="4" width="15.109375" style="102" customWidth="1"/>
    <col min="5" max="6" width="14.33203125" style="102" customWidth="1"/>
    <col min="7" max="7" width="14.109375" style="102" customWidth="1"/>
    <col min="8" max="8" width="13.33203125" style="102" customWidth="1"/>
    <col min="9" max="9" width="13" style="102" customWidth="1"/>
    <col min="10" max="10" width="12.88671875" style="102" customWidth="1"/>
    <col min="11" max="11" width="13.5546875" style="147" customWidth="1"/>
    <col min="12" max="13" width="11.6640625" style="147" customWidth="1"/>
    <col min="14" max="23" width="5.5546875" style="147" customWidth="1"/>
    <col min="24" max="27" width="5.5546875" style="102" customWidth="1"/>
    <col min="28" max="16384" width="9.109375" style="102"/>
  </cols>
  <sheetData>
    <row r="1" spans="1:27" ht="20.399999999999999" thickBot="1">
      <c r="A1" s="285" t="s">
        <v>98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27" ht="19.5" customHeight="1">
      <c r="A2" s="287" t="s">
        <v>123</v>
      </c>
      <c r="B2" s="288"/>
      <c r="C2" s="288"/>
      <c r="D2" s="288"/>
      <c r="E2" s="288"/>
      <c r="F2" s="288"/>
      <c r="G2" s="288"/>
      <c r="H2" s="288"/>
      <c r="I2" s="288"/>
      <c r="J2" s="289"/>
    </row>
    <row r="3" spans="1:27" ht="19.5" customHeight="1">
      <c r="A3" s="290"/>
      <c r="B3" s="291"/>
      <c r="C3" s="291"/>
      <c r="D3" s="291"/>
      <c r="E3" s="291"/>
      <c r="F3" s="291"/>
      <c r="G3" s="291"/>
      <c r="H3" s="291"/>
      <c r="I3" s="291"/>
      <c r="J3" s="292"/>
    </row>
    <row r="4" spans="1:27" ht="16.8">
      <c r="A4" s="112"/>
      <c r="B4" s="281" t="s">
        <v>95</v>
      </c>
      <c r="C4" s="283"/>
      <c r="D4" s="282"/>
      <c r="E4" s="281" t="s">
        <v>1</v>
      </c>
      <c r="F4" s="282"/>
      <c r="G4" s="113" t="s">
        <v>2</v>
      </c>
      <c r="H4" s="281" t="s">
        <v>93</v>
      </c>
      <c r="I4" s="283"/>
      <c r="J4" s="284"/>
    </row>
    <row r="5" spans="1:27" ht="17.399999999999999" thickBot="1">
      <c r="A5" s="114"/>
      <c r="B5" s="160">
        <v>43829</v>
      </c>
      <c r="C5" s="143">
        <v>44165</v>
      </c>
      <c r="D5" s="143">
        <v>44195</v>
      </c>
      <c r="E5" s="144" t="s">
        <v>4</v>
      </c>
      <c r="F5" s="136" t="s">
        <v>5</v>
      </c>
      <c r="G5" s="144" t="s">
        <v>4</v>
      </c>
      <c r="H5" s="195">
        <v>44134</v>
      </c>
      <c r="I5" s="195">
        <v>44165</v>
      </c>
      <c r="J5" s="196">
        <v>44195</v>
      </c>
    </row>
    <row r="6" spans="1:27" ht="17.399999999999999" thickTop="1">
      <c r="A6" s="117" t="s">
        <v>50</v>
      </c>
      <c r="B6" s="215">
        <v>30822.544422667579</v>
      </c>
      <c r="C6" s="172">
        <v>31352.892859206677</v>
      </c>
      <c r="D6" s="172">
        <v>32311.880855583862</v>
      </c>
      <c r="E6" s="172">
        <v>958.98799637718548</v>
      </c>
      <c r="F6" s="172">
        <v>1489.3364329162832</v>
      </c>
      <c r="G6" s="172">
        <v>3.0586906308250832</v>
      </c>
      <c r="H6" s="172">
        <v>3.517101388715929</v>
      </c>
      <c r="I6" s="172">
        <v>-0.67074472594032386</v>
      </c>
      <c r="J6" s="217">
        <v>4.8319710809500549</v>
      </c>
      <c r="X6" s="147"/>
      <c r="Y6" s="147"/>
      <c r="Z6" s="147"/>
      <c r="AA6" s="147"/>
    </row>
    <row r="7" spans="1:27" ht="16.8">
      <c r="A7" s="117" t="s">
        <v>51</v>
      </c>
      <c r="B7" s="174">
        <v>27560.157935737574</v>
      </c>
      <c r="C7" s="172">
        <v>30448.406398756651</v>
      </c>
      <c r="D7" s="172">
        <v>31171.378336143862</v>
      </c>
      <c r="E7" s="172">
        <v>722.97193738721035</v>
      </c>
      <c r="F7" s="172">
        <v>3611.2204004062878</v>
      </c>
      <c r="G7" s="172">
        <v>2.3744163419230091</v>
      </c>
      <c r="H7" s="172">
        <v>5.5888859348110316</v>
      </c>
      <c r="I7" s="172">
        <v>2.6677477727954084</v>
      </c>
      <c r="J7" s="217">
        <v>13.103046828783135</v>
      </c>
      <c r="X7" s="147"/>
      <c r="Y7" s="147"/>
      <c r="Z7" s="147"/>
      <c r="AA7" s="147"/>
    </row>
    <row r="8" spans="1:27" ht="16.2">
      <c r="A8" s="105" t="s">
        <v>52</v>
      </c>
      <c r="B8" s="178">
        <v>10765.270260310001</v>
      </c>
      <c r="C8" s="176">
        <v>8988.7084816499992</v>
      </c>
      <c r="D8" s="176">
        <v>9150.5381572099996</v>
      </c>
      <c r="E8" s="176">
        <v>161.8296755600004</v>
      </c>
      <c r="F8" s="176">
        <v>-1614.732103100001</v>
      </c>
      <c r="G8" s="176">
        <v>1.8003662694186602</v>
      </c>
      <c r="H8" s="176">
        <v>-17.065438189101002</v>
      </c>
      <c r="I8" s="176">
        <v>-20.547528589811819</v>
      </c>
      <c r="J8" s="218">
        <v>-14.999457180868788</v>
      </c>
      <c r="X8" s="147"/>
      <c r="Y8" s="147"/>
      <c r="Z8" s="147"/>
      <c r="AA8" s="147"/>
    </row>
    <row r="9" spans="1:27" ht="16.2">
      <c r="A9" s="105" t="s">
        <v>53</v>
      </c>
      <c r="B9" s="178">
        <v>16669.678259199998</v>
      </c>
      <c r="C9" s="176">
        <v>21386.204624649992</v>
      </c>
      <c r="D9" s="176">
        <v>21946.01275442</v>
      </c>
      <c r="E9" s="176">
        <v>559.80812977000824</v>
      </c>
      <c r="F9" s="176">
        <v>5276.3344952200023</v>
      </c>
      <c r="G9" s="176">
        <v>2.6176132679697872</v>
      </c>
      <c r="H9" s="176">
        <v>18.587094096620092</v>
      </c>
      <c r="I9" s="176">
        <v>17.312186472938194</v>
      </c>
      <c r="J9" s="218">
        <v>31.652287543750248</v>
      </c>
      <c r="X9" s="147"/>
      <c r="Y9" s="147"/>
      <c r="Z9" s="147"/>
      <c r="AA9" s="147"/>
    </row>
    <row r="10" spans="1:27" ht="16.2">
      <c r="A10" s="105" t="s">
        <v>54</v>
      </c>
      <c r="B10" s="178">
        <v>125.20941622757482</v>
      </c>
      <c r="C10" s="176">
        <v>73.493292456661038</v>
      </c>
      <c r="D10" s="176">
        <v>74.827424513861374</v>
      </c>
      <c r="E10" s="176">
        <v>1.3341320572003355</v>
      </c>
      <c r="F10" s="176">
        <v>-50.381991713713447</v>
      </c>
      <c r="G10" s="176">
        <v>1.8153113197194983</v>
      </c>
      <c r="H10" s="176">
        <v>-29.375992848708151</v>
      </c>
      <c r="I10" s="176">
        <v>-35.38864443799045</v>
      </c>
      <c r="J10" s="218">
        <v>-40.238181146169929</v>
      </c>
      <c r="X10" s="147"/>
      <c r="Y10" s="147"/>
      <c r="Z10" s="147"/>
      <c r="AA10" s="147"/>
    </row>
    <row r="11" spans="1:27" ht="16.2">
      <c r="A11" s="105" t="s">
        <v>94</v>
      </c>
      <c r="B11" s="178">
        <v>0</v>
      </c>
      <c r="C11" s="176">
        <v>0</v>
      </c>
      <c r="D11" s="176">
        <v>0</v>
      </c>
      <c r="E11" s="176">
        <v>0</v>
      </c>
      <c r="F11" s="176">
        <v>0</v>
      </c>
      <c r="G11" s="176">
        <v>0</v>
      </c>
      <c r="H11" s="176">
        <v>0</v>
      </c>
      <c r="I11" s="176">
        <v>0</v>
      </c>
      <c r="J11" s="218">
        <v>0</v>
      </c>
      <c r="X11" s="147"/>
      <c r="Y11" s="147"/>
      <c r="Z11" s="147"/>
      <c r="AA11" s="147"/>
    </row>
    <row r="12" spans="1:27" ht="16.8">
      <c r="A12" s="117" t="s">
        <v>55</v>
      </c>
      <c r="B12" s="174">
        <v>3262.3864869300064</v>
      </c>
      <c r="C12" s="172">
        <v>904.48646045002613</v>
      </c>
      <c r="D12" s="172">
        <v>1140.50251944</v>
      </c>
      <c r="E12" s="172">
        <v>236.01605898997389</v>
      </c>
      <c r="F12" s="172">
        <v>-2121.8839674900064</v>
      </c>
      <c r="G12" s="172">
        <v>26.0939294627522</v>
      </c>
      <c r="H12" s="172">
        <v>-79.889288653088272</v>
      </c>
      <c r="I12" s="172">
        <v>-52.579749988994607</v>
      </c>
      <c r="J12" s="175">
        <v>-65.040852026295511</v>
      </c>
      <c r="X12" s="147"/>
      <c r="Y12" s="147"/>
      <c r="Z12" s="147"/>
      <c r="AA12" s="147"/>
    </row>
    <row r="13" spans="1:27" ht="16.2">
      <c r="A13" s="105" t="s">
        <v>56</v>
      </c>
      <c r="B13" s="178">
        <v>1810.9386215700069</v>
      </c>
      <c r="C13" s="176">
        <v>0.26185730002612023</v>
      </c>
      <c r="D13" s="176">
        <v>1040.70900005</v>
      </c>
      <c r="E13" s="176">
        <v>1040.4471427499739</v>
      </c>
      <c r="F13" s="176">
        <v>-770.22962152000696</v>
      </c>
      <c r="G13" s="176">
        <v>397333.64036297228</v>
      </c>
      <c r="H13" s="176">
        <v>4.7486627388378082</v>
      </c>
      <c r="I13" s="176">
        <v>-99.924979559038619</v>
      </c>
      <c r="J13" s="179">
        <v>-42.532066650180035</v>
      </c>
      <c r="X13" s="147"/>
      <c r="Y13" s="147"/>
      <c r="Z13" s="147"/>
      <c r="AA13" s="147"/>
    </row>
    <row r="14" spans="1:27" ht="16.2">
      <c r="A14" s="105" t="s">
        <v>57</v>
      </c>
      <c r="B14" s="178">
        <v>1364.7149010599999</v>
      </c>
      <c r="C14" s="178">
        <v>805.89301302000001</v>
      </c>
      <c r="D14" s="178">
        <v>0</v>
      </c>
      <c r="E14" s="178">
        <v>-805.89301302000001</v>
      </c>
      <c r="F14" s="178">
        <v>-1364.7149010599999</v>
      </c>
      <c r="G14" s="178">
        <v>-100</v>
      </c>
      <c r="H14" s="178">
        <v>-100</v>
      </c>
      <c r="I14" s="178">
        <v>-45.385479172414065</v>
      </c>
      <c r="J14" s="178">
        <v>-100</v>
      </c>
      <c r="X14" s="147"/>
      <c r="Y14" s="147"/>
      <c r="Z14" s="147"/>
      <c r="AA14" s="147"/>
    </row>
    <row r="15" spans="1:27" ht="16.2">
      <c r="A15" s="105" t="s">
        <v>58</v>
      </c>
      <c r="B15" s="178">
        <v>86.732964299999992</v>
      </c>
      <c r="C15" s="176">
        <v>98.331590129999995</v>
      </c>
      <c r="D15" s="176">
        <v>99.793519389999986</v>
      </c>
      <c r="E15" s="176">
        <v>1.4619292599999909</v>
      </c>
      <c r="F15" s="176">
        <v>13.060555089999994</v>
      </c>
      <c r="G15" s="176">
        <v>1.4867340780996443</v>
      </c>
      <c r="H15" s="176">
        <v>16.64244536216755</v>
      </c>
      <c r="I15" s="176">
        <v>18.85213581848484</v>
      </c>
      <c r="J15" s="218">
        <v>15.05835202959851</v>
      </c>
      <c r="X15" s="147"/>
      <c r="Y15" s="147"/>
      <c r="Z15" s="147"/>
      <c r="AA15" s="147"/>
    </row>
    <row r="16" spans="1:27" ht="16.8">
      <c r="A16" s="118"/>
      <c r="B16" s="178"/>
      <c r="C16" s="176"/>
      <c r="D16" s="176"/>
      <c r="E16" s="176"/>
      <c r="F16" s="176"/>
      <c r="G16" s="176"/>
      <c r="H16" s="176"/>
      <c r="I16" s="176"/>
      <c r="J16" s="218"/>
      <c r="X16" s="147"/>
      <c r="Y16" s="147"/>
      <c r="Z16" s="147"/>
      <c r="AA16" s="147"/>
    </row>
    <row r="17" spans="1:27" ht="16.8">
      <c r="A17" s="117" t="s">
        <v>59</v>
      </c>
      <c r="B17" s="174">
        <v>30822.550330437578</v>
      </c>
      <c r="C17" s="172">
        <v>31352.950547836663</v>
      </c>
      <c r="D17" s="172">
        <v>32311.938544153854</v>
      </c>
      <c r="E17" s="172">
        <v>958.98799631719157</v>
      </c>
      <c r="F17" s="172">
        <v>1489.3882137162764</v>
      </c>
      <c r="G17" s="172">
        <v>3.0586850027209351</v>
      </c>
      <c r="H17" s="172">
        <v>3.517327184360866</v>
      </c>
      <c r="I17" s="172">
        <v>-0.67058055323218468</v>
      </c>
      <c r="J17" s="217">
        <v>4.8321381512855766</v>
      </c>
      <c r="X17" s="147"/>
      <c r="Y17" s="147"/>
      <c r="Z17" s="147"/>
      <c r="AA17" s="147"/>
    </row>
    <row r="18" spans="1:27" ht="16.8">
      <c r="A18" s="117" t="s">
        <v>60</v>
      </c>
      <c r="B18" s="174">
        <v>7080.9227610400012</v>
      </c>
      <c r="C18" s="172">
        <v>7384.3807450000004</v>
      </c>
      <c r="D18" s="172">
        <v>8222.8807128299995</v>
      </c>
      <c r="E18" s="172">
        <v>838.49996782999915</v>
      </c>
      <c r="F18" s="172">
        <v>1141.9579517899983</v>
      </c>
      <c r="G18" s="172">
        <v>11.355047860956404</v>
      </c>
      <c r="H18" s="172">
        <v>13.153363029996939</v>
      </c>
      <c r="I18" s="172">
        <v>3.6926140456083942</v>
      </c>
      <c r="J18" s="217">
        <v>16.127247681236881</v>
      </c>
      <c r="X18" s="147"/>
      <c r="Y18" s="147"/>
      <c r="Z18" s="147"/>
      <c r="AA18" s="147"/>
    </row>
    <row r="19" spans="1:27" ht="16.2">
      <c r="A19" s="105" t="s">
        <v>61</v>
      </c>
      <c r="B19" s="178">
        <v>4517.8646487300011</v>
      </c>
      <c r="C19" s="176">
        <v>4684.3642654400001</v>
      </c>
      <c r="D19" s="176">
        <v>4711.0376256099998</v>
      </c>
      <c r="E19" s="176">
        <v>26.673360169999796</v>
      </c>
      <c r="F19" s="176">
        <v>193.17297687999871</v>
      </c>
      <c r="G19" s="176">
        <v>0.56941259600131389</v>
      </c>
      <c r="H19" s="176">
        <v>8.1605814927913798</v>
      </c>
      <c r="I19" s="176">
        <v>6.1485563769659421</v>
      </c>
      <c r="J19" s="218">
        <v>4.2757583925029792</v>
      </c>
      <c r="X19" s="147"/>
      <c r="Y19" s="147"/>
      <c r="Z19" s="147"/>
      <c r="AA19" s="147"/>
    </row>
    <row r="20" spans="1:27" ht="16.2">
      <c r="A20" s="105" t="s">
        <v>62</v>
      </c>
      <c r="B20" s="178">
        <v>2563.0581123100005</v>
      </c>
      <c r="C20" s="178">
        <v>2700.0164795600003</v>
      </c>
      <c r="D20" s="178">
        <v>3511.8430872199997</v>
      </c>
      <c r="E20" s="178">
        <v>811.82660765999935</v>
      </c>
      <c r="F20" s="178">
        <v>948.78497490999916</v>
      </c>
      <c r="G20" s="178">
        <v>30.067468617535837</v>
      </c>
      <c r="H20" s="178">
        <v>20.311829969070843</v>
      </c>
      <c r="I20" s="178">
        <v>-0.30908035400952372</v>
      </c>
      <c r="J20" s="179">
        <v>37.017692667720667</v>
      </c>
      <c r="X20" s="147"/>
      <c r="Y20" s="147"/>
      <c r="Z20" s="147"/>
      <c r="AA20" s="147"/>
    </row>
    <row r="21" spans="1:27" ht="16.2">
      <c r="A21" s="105" t="s">
        <v>63</v>
      </c>
      <c r="B21" s="178">
        <v>14928.604916480001</v>
      </c>
      <c r="C21" s="176">
        <v>13804.646695129999</v>
      </c>
      <c r="D21" s="176">
        <v>14243.697902780001</v>
      </c>
      <c r="E21" s="176">
        <v>439.05120765000174</v>
      </c>
      <c r="F21" s="176">
        <v>-684.90701369999988</v>
      </c>
      <c r="G21" s="176">
        <v>3.1804595752884524</v>
      </c>
      <c r="H21" s="176">
        <v>-2.6911235455765592</v>
      </c>
      <c r="I21" s="176">
        <v>-10.157856337272392</v>
      </c>
      <c r="J21" s="218">
        <v>-4.5878835800920399</v>
      </c>
      <c r="X21" s="147"/>
      <c r="Y21" s="147"/>
      <c r="Z21" s="147"/>
      <c r="AA21" s="147"/>
    </row>
    <row r="22" spans="1:27" ht="16.8">
      <c r="A22" s="117" t="s">
        <v>64</v>
      </c>
      <c r="B22" s="174">
        <v>5877.83923727</v>
      </c>
      <c r="C22" s="174">
        <v>4030.3171083400002</v>
      </c>
      <c r="D22" s="174">
        <v>4806.8031231100003</v>
      </c>
      <c r="E22" s="174">
        <v>776.48601477000011</v>
      </c>
      <c r="F22" s="174">
        <v>-1071.0361141599997</v>
      </c>
      <c r="G22" s="174">
        <v>19.266127053953269</v>
      </c>
      <c r="H22" s="174">
        <v>-20.304889300105742</v>
      </c>
      <c r="I22" s="174">
        <v>-33.851848001292836</v>
      </c>
      <c r="J22" s="175">
        <v>-18.221595911790359</v>
      </c>
      <c r="X22" s="147"/>
      <c r="Y22" s="147"/>
      <c r="Z22" s="147"/>
      <c r="AA22" s="147"/>
    </row>
    <row r="23" spans="1:27" ht="16.8">
      <c r="A23" s="119" t="s">
        <v>104</v>
      </c>
      <c r="B23" s="174">
        <v>9050.7656792100006</v>
      </c>
      <c r="C23" s="174">
        <v>9774.3295867899997</v>
      </c>
      <c r="D23" s="174">
        <v>9436.8947796699995</v>
      </c>
      <c r="E23" s="174">
        <v>-337.43480712000019</v>
      </c>
      <c r="F23" s="174">
        <v>386.12910045999888</v>
      </c>
      <c r="G23" s="174">
        <v>-3.4522552582638752</v>
      </c>
      <c r="H23" s="174">
        <v>10.880769934687009</v>
      </c>
      <c r="I23" s="174">
        <v>5.4110831439493978</v>
      </c>
      <c r="J23" s="175">
        <v>4.2662589458807361</v>
      </c>
      <c r="X23" s="147"/>
      <c r="Y23" s="147"/>
      <c r="Z23" s="147"/>
      <c r="AA23" s="147"/>
    </row>
    <row r="24" spans="1:27" ht="16.8">
      <c r="A24" s="119" t="s">
        <v>65</v>
      </c>
      <c r="B24" s="174">
        <v>2814.5536705400982</v>
      </c>
      <c r="C24" s="216">
        <v>3041.6016157232425</v>
      </c>
      <c r="D24" s="216">
        <v>2914.1642089271054</v>
      </c>
      <c r="E24" s="216">
        <v>-127.43740679613711</v>
      </c>
      <c r="F24" s="216">
        <v>99.610538387007182</v>
      </c>
      <c r="G24" s="216">
        <v>-4.1898125690544958</v>
      </c>
      <c r="H24" s="216">
        <v>9.2331149899383718</v>
      </c>
      <c r="I24" s="216">
        <v>3.5868271065414064</v>
      </c>
      <c r="J24" s="175">
        <v>3.5391237846920376</v>
      </c>
      <c r="X24" s="147"/>
      <c r="Y24" s="147"/>
      <c r="Z24" s="147"/>
      <c r="AA24" s="147"/>
    </row>
    <row r="25" spans="1:27" ht="16.8">
      <c r="A25" s="119" t="s">
        <v>103</v>
      </c>
      <c r="B25" s="174">
        <v>6932.8776664599991</v>
      </c>
      <c r="C25" s="174">
        <v>7911.2180265300003</v>
      </c>
      <c r="D25" s="174">
        <v>7781.8055578199946</v>
      </c>
      <c r="E25" s="174">
        <v>-129.41246871000567</v>
      </c>
      <c r="F25" s="174">
        <v>848.92789135999556</v>
      </c>
      <c r="G25" s="174">
        <v>-1.6358096601057639</v>
      </c>
      <c r="H25" s="174">
        <v>6.3679650230704823</v>
      </c>
      <c r="I25" s="174">
        <v>12.531262390657986</v>
      </c>
      <c r="J25" s="175">
        <v>12.244957032300661</v>
      </c>
      <c r="X25" s="147"/>
      <c r="Y25" s="147"/>
      <c r="Z25" s="147"/>
      <c r="AA25" s="147"/>
    </row>
    <row r="26" spans="1:27" ht="17.399999999999999" thickBot="1">
      <c r="A26" s="125" t="s">
        <v>66</v>
      </c>
      <c r="B26" s="182">
        <v>-934.40868408252345</v>
      </c>
      <c r="C26" s="182">
        <v>-788.89653454658173</v>
      </c>
      <c r="D26" s="182">
        <v>-850.60983820324373</v>
      </c>
      <c r="E26" s="182">
        <v>-61.713303656661992</v>
      </c>
      <c r="F26" s="182">
        <v>83.798845879279725</v>
      </c>
      <c r="G26" s="182">
        <v>7.8227373241196716</v>
      </c>
      <c r="H26" s="182">
        <v>7.8438936620804469</v>
      </c>
      <c r="I26" s="182">
        <v>-11.23694767881004</v>
      </c>
      <c r="J26" s="183">
        <v>-8.9681150557328237</v>
      </c>
      <c r="X26" s="147"/>
      <c r="Y26" s="147"/>
      <c r="Z26" s="147"/>
      <c r="AA26" s="147"/>
    </row>
    <row r="27" spans="1:27">
      <c r="A27" s="106"/>
      <c r="B27" s="120"/>
      <c r="C27" s="120"/>
      <c r="D27" s="120"/>
      <c r="E27" s="120"/>
      <c r="F27" s="120"/>
      <c r="G27" s="120"/>
      <c r="H27" s="106"/>
      <c r="I27" s="106"/>
      <c r="J27" s="106"/>
    </row>
    <row r="28" spans="1:27" ht="13.8" thickBot="1">
      <c r="A28" s="107"/>
      <c r="B28" s="120"/>
      <c r="C28" s="120"/>
      <c r="D28" s="120"/>
      <c r="E28" s="120"/>
      <c r="F28" s="120"/>
      <c r="G28" s="120"/>
      <c r="H28" s="106"/>
      <c r="I28" s="106"/>
      <c r="J28" s="106"/>
    </row>
    <row r="29" spans="1:27" ht="19.5" customHeight="1">
      <c r="A29" s="287" t="s">
        <v>102</v>
      </c>
      <c r="B29" s="288"/>
      <c r="C29" s="288"/>
      <c r="D29" s="288"/>
      <c r="E29" s="288"/>
      <c r="F29" s="288"/>
      <c r="G29" s="288"/>
      <c r="H29" s="288"/>
      <c r="I29" s="288"/>
      <c r="J29" s="289"/>
    </row>
    <row r="30" spans="1:27" ht="19.5" customHeight="1">
      <c r="A30" s="290"/>
      <c r="B30" s="291"/>
      <c r="C30" s="291"/>
      <c r="D30" s="291"/>
      <c r="E30" s="291"/>
      <c r="F30" s="291"/>
      <c r="G30" s="291"/>
      <c r="H30" s="291"/>
      <c r="I30" s="291"/>
      <c r="J30" s="292"/>
    </row>
    <row r="31" spans="1:27" ht="16.8">
      <c r="A31" s="138"/>
      <c r="B31" s="281" t="str">
        <f>B4</f>
        <v>N$ Million</v>
      </c>
      <c r="C31" s="283"/>
      <c r="D31" s="282"/>
      <c r="E31" s="281" t="s">
        <v>1</v>
      </c>
      <c r="F31" s="282"/>
      <c r="G31" s="142" t="s">
        <v>2</v>
      </c>
      <c r="H31" s="281" t="str">
        <f>H4</f>
        <v>Annual percentage change</v>
      </c>
      <c r="I31" s="283"/>
      <c r="J31" s="284"/>
    </row>
    <row r="32" spans="1:27" ht="17.399999999999999" thickBot="1">
      <c r="A32" s="139"/>
      <c r="B32" s="144">
        <f>B5</f>
        <v>43829</v>
      </c>
      <c r="C32" s="144">
        <f>C5</f>
        <v>44165</v>
      </c>
      <c r="D32" s="115">
        <f>D5</f>
        <v>44195</v>
      </c>
      <c r="E32" s="144" t="s">
        <v>4</v>
      </c>
      <c r="F32" s="136" t="s">
        <v>5</v>
      </c>
      <c r="G32" s="144" t="s">
        <v>4</v>
      </c>
      <c r="H32" s="116">
        <f>H5</f>
        <v>44134</v>
      </c>
      <c r="I32" s="145">
        <f>I5</f>
        <v>44165</v>
      </c>
      <c r="J32" s="134">
        <f>J5</f>
        <v>44195</v>
      </c>
    </row>
    <row r="33" spans="1:27" ht="17.399999999999999" thickTop="1">
      <c r="A33" s="140" t="s">
        <v>50</v>
      </c>
      <c r="B33" s="219">
        <v>158329.12558557253</v>
      </c>
      <c r="C33" s="220">
        <v>167786.50860546841</v>
      </c>
      <c r="D33" s="220">
        <v>166899.11275685101</v>
      </c>
      <c r="E33" s="220">
        <v>-887.39584861739422</v>
      </c>
      <c r="F33" s="220">
        <v>8569.9871712784807</v>
      </c>
      <c r="G33" s="219">
        <v>-0.52888391086555941</v>
      </c>
      <c r="H33" s="220">
        <v>7.3817108005605121</v>
      </c>
      <c r="I33" s="220">
        <v>6.2126267291245085</v>
      </c>
      <c r="J33" s="222">
        <v>5.412767322236391</v>
      </c>
      <c r="X33" s="147"/>
      <c r="Y33" s="147"/>
      <c r="Z33" s="147"/>
      <c r="AA33" s="147"/>
    </row>
    <row r="34" spans="1:27" ht="16.8">
      <c r="A34" s="119" t="s">
        <v>51</v>
      </c>
      <c r="B34" s="220">
        <v>18662.803062239924</v>
      </c>
      <c r="C34" s="220">
        <v>22693.204056466559</v>
      </c>
      <c r="D34" s="220">
        <v>19633.597904815819</v>
      </c>
      <c r="E34" s="220">
        <v>-3059.6061516507398</v>
      </c>
      <c r="F34" s="220">
        <v>970.79484257589502</v>
      </c>
      <c r="G34" s="220">
        <v>-13.482477591254408</v>
      </c>
      <c r="H34" s="220">
        <v>26.51163193471244</v>
      </c>
      <c r="I34" s="220">
        <v>8.2220302613342113</v>
      </c>
      <c r="J34" s="222">
        <v>5.2017633114292749</v>
      </c>
      <c r="X34" s="147"/>
      <c r="Y34" s="147"/>
      <c r="Z34" s="147"/>
      <c r="AA34" s="147"/>
    </row>
    <row r="35" spans="1:27" ht="16.2">
      <c r="A35" s="121" t="s">
        <v>67</v>
      </c>
      <c r="B35" s="221">
        <v>119.22410654095059</v>
      </c>
      <c r="C35" s="221">
        <v>175.98508592729047</v>
      </c>
      <c r="D35" s="221">
        <v>161.77997582</v>
      </c>
      <c r="E35" s="221">
        <v>-14.205110107290466</v>
      </c>
      <c r="F35" s="221">
        <v>42.555869279049418</v>
      </c>
      <c r="G35" s="221">
        <v>-8.0717692822898783</v>
      </c>
      <c r="H35" s="221">
        <v>-17.303007965318173</v>
      </c>
      <c r="I35" s="221">
        <v>52.793272951038688</v>
      </c>
      <c r="J35" s="223">
        <v>35.694013999117288</v>
      </c>
      <c r="X35" s="147"/>
      <c r="Y35" s="147"/>
      <c r="Z35" s="147"/>
      <c r="AA35" s="147"/>
    </row>
    <row r="36" spans="1:27" ht="16.2">
      <c r="A36" s="121" t="s">
        <v>52</v>
      </c>
      <c r="B36" s="221">
        <v>7791.8140512993723</v>
      </c>
      <c r="C36" s="221">
        <v>12420.346707603518</v>
      </c>
      <c r="D36" s="221">
        <v>10568.521279341487</v>
      </c>
      <c r="E36" s="221">
        <v>-1851.825428262031</v>
      </c>
      <c r="F36" s="221">
        <v>2776.7072280421144</v>
      </c>
      <c r="G36" s="221">
        <v>-14.909611396986008</v>
      </c>
      <c r="H36" s="221">
        <v>31.865803987304815</v>
      </c>
      <c r="I36" s="221">
        <v>29.459403728276897</v>
      </c>
      <c r="J36" s="223">
        <v>35.636210127204805</v>
      </c>
      <c r="X36" s="147"/>
      <c r="Y36" s="147"/>
      <c r="Z36" s="147"/>
      <c r="AA36" s="147"/>
    </row>
    <row r="37" spans="1:27" ht="16.2">
      <c r="A37" s="121" t="s">
        <v>68</v>
      </c>
      <c r="B37" s="221">
        <v>965.35100132000002</v>
      </c>
      <c r="C37" s="221">
        <v>616.80467066000006</v>
      </c>
      <c r="D37" s="221">
        <v>550.63455875594752</v>
      </c>
      <c r="E37" s="221">
        <v>-66.170111904052533</v>
      </c>
      <c r="F37" s="221">
        <v>-414.7164425640525</v>
      </c>
      <c r="G37" s="221">
        <v>-10.727887620119418</v>
      </c>
      <c r="H37" s="221">
        <v>-37.360885780651657</v>
      </c>
      <c r="I37" s="221">
        <v>-35.838758533021448</v>
      </c>
      <c r="J37" s="223">
        <v>-42.960171170587515</v>
      </c>
      <c r="X37" s="147"/>
      <c r="Y37" s="147"/>
      <c r="Z37" s="147"/>
      <c r="AA37" s="147"/>
    </row>
    <row r="38" spans="1:27" ht="16.2">
      <c r="A38" s="121" t="s">
        <v>69</v>
      </c>
      <c r="B38" s="221">
        <v>9786.4139030796014</v>
      </c>
      <c r="C38" s="221">
        <v>9480.0675922757491</v>
      </c>
      <c r="D38" s="221">
        <v>8352.6620908983823</v>
      </c>
      <c r="E38" s="221">
        <v>-1127.4055013773668</v>
      </c>
      <c r="F38" s="221">
        <v>-1433.7518121812191</v>
      </c>
      <c r="G38" s="221">
        <v>-11.892378302196533</v>
      </c>
      <c r="H38" s="221">
        <v>28.724038825899896</v>
      </c>
      <c r="I38" s="221">
        <v>-7.9479446552280422</v>
      </c>
      <c r="J38" s="223">
        <v>-14.650430958474431</v>
      </c>
      <c r="X38" s="147"/>
      <c r="Y38" s="147"/>
      <c r="Z38" s="147"/>
      <c r="AA38" s="147"/>
    </row>
    <row r="39" spans="1:27" ht="16.8">
      <c r="A39" s="119" t="s">
        <v>55</v>
      </c>
      <c r="B39" s="220">
        <v>139666.32252333261</v>
      </c>
      <c r="C39" s="220">
        <v>145093.30454900186</v>
      </c>
      <c r="D39" s="220">
        <v>147265.51485203518</v>
      </c>
      <c r="E39" s="220">
        <v>2172.2103030333237</v>
      </c>
      <c r="F39" s="220">
        <v>7599.1923287025711</v>
      </c>
      <c r="G39" s="220">
        <v>1.4971127094976993</v>
      </c>
      <c r="H39" s="220">
        <v>4.6399396849466683</v>
      </c>
      <c r="I39" s="220">
        <v>5.9050760382818765</v>
      </c>
      <c r="J39" s="222">
        <v>5.4409625680758182</v>
      </c>
      <c r="X39" s="147"/>
      <c r="Y39" s="147"/>
      <c r="Z39" s="147"/>
      <c r="AA39" s="147"/>
    </row>
    <row r="40" spans="1:27" ht="16.2">
      <c r="A40" s="121" t="s">
        <v>70</v>
      </c>
      <c r="B40" s="221">
        <v>5617.2237261890477</v>
      </c>
      <c r="C40" s="221">
        <v>4288.4204277427098</v>
      </c>
      <c r="D40" s="221">
        <v>5309.0935472500014</v>
      </c>
      <c r="E40" s="221">
        <v>1020.6731195072916</v>
      </c>
      <c r="F40" s="221">
        <v>-308.13017893904635</v>
      </c>
      <c r="G40" s="221">
        <v>23.800677585255841</v>
      </c>
      <c r="H40" s="221">
        <v>4.2652418165559425</v>
      </c>
      <c r="I40" s="221">
        <v>6.6498005536965223</v>
      </c>
      <c r="J40" s="223">
        <v>-5.485453205334494</v>
      </c>
      <c r="X40" s="147"/>
      <c r="Y40" s="147"/>
      <c r="Z40" s="147"/>
      <c r="AA40" s="147"/>
    </row>
    <row r="41" spans="1:27" ht="16.2">
      <c r="A41" s="121" t="s">
        <v>57</v>
      </c>
      <c r="B41" s="221">
        <v>23857.86733255077</v>
      </c>
      <c r="C41" s="221">
        <v>29976.437936302049</v>
      </c>
      <c r="D41" s="221">
        <v>30811.353091924499</v>
      </c>
      <c r="E41" s="221">
        <v>834.91515562244967</v>
      </c>
      <c r="F41" s="221">
        <v>6953.4857593737288</v>
      </c>
      <c r="G41" s="221">
        <v>2.7852380506202508</v>
      </c>
      <c r="H41" s="221">
        <v>27.572440903688673</v>
      </c>
      <c r="I41" s="221">
        <v>27.930779153435225</v>
      </c>
      <c r="J41" s="223">
        <v>29.145462427342181</v>
      </c>
      <c r="X41" s="147"/>
      <c r="Y41" s="147"/>
      <c r="Z41" s="147"/>
      <c r="AA41" s="147"/>
    </row>
    <row r="42" spans="1:27" ht="16.2">
      <c r="A42" s="121" t="s">
        <v>10</v>
      </c>
      <c r="B42" s="221">
        <v>5562.739350150985</v>
      </c>
      <c r="C42" s="221">
        <v>5056.5824022883053</v>
      </c>
      <c r="D42" s="221">
        <v>4761.6115403528238</v>
      </c>
      <c r="E42" s="221">
        <v>-294.97086193548148</v>
      </c>
      <c r="F42" s="221">
        <v>-801.12780979816125</v>
      </c>
      <c r="G42" s="221">
        <v>-5.8334036404112766</v>
      </c>
      <c r="H42" s="221">
        <v>-22.529322294772243</v>
      </c>
      <c r="I42" s="221">
        <v>-19.463909723102162</v>
      </c>
      <c r="J42" s="223">
        <v>-14.401678010968041</v>
      </c>
      <c r="X42" s="147"/>
      <c r="Y42" s="147"/>
      <c r="Z42" s="147"/>
      <c r="AA42" s="147"/>
    </row>
    <row r="43" spans="1:27" ht="16.2">
      <c r="A43" s="121" t="s">
        <v>71</v>
      </c>
      <c r="B43" s="221">
        <v>383.13894999000001</v>
      </c>
      <c r="C43" s="221">
        <v>246.13156600000002</v>
      </c>
      <c r="D43" s="221">
        <v>248.41918299</v>
      </c>
      <c r="E43" s="221">
        <v>2.2876169899999752</v>
      </c>
      <c r="F43" s="221">
        <v>-134.71976700000002</v>
      </c>
      <c r="G43" s="221">
        <v>0.92942852766799433</v>
      </c>
      <c r="H43" s="221">
        <v>-76.916519494045119</v>
      </c>
      <c r="I43" s="221">
        <v>-36.058130655270247</v>
      </c>
      <c r="J43" s="223">
        <v>-35.162117295439742</v>
      </c>
      <c r="X43" s="147"/>
      <c r="Y43" s="147"/>
      <c r="Z43" s="147"/>
      <c r="AA43" s="147"/>
    </row>
    <row r="44" spans="1:27" ht="16.2">
      <c r="A44" s="121" t="s">
        <v>12</v>
      </c>
      <c r="B44" s="221">
        <v>1120.8343451789367</v>
      </c>
      <c r="C44" s="221">
        <v>324.27609617000002</v>
      </c>
      <c r="D44" s="221">
        <v>561.06300479405252</v>
      </c>
      <c r="E44" s="221">
        <v>236.7869086240525</v>
      </c>
      <c r="F44" s="221">
        <v>-559.77134038488418</v>
      </c>
      <c r="G44" s="221">
        <v>73.020155176630169</v>
      </c>
      <c r="H44" s="221">
        <v>-69.315955246518286</v>
      </c>
      <c r="I44" s="221">
        <v>-72.882962545024412</v>
      </c>
      <c r="J44" s="223">
        <v>-49.942379334880115</v>
      </c>
      <c r="X44" s="147"/>
      <c r="Y44" s="147"/>
      <c r="Z44" s="147"/>
      <c r="AA44" s="147"/>
    </row>
    <row r="45" spans="1:27" ht="16.2">
      <c r="A45" s="121" t="s">
        <v>72</v>
      </c>
      <c r="B45" s="221">
        <v>45131.889640340618</v>
      </c>
      <c r="C45" s="221">
        <v>44840.668340345772</v>
      </c>
      <c r="D45" s="221">
        <v>44940.550875450943</v>
      </c>
      <c r="E45" s="221">
        <v>99.882535105170973</v>
      </c>
      <c r="F45" s="221">
        <v>-191.33876488967508</v>
      </c>
      <c r="G45" s="221">
        <v>0.22274988041446875</v>
      </c>
      <c r="H45" s="221">
        <v>-0.12582962533677744</v>
      </c>
      <c r="I45" s="221">
        <v>2.3396639173961233</v>
      </c>
      <c r="J45" s="223">
        <v>-0.42395469459503943</v>
      </c>
      <c r="X45" s="147"/>
      <c r="Y45" s="147"/>
      <c r="Z45" s="147"/>
      <c r="AA45" s="147"/>
    </row>
    <row r="46" spans="1:27" ht="16.2">
      <c r="A46" s="121" t="s">
        <v>14</v>
      </c>
      <c r="B46" s="221">
        <v>57992.629178932271</v>
      </c>
      <c r="C46" s="221">
        <v>60360.787780153041</v>
      </c>
      <c r="D46" s="221">
        <v>60633.423609272861</v>
      </c>
      <c r="E46" s="221">
        <v>272.63582911981939</v>
      </c>
      <c r="F46" s="221">
        <v>2640.7944303405893</v>
      </c>
      <c r="G46" s="221">
        <v>0.4516770558277301</v>
      </c>
      <c r="H46" s="221">
        <v>4.2783888890599542</v>
      </c>
      <c r="I46" s="221">
        <v>4.2943504932514855</v>
      </c>
      <c r="J46" s="223">
        <v>4.5536725403371605</v>
      </c>
      <c r="X46" s="147"/>
      <c r="Y46" s="147"/>
      <c r="Z46" s="147"/>
      <c r="AA46" s="147"/>
    </row>
    <row r="47" spans="1:27" ht="16.8">
      <c r="A47" s="122"/>
      <c r="B47" s="220"/>
      <c r="C47" s="220"/>
      <c r="D47" s="220"/>
      <c r="E47" s="220"/>
      <c r="F47" s="220"/>
      <c r="G47" s="220"/>
      <c r="H47" s="220"/>
      <c r="I47" s="220"/>
      <c r="J47" s="222"/>
      <c r="X47" s="147"/>
      <c r="Y47" s="147"/>
      <c r="Z47" s="147"/>
      <c r="AA47" s="147"/>
    </row>
    <row r="48" spans="1:27" ht="16.8">
      <c r="A48" s="119" t="s">
        <v>59</v>
      </c>
      <c r="B48" s="220">
        <v>158329.12641663683</v>
      </c>
      <c r="C48" s="220">
        <v>167786.50847450228</v>
      </c>
      <c r="D48" s="220">
        <v>166899.07716981237</v>
      </c>
      <c r="E48" s="220">
        <v>-887.43130468990421</v>
      </c>
      <c r="F48" s="220">
        <v>8569.9507531755371</v>
      </c>
      <c r="G48" s="220">
        <v>-0.52890504293719687</v>
      </c>
      <c r="H48" s="220">
        <v>7.3817109489290971</v>
      </c>
      <c r="I48" s="220">
        <v>6.212626990364555</v>
      </c>
      <c r="J48" s="222">
        <v>5.4127442923066695</v>
      </c>
      <c r="X48" s="147"/>
      <c r="Y48" s="147"/>
      <c r="Z48" s="147"/>
      <c r="AA48" s="147"/>
    </row>
    <row r="49" spans="1:27" ht="16.8">
      <c r="A49" s="119" t="s">
        <v>73</v>
      </c>
      <c r="B49" s="220">
        <v>6967.9044403200005</v>
      </c>
      <c r="C49" s="220">
        <v>7197.6088396500008</v>
      </c>
      <c r="D49" s="220">
        <v>6598.2731448300001</v>
      </c>
      <c r="E49" s="220">
        <v>-599.33569482000075</v>
      </c>
      <c r="F49" s="220">
        <v>-369.63129549000041</v>
      </c>
      <c r="G49" s="220">
        <v>-8.3268722734472078</v>
      </c>
      <c r="H49" s="220">
        <v>17.472553006652646</v>
      </c>
      <c r="I49" s="220">
        <v>9.8631039517456145</v>
      </c>
      <c r="J49" s="222">
        <v>-5.3047698724327716</v>
      </c>
      <c r="X49" s="147"/>
      <c r="Y49" s="147"/>
      <c r="Z49" s="147"/>
      <c r="AA49" s="147"/>
    </row>
    <row r="50" spans="1:27" ht="16.2">
      <c r="A50" s="121" t="s">
        <v>52</v>
      </c>
      <c r="B50" s="221">
        <v>4363.3223389699997</v>
      </c>
      <c r="C50" s="221">
        <v>4511.8864161700003</v>
      </c>
      <c r="D50" s="221">
        <v>4221.1587858900002</v>
      </c>
      <c r="E50" s="221">
        <v>-290.72763028000008</v>
      </c>
      <c r="F50" s="221">
        <v>-142.16355307999947</v>
      </c>
      <c r="G50" s="221">
        <v>-6.4435937313951683</v>
      </c>
      <c r="H50" s="221">
        <v>18.528233247132846</v>
      </c>
      <c r="I50" s="221">
        <v>18.368562863541271</v>
      </c>
      <c r="J50" s="223">
        <v>-3.2581492274888433</v>
      </c>
      <c r="X50" s="147"/>
      <c r="Y50" s="147"/>
      <c r="Z50" s="147"/>
      <c r="AA50" s="147"/>
    </row>
    <row r="51" spans="1:27" ht="16.2">
      <c r="A51" s="121" t="s">
        <v>74</v>
      </c>
      <c r="B51" s="221">
        <v>453.01341631000003</v>
      </c>
      <c r="C51" s="221">
        <v>451.89761752999999</v>
      </c>
      <c r="D51" s="221">
        <v>453.82755164999998</v>
      </c>
      <c r="E51" s="221">
        <v>1.9299341199999844</v>
      </c>
      <c r="F51" s="221">
        <v>0.81413533999995025</v>
      </c>
      <c r="G51" s="221">
        <v>0.42707331154979045</v>
      </c>
      <c r="H51" s="221">
        <v>-0.55490825428353219</v>
      </c>
      <c r="I51" s="221">
        <v>-1.1366127785242668</v>
      </c>
      <c r="J51" s="223">
        <v>0.17971550304878292</v>
      </c>
      <c r="X51" s="147"/>
      <c r="Y51" s="147"/>
      <c r="Z51" s="147"/>
      <c r="AA51" s="147"/>
    </row>
    <row r="52" spans="1:27" ht="16.2">
      <c r="A52" s="121" t="s">
        <v>68</v>
      </c>
      <c r="B52" s="221">
        <v>482.33574011000002</v>
      </c>
      <c r="C52" s="221">
        <v>758.94678582999995</v>
      </c>
      <c r="D52" s="221">
        <v>463.31202425999999</v>
      </c>
      <c r="E52" s="221">
        <v>-295.63476156999997</v>
      </c>
      <c r="F52" s="221">
        <v>-19.023715850000031</v>
      </c>
      <c r="G52" s="221">
        <v>-38.953292521910832</v>
      </c>
      <c r="H52" s="221">
        <v>55.504933367687755</v>
      </c>
      <c r="I52" s="221">
        <v>-1.9665875916956708</v>
      </c>
      <c r="J52" s="223">
        <v>-3.944081739756939</v>
      </c>
      <c r="X52" s="147"/>
      <c r="Y52" s="147"/>
      <c r="Z52" s="147"/>
      <c r="AA52" s="147"/>
    </row>
    <row r="53" spans="1:27" ht="16.2">
      <c r="A53" s="121" t="s">
        <v>75</v>
      </c>
      <c r="B53" s="221">
        <v>1669.23294493</v>
      </c>
      <c r="C53" s="221">
        <v>1474.87802012</v>
      </c>
      <c r="D53" s="221">
        <v>1459.97478303</v>
      </c>
      <c r="E53" s="221">
        <v>-14.903237089999948</v>
      </c>
      <c r="F53" s="221">
        <v>-209.2581619</v>
      </c>
      <c r="G53" s="221">
        <v>-1.0104725195367337</v>
      </c>
      <c r="H53" s="221">
        <v>6.5950376873592802</v>
      </c>
      <c r="I53" s="221">
        <v>-2.2251140938410856</v>
      </c>
      <c r="J53" s="223">
        <v>-12.536186907620333</v>
      </c>
      <c r="X53" s="147"/>
      <c r="Y53" s="147"/>
      <c r="Z53" s="147"/>
      <c r="AA53" s="147"/>
    </row>
    <row r="54" spans="1:27" ht="16.8">
      <c r="A54" s="119" t="s">
        <v>76</v>
      </c>
      <c r="B54" s="220">
        <v>151361.22197631683</v>
      </c>
      <c r="C54" s="220">
        <v>160588.89963485228</v>
      </c>
      <c r="D54" s="220">
        <v>160300.80402498238</v>
      </c>
      <c r="E54" s="220">
        <v>-288.09560986989527</v>
      </c>
      <c r="F54" s="220">
        <v>8939.5820486655575</v>
      </c>
      <c r="G54" s="220">
        <v>-0.17939945446102001</v>
      </c>
      <c r="H54" s="220">
        <v>6.979536959008243</v>
      </c>
      <c r="I54" s="220">
        <v>6.0546840132728761</v>
      </c>
      <c r="J54" s="222">
        <v>5.9061243903437202</v>
      </c>
      <c r="X54" s="147"/>
      <c r="Y54" s="147"/>
      <c r="Z54" s="147"/>
      <c r="AA54" s="147"/>
    </row>
    <row r="55" spans="1:27" ht="16.8">
      <c r="A55" s="119" t="s">
        <v>77</v>
      </c>
      <c r="B55" s="220">
        <v>112462.97356071259</v>
      </c>
      <c r="C55" s="220">
        <v>123325.79766428613</v>
      </c>
      <c r="D55" s="220">
        <v>122804.68724248564</v>
      </c>
      <c r="E55" s="220">
        <v>-521.11042180049117</v>
      </c>
      <c r="F55" s="220">
        <v>10341.71368177305</v>
      </c>
      <c r="G55" s="220">
        <v>-0.42254778129961323</v>
      </c>
      <c r="H55" s="220">
        <v>11.3959483773519</v>
      </c>
      <c r="I55" s="220">
        <v>8.6009654083451608</v>
      </c>
      <c r="J55" s="222">
        <v>9.1956608956192269</v>
      </c>
      <c r="X55" s="147"/>
      <c r="Y55" s="147"/>
      <c r="Z55" s="147"/>
      <c r="AA55" s="147"/>
    </row>
    <row r="56" spans="1:27" ht="16.2">
      <c r="A56" s="123" t="s">
        <v>78</v>
      </c>
      <c r="B56" s="221">
        <v>54092.650463106445</v>
      </c>
      <c r="C56" s="221">
        <v>59808.154092373428</v>
      </c>
      <c r="D56" s="221">
        <v>59437.981880215149</v>
      </c>
      <c r="E56" s="221">
        <v>-370.17221215827885</v>
      </c>
      <c r="F56" s="221">
        <v>5345.331417108704</v>
      </c>
      <c r="G56" s="221">
        <v>-0.61893268196598683</v>
      </c>
      <c r="H56" s="221">
        <v>12.832532618408806</v>
      </c>
      <c r="I56" s="221">
        <v>9.3867431807359338</v>
      </c>
      <c r="J56" s="223">
        <v>9.8818071796175957</v>
      </c>
      <c r="X56" s="147"/>
      <c r="Y56" s="147"/>
      <c r="Z56" s="147"/>
      <c r="AA56" s="147"/>
    </row>
    <row r="57" spans="1:27" ht="16.2">
      <c r="A57" s="123" t="s">
        <v>75</v>
      </c>
      <c r="B57" s="221">
        <v>58370.323097606146</v>
      </c>
      <c r="C57" s="221">
        <v>63517.643571912697</v>
      </c>
      <c r="D57" s="221">
        <v>63366.705362270484</v>
      </c>
      <c r="E57" s="221">
        <v>-150.93820964221231</v>
      </c>
      <c r="F57" s="221">
        <v>4996.3822646643384</v>
      </c>
      <c r="G57" s="221">
        <v>-0.23763194154285827</v>
      </c>
      <c r="H57" s="221">
        <v>10.094280821322599</v>
      </c>
      <c r="I57" s="221">
        <v>7.8713279974960813</v>
      </c>
      <c r="J57" s="223">
        <v>8.5597988832603278</v>
      </c>
      <c r="X57" s="147"/>
      <c r="Y57" s="147"/>
      <c r="Z57" s="147"/>
      <c r="AA57" s="147"/>
    </row>
    <row r="58" spans="1:27" ht="16.8">
      <c r="A58" s="119" t="s">
        <v>79</v>
      </c>
      <c r="B58" s="220">
        <v>2831.34155474</v>
      </c>
      <c r="C58" s="220">
        <v>4183.3915710000001</v>
      </c>
      <c r="D58" s="220">
        <v>3591.8278877499997</v>
      </c>
      <c r="E58" s="220">
        <v>-591.56368325000039</v>
      </c>
      <c r="F58" s="220">
        <v>760.48633300999973</v>
      </c>
      <c r="G58" s="220">
        <v>-14.140767681199691</v>
      </c>
      <c r="H58" s="220">
        <v>46.288089083337724</v>
      </c>
      <c r="I58" s="220">
        <v>52.656394733902374</v>
      </c>
      <c r="J58" s="222">
        <v>26.859575869144294</v>
      </c>
      <c r="X58" s="147"/>
      <c r="Y58" s="147"/>
      <c r="Z58" s="147"/>
      <c r="AA58" s="147"/>
    </row>
    <row r="59" spans="1:27" ht="16.8">
      <c r="A59" s="119" t="s">
        <v>80</v>
      </c>
      <c r="B59" s="220">
        <v>0</v>
      </c>
      <c r="C59" s="220">
        <v>0</v>
      </c>
      <c r="D59" s="220">
        <v>0</v>
      </c>
      <c r="E59" s="220">
        <v>0</v>
      </c>
      <c r="F59" s="220">
        <v>0</v>
      </c>
      <c r="G59" s="220">
        <v>0</v>
      </c>
      <c r="H59" s="220">
        <v>0</v>
      </c>
      <c r="I59" s="220">
        <v>0</v>
      </c>
      <c r="J59" s="222">
        <v>0</v>
      </c>
      <c r="X59" s="147"/>
      <c r="Y59" s="147"/>
      <c r="Z59" s="147"/>
      <c r="AA59" s="147"/>
    </row>
    <row r="60" spans="1:27" ht="16.8">
      <c r="A60" s="119" t="s">
        <v>81</v>
      </c>
      <c r="B60" s="220">
        <v>27672.784761689996</v>
      </c>
      <c r="C60" s="220">
        <v>23459.263829299998</v>
      </c>
      <c r="D60" s="220">
        <v>22687.922642890007</v>
      </c>
      <c r="E60" s="220">
        <v>-771.34118640999077</v>
      </c>
      <c r="F60" s="220">
        <v>-4984.8621187999888</v>
      </c>
      <c r="G60" s="220">
        <v>-3.2880025222556526</v>
      </c>
      <c r="H60" s="220">
        <v>-20.10362668358313</v>
      </c>
      <c r="I60" s="220">
        <v>-17.750646308127344</v>
      </c>
      <c r="J60" s="222">
        <v>-18.01359047066704</v>
      </c>
      <c r="X60" s="147"/>
      <c r="Y60" s="147"/>
      <c r="Z60" s="147"/>
      <c r="AA60" s="147"/>
    </row>
    <row r="61" spans="1:27" ht="16.8">
      <c r="A61" s="119" t="s">
        <v>82</v>
      </c>
      <c r="B61" s="220">
        <v>2000.77848599</v>
      </c>
      <c r="C61" s="220">
        <v>2317.48028707</v>
      </c>
      <c r="D61" s="220">
        <v>2310.7657933100004</v>
      </c>
      <c r="E61" s="220">
        <v>-6.714493759999641</v>
      </c>
      <c r="F61" s="220">
        <v>309.98730732000035</v>
      </c>
      <c r="G61" s="220">
        <v>-0.28973250808051887</v>
      </c>
      <c r="H61" s="220">
        <v>4.1640796466467975</v>
      </c>
      <c r="I61" s="220">
        <v>10.396253434586171</v>
      </c>
      <c r="J61" s="222">
        <v>15.493334694001177</v>
      </c>
      <c r="X61" s="147"/>
      <c r="Y61" s="147"/>
      <c r="Z61" s="147"/>
      <c r="AA61" s="147"/>
    </row>
    <row r="62" spans="1:27" ht="16.8">
      <c r="A62" s="119" t="s">
        <v>83</v>
      </c>
      <c r="B62" s="220">
        <v>937.31021204000001</v>
      </c>
      <c r="C62" s="220">
        <v>67.206000000000003</v>
      </c>
      <c r="D62" s="220">
        <v>1040.8688320000001</v>
      </c>
      <c r="E62" s="220">
        <v>973.66283200000009</v>
      </c>
      <c r="F62" s="220">
        <v>103.5586199600001</v>
      </c>
      <c r="G62" s="220">
        <v>1448.7736690176473</v>
      </c>
      <c r="H62" s="220">
        <v>7.8305384687857611</v>
      </c>
      <c r="I62" s="220">
        <v>8.0121498268554916</v>
      </c>
      <c r="J62" s="222">
        <v>11.048489457360205</v>
      </c>
      <c r="X62" s="147"/>
      <c r="Y62" s="147"/>
      <c r="Z62" s="147"/>
      <c r="AA62" s="147"/>
    </row>
    <row r="63" spans="1:27" ht="16.8">
      <c r="A63" s="119" t="s">
        <v>68</v>
      </c>
      <c r="B63" s="220">
        <v>8.4950024400000004</v>
      </c>
      <c r="C63" s="220">
        <v>9.0371416999999994</v>
      </c>
      <c r="D63" s="220">
        <v>9.0787435999999992</v>
      </c>
      <c r="E63" s="220">
        <v>4.1601899999999858E-2</v>
      </c>
      <c r="F63" s="220">
        <v>0.58374115999999887</v>
      </c>
      <c r="G63" s="220">
        <v>0.46034356194724069</v>
      </c>
      <c r="H63" s="220">
        <v>5.325284285255492</v>
      </c>
      <c r="I63" s="220">
        <v>6.82928646494139</v>
      </c>
      <c r="J63" s="222">
        <v>6.871583194036134</v>
      </c>
      <c r="X63" s="147"/>
      <c r="Y63" s="147"/>
      <c r="Z63" s="147"/>
      <c r="AA63" s="147"/>
    </row>
    <row r="64" spans="1:27" ht="16.8">
      <c r="A64" s="119" t="s">
        <v>84</v>
      </c>
      <c r="B64" s="220">
        <v>336.34039900000005</v>
      </c>
      <c r="C64" s="220">
        <v>492.88874700000002</v>
      </c>
      <c r="D64" s="220">
        <v>567.43851100000006</v>
      </c>
      <c r="E64" s="220">
        <v>74.549764000000039</v>
      </c>
      <c r="F64" s="220">
        <v>231.09811200000001</v>
      </c>
      <c r="G64" s="220">
        <v>15.12506918726632</v>
      </c>
      <c r="H64" s="220">
        <v>68.17215169391028</v>
      </c>
      <c r="I64" s="220">
        <v>131.82259235876668</v>
      </c>
      <c r="J64" s="222">
        <v>68.70959084519609</v>
      </c>
      <c r="X64" s="147"/>
      <c r="Y64" s="147"/>
      <c r="Z64" s="147"/>
      <c r="AA64" s="147"/>
    </row>
    <row r="65" spans="1:27" ht="16.8">
      <c r="A65" s="119" t="s">
        <v>126</v>
      </c>
      <c r="B65" s="220">
        <v>21410.43237477</v>
      </c>
      <c r="C65" s="220">
        <v>22198.61704121</v>
      </c>
      <c r="D65" s="220">
        <v>22490.223649069998</v>
      </c>
      <c r="E65" s="220">
        <v>291.60660785999789</v>
      </c>
      <c r="F65" s="220">
        <v>1079.7912742999979</v>
      </c>
      <c r="G65" s="220">
        <v>1.3136251115042512</v>
      </c>
      <c r="H65" s="220">
        <v>5.1839167460224331</v>
      </c>
      <c r="I65" s="220">
        <v>6.3435433418519835</v>
      </c>
      <c r="J65" s="222">
        <v>5.0432950414043063</v>
      </c>
      <c r="X65" s="147"/>
      <c r="Y65" s="147"/>
      <c r="Z65" s="147"/>
      <c r="AA65" s="147"/>
    </row>
    <row r="66" spans="1:27" ht="17.399999999999999" thickBot="1">
      <c r="A66" s="119" t="s">
        <v>66</v>
      </c>
      <c r="B66" s="225">
        <v>-16299.23437506578</v>
      </c>
      <c r="C66" s="229">
        <v>-15464.78264671386</v>
      </c>
      <c r="D66" s="229">
        <v>-15202.009277123265</v>
      </c>
      <c r="E66" s="229">
        <v>262.77336959059539</v>
      </c>
      <c r="F66" s="229">
        <v>1097.2250979425153</v>
      </c>
      <c r="G66" s="229">
        <v>-1.6991727306715916</v>
      </c>
      <c r="H66" s="229">
        <v>-7.3575540361245544</v>
      </c>
      <c r="I66" s="229">
        <v>-7.1591533926600164</v>
      </c>
      <c r="J66" s="230">
        <v>-6.7317585151179031</v>
      </c>
      <c r="X66" s="147"/>
      <c r="Y66" s="147"/>
      <c r="Z66" s="147"/>
      <c r="AA66" s="147"/>
    </row>
    <row r="67" spans="1:27">
      <c r="A67" s="231"/>
      <c r="B67" s="124"/>
      <c r="C67" s="124"/>
      <c r="D67" s="124"/>
      <c r="E67" s="124"/>
      <c r="F67" s="124"/>
      <c r="G67" s="124"/>
      <c r="H67" s="108"/>
      <c r="I67" s="108"/>
      <c r="J67" s="108"/>
    </row>
    <row r="68" spans="1:27" ht="13.8" thickBot="1">
      <c r="A68" s="108"/>
      <c r="B68" s="124"/>
      <c r="C68" s="124"/>
      <c r="D68" s="124"/>
      <c r="E68" s="124"/>
      <c r="F68" s="124"/>
      <c r="G68" s="124"/>
      <c r="H68" s="108"/>
      <c r="I68" s="108"/>
      <c r="J68" s="108"/>
    </row>
    <row r="69" spans="1:27">
      <c r="A69" s="287" t="s">
        <v>124</v>
      </c>
      <c r="B69" s="288"/>
      <c r="C69" s="288"/>
      <c r="D69" s="288"/>
      <c r="E69" s="288"/>
      <c r="F69" s="288"/>
      <c r="G69" s="288"/>
      <c r="H69" s="288"/>
      <c r="I69" s="288"/>
      <c r="J69" s="289"/>
    </row>
    <row r="70" spans="1:27" ht="19.5" customHeight="1">
      <c r="A70" s="290"/>
      <c r="B70" s="291"/>
      <c r="C70" s="291"/>
      <c r="D70" s="291"/>
      <c r="E70" s="291"/>
      <c r="F70" s="291"/>
      <c r="G70" s="291"/>
      <c r="H70" s="291"/>
      <c r="I70" s="291"/>
      <c r="J70" s="292"/>
    </row>
    <row r="71" spans="1:27" ht="19.5" customHeight="1">
      <c r="A71" s="138"/>
      <c r="B71" s="281" t="str">
        <f>B4</f>
        <v>N$ Million</v>
      </c>
      <c r="C71" s="283"/>
      <c r="D71" s="282"/>
      <c r="E71" s="281" t="s">
        <v>1</v>
      </c>
      <c r="F71" s="282"/>
      <c r="G71" s="141" t="s">
        <v>2</v>
      </c>
      <c r="H71" s="281" t="str">
        <f>H4</f>
        <v>Annual percentage change</v>
      </c>
      <c r="I71" s="283"/>
      <c r="J71" s="284"/>
    </row>
    <row r="72" spans="1:27" ht="17.399999999999999" thickBot="1">
      <c r="A72" s="139"/>
      <c r="B72" s="137">
        <f>B5</f>
        <v>43829</v>
      </c>
      <c r="C72" s="137">
        <f>C5</f>
        <v>44165</v>
      </c>
      <c r="D72" s="144">
        <f>D5</f>
        <v>44195</v>
      </c>
      <c r="E72" s="144" t="s">
        <v>4</v>
      </c>
      <c r="F72" s="136" t="s">
        <v>5</v>
      </c>
      <c r="G72" s="144" t="s">
        <v>4</v>
      </c>
      <c r="H72" s="137">
        <f>H5</f>
        <v>44134</v>
      </c>
      <c r="I72" s="137">
        <f>I5</f>
        <v>44165</v>
      </c>
      <c r="J72" s="146">
        <f>J5</f>
        <v>44195</v>
      </c>
    </row>
    <row r="73" spans="1:27" ht="17.399999999999999" thickTop="1">
      <c r="A73" s="119" t="s">
        <v>50</v>
      </c>
      <c r="B73" s="220">
        <v>164062.43182636099</v>
      </c>
      <c r="C73" s="220">
        <v>178263.71132884914</v>
      </c>
      <c r="D73" s="220">
        <v>176231.18479495775</v>
      </c>
      <c r="E73" s="220">
        <v>-2032.5265338913887</v>
      </c>
      <c r="F73" s="220">
        <v>-10776.716669703543</v>
      </c>
      <c r="G73" s="220">
        <v>-1.1401796354065112</v>
      </c>
      <c r="H73" s="220">
        <v>7.5382473660901184</v>
      </c>
      <c r="I73" s="220">
        <v>6.4343602866809562</v>
      </c>
      <c r="J73" s="222">
        <v>7.4171477486545001</v>
      </c>
    </row>
    <row r="74" spans="1:27" ht="16.8">
      <c r="A74" s="119" t="s">
        <v>6</v>
      </c>
      <c r="B74" s="220">
        <v>36440.5028871174</v>
      </c>
      <c r="C74" s="220">
        <v>42902.399999849971</v>
      </c>
      <c r="D74" s="220">
        <v>41292.53888720258</v>
      </c>
      <c r="E74" s="220">
        <v>-1609.8611126473916</v>
      </c>
      <c r="F74" s="220">
        <v>-1763.7730135580641</v>
      </c>
      <c r="G74" s="220">
        <v>-3.7523800828229241</v>
      </c>
      <c r="H74" s="220">
        <v>13.212840917291672</v>
      </c>
      <c r="I74" s="220">
        <v>4.2873891103506736</v>
      </c>
      <c r="J74" s="222">
        <v>13.314953460207306</v>
      </c>
      <c r="X74" s="147"/>
      <c r="Y74" s="147"/>
      <c r="Z74" s="147"/>
      <c r="AA74" s="147"/>
    </row>
    <row r="75" spans="1:27" ht="16.8">
      <c r="A75" s="119" t="s">
        <v>7</v>
      </c>
      <c r="B75" s="220">
        <v>127621.92893924357</v>
      </c>
      <c r="C75" s="220">
        <v>135361.31132899917</v>
      </c>
      <c r="D75" s="220">
        <v>134938.64590775518</v>
      </c>
      <c r="E75" s="220">
        <v>-422.66542124398984</v>
      </c>
      <c r="F75" s="220">
        <v>-9012.9436561454932</v>
      </c>
      <c r="G75" s="220">
        <v>-0.31224979803621977</v>
      </c>
      <c r="H75" s="220">
        <v>5.5615571076882873</v>
      </c>
      <c r="I75" s="220">
        <v>7.1334072787407621</v>
      </c>
      <c r="J75" s="222">
        <v>5.7331189313043893</v>
      </c>
      <c r="X75" s="147"/>
      <c r="Y75" s="147"/>
      <c r="Z75" s="147"/>
      <c r="AA75" s="147"/>
    </row>
    <row r="76" spans="1:27" ht="16.2">
      <c r="A76" s="105" t="s">
        <v>85</v>
      </c>
      <c r="B76" s="221">
        <v>17343.964510350772</v>
      </c>
      <c r="C76" s="221">
        <v>24434.53355391205</v>
      </c>
      <c r="D76" s="221">
        <v>23693.784175504497</v>
      </c>
      <c r="E76" s="221">
        <v>-740.74937840755229</v>
      </c>
      <c r="F76" s="221">
        <v>-7719.2701304322945</v>
      </c>
      <c r="G76" s="221">
        <v>-3.031567501680243</v>
      </c>
      <c r="H76" s="221">
        <v>49.048687009789518</v>
      </c>
      <c r="I76" s="221">
        <v>46.180966071938286</v>
      </c>
      <c r="J76" s="223">
        <v>36.611120031779308</v>
      </c>
      <c r="X76" s="147"/>
      <c r="Y76" s="147"/>
      <c r="Z76" s="147"/>
      <c r="AA76" s="147"/>
    </row>
    <row r="77" spans="1:27" ht="16.8">
      <c r="A77" s="119" t="s">
        <v>86</v>
      </c>
      <c r="B77" s="220">
        <v>110277.96442889281</v>
      </c>
      <c r="C77" s="220">
        <v>110926.77777508712</v>
      </c>
      <c r="D77" s="220">
        <v>111244.86173225068</v>
      </c>
      <c r="E77" s="220">
        <v>318.08395716355881</v>
      </c>
      <c r="F77" s="220">
        <v>-1293.673525713195</v>
      </c>
      <c r="G77" s="220">
        <v>0.28675128183070342</v>
      </c>
      <c r="H77" s="220">
        <v>-0.22331624440977293</v>
      </c>
      <c r="I77" s="220">
        <v>1.180002641146217</v>
      </c>
      <c r="J77" s="222">
        <v>0.87678196488776905</v>
      </c>
      <c r="X77" s="147"/>
      <c r="Y77" s="147"/>
      <c r="Z77" s="147"/>
      <c r="AA77" s="147"/>
    </row>
    <row r="78" spans="1:27" ht="16.2">
      <c r="A78" s="109" t="s">
        <v>10</v>
      </c>
      <c r="B78" s="221">
        <v>5562.9314511509847</v>
      </c>
      <c r="C78" s="221">
        <v>5056.5834032883049</v>
      </c>
      <c r="D78" s="221">
        <v>4761.9158513528237</v>
      </c>
      <c r="E78" s="221">
        <v>-294.66755193548124</v>
      </c>
      <c r="F78" s="221">
        <v>1222.0715339815688</v>
      </c>
      <c r="G78" s="221">
        <v>-5.8274041666920482</v>
      </c>
      <c r="H78" s="221">
        <v>-22.529318785465719</v>
      </c>
      <c r="I78" s="221">
        <v>-19.463906619989501</v>
      </c>
      <c r="J78" s="223">
        <v>-14.39916358545868</v>
      </c>
      <c r="X78" s="147"/>
      <c r="Y78" s="147"/>
      <c r="Z78" s="147"/>
      <c r="AA78" s="147"/>
    </row>
    <row r="79" spans="1:27" ht="16.2">
      <c r="A79" s="109" t="s">
        <v>11</v>
      </c>
      <c r="B79" s="221">
        <v>383.13894999000001</v>
      </c>
      <c r="C79" s="221">
        <v>246.13156600000002</v>
      </c>
      <c r="D79" s="221">
        <v>248.41918299</v>
      </c>
      <c r="E79" s="221">
        <v>2.2876169899999752</v>
      </c>
      <c r="F79" s="221">
        <v>138.79863469999998</v>
      </c>
      <c r="G79" s="221">
        <v>0.92942852766799433</v>
      </c>
      <c r="H79" s="221">
        <v>-76.916519494045119</v>
      </c>
      <c r="I79" s="221">
        <v>-36.058130655270247</v>
      </c>
      <c r="J79" s="223">
        <v>-35.162117295439742</v>
      </c>
      <c r="X79" s="147"/>
      <c r="Y79" s="147"/>
      <c r="Z79" s="147"/>
      <c r="AA79" s="147"/>
    </row>
    <row r="80" spans="1:27" ht="16.2">
      <c r="A80" s="109" t="s">
        <v>12</v>
      </c>
      <c r="B80" s="221">
        <v>1120.8343451789367</v>
      </c>
      <c r="C80" s="221">
        <v>324.27609617000002</v>
      </c>
      <c r="D80" s="221">
        <v>561.06300479405252</v>
      </c>
      <c r="E80" s="221">
        <v>236.7869086240525</v>
      </c>
      <c r="F80" s="221">
        <v>871.56285455763509</v>
      </c>
      <c r="G80" s="221">
        <v>73.020155176630169</v>
      </c>
      <c r="H80" s="221">
        <v>-69.315955246518286</v>
      </c>
      <c r="I80" s="221">
        <v>-72.882962545024412</v>
      </c>
      <c r="J80" s="223">
        <v>-49.942379334880115</v>
      </c>
      <c r="X80" s="147"/>
      <c r="Y80" s="147"/>
      <c r="Z80" s="147"/>
      <c r="AA80" s="147"/>
    </row>
    <row r="81" spans="1:27" ht="16.2">
      <c r="A81" s="109" t="s">
        <v>87</v>
      </c>
      <c r="B81" s="221">
        <v>45131.889640340618</v>
      </c>
      <c r="C81" s="221">
        <v>44840.668340345772</v>
      </c>
      <c r="D81" s="221">
        <v>44940.550875450943</v>
      </c>
      <c r="E81" s="221">
        <v>99.882535105170973</v>
      </c>
      <c r="F81" s="221">
        <v>-1025.1361958010166</v>
      </c>
      <c r="G81" s="221">
        <v>0.22274988041446875</v>
      </c>
      <c r="H81" s="221">
        <v>-0.12582962533677744</v>
      </c>
      <c r="I81" s="221">
        <v>2.3396639173961233</v>
      </c>
      <c r="J81" s="223">
        <v>-0.42395469459503943</v>
      </c>
      <c r="X81" s="147"/>
      <c r="Y81" s="147"/>
      <c r="Z81" s="147"/>
      <c r="AA81" s="147"/>
    </row>
    <row r="82" spans="1:27" ht="16.2">
      <c r="A82" s="109" t="s">
        <v>14</v>
      </c>
      <c r="B82" s="221">
        <v>58079.170042232268</v>
      </c>
      <c r="C82" s="221">
        <v>60459.118369283038</v>
      </c>
      <c r="D82" s="221">
        <v>60732.912817662858</v>
      </c>
      <c r="E82" s="221">
        <v>273.7944483798201</v>
      </c>
      <c r="F82" s="221">
        <v>-2500.9703531513806</v>
      </c>
      <c r="G82" s="221">
        <v>0.45285881727134836</v>
      </c>
      <c r="H82" s="221">
        <v>4.2959669600388395</v>
      </c>
      <c r="I82" s="221">
        <v>4.3151315884960297</v>
      </c>
      <c r="J82" s="223">
        <v>4.5691816420601725</v>
      </c>
      <c r="X82" s="147"/>
      <c r="Y82" s="147"/>
      <c r="Z82" s="147"/>
      <c r="AA82" s="147"/>
    </row>
    <row r="83" spans="1:27" ht="16.2">
      <c r="A83" s="110"/>
      <c r="B83" s="224"/>
      <c r="C83" s="224"/>
      <c r="D83" s="224"/>
      <c r="E83" s="224"/>
      <c r="F83" s="224"/>
      <c r="G83" s="224"/>
      <c r="H83" s="224"/>
      <c r="I83" s="224"/>
      <c r="J83" s="226"/>
      <c r="X83" s="147"/>
      <c r="Y83" s="147"/>
      <c r="Z83" s="147"/>
      <c r="AA83" s="147"/>
    </row>
    <row r="84" spans="1:27" ht="16.8">
      <c r="A84" s="119" t="s">
        <v>59</v>
      </c>
      <c r="B84" s="220">
        <v>164062.43856519525</v>
      </c>
      <c r="C84" s="220">
        <v>178263.76888651293</v>
      </c>
      <c r="D84" s="220">
        <v>176231.20689648911</v>
      </c>
      <c r="E84" s="220">
        <v>-2032.5619900238235</v>
      </c>
      <c r="F84" s="220">
        <v>-10776.768831450929</v>
      </c>
      <c r="G84" s="220">
        <v>-1.1401991569682366</v>
      </c>
      <c r="H84" s="220">
        <v>7.5382929197863149</v>
      </c>
      <c r="I84" s="220">
        <v>6.4343912231444875</v>
      </c>
      <c r="J84" s="222">
        <v>7.4171568079296861</v>
      </c>
      <c r="X84" s="147"/>
      <c r="Y84" s="147"/>
      <c r="Z84" s="147"/>
      <c r="AA84" s="147"/>
    </row>
    <row r="85" spans="1:27" ht="16.8">
      <c r="A85" s="119" t="s">
        <v>88</v>
      </c>
      <c r="B85" s="220">
        <v>115336.43034680355</v>
      </c>
      <c r="C85" s="220">
        <v>126405.22583400342</v>
      </c>
      <c r="D85" s="220">
        <v>125718.93299618563</v>
      </c>
      <c r="E85" s="220">
        <v>-686.2928378177894</v>
      </c>
      <c r="F85" s="220">
        <v>-9754.7163583733927</v>
      </c>
      <c r="G85" s="220">
        <v>-0.54293074775171135</v>
      </c>
      <c r="H85" s="220">
        <v>11.514597434629636</v>
      </c>
      <c r="I85" s="220">
        <v>8.3623435527397305</v>
      </c>
      <c r="J85" s="222">
        <v>9.0019282009708945</v>
      </c>
      <c r="X85" s="147"/>
      <c r="Y85" s="147"/>
      <c r="Z85" s="147"/>
      <c r="AA85" s="147"/>
    </row>
    <row r="86" spans="1:27" ht="16.2">
      <c r="A86" s="105" t="s">
        <v>89</v>
      </c>
      <c r="B86" s="221">
        <v>2873.4567860909519</v>
      </c>
      <c r="C86" s="221">
        <v>3079.4281697172905</v>
      </c>
      <c r="D86" s="221">
        <v>2914.2457537</v>
      </c>
      <c r="E86" s="221">
        <v>-165.18241601729051</v>
      </c>
      <c r="F86" s="221">
        <v>12.424437094990935</v>
      </c>
      <c r="G86" s="221">
        <v>-5.3640613423516044</v>
      </c>
      <c r="H86" s="221">
        <v>16.519941664575626</v>
      </c>
      <c r="I86" s="221">
        <v>-0.40184441740903765</v>
      </c>
      <c r="J86" s="223">
        <v>1.4195086491812958</v>
      </c>
      <c r="X86" s="147"/>
      <c r="Y86" s="147"/>
      <c r="Z86" s="147"/>
      <c r="AA86" s="147"/>
    </row>
    <row r="87" spans="1:27" ht="16.2">
      <c r="A87" s="105" t="s">
        <v>90</v>
      </c>
      <c r="B87" s="221">
        <v>54092.650463106453</v>
      </c>
      <c r="C87" s="221">
        <v>59808.154092373428</v>
      </c>
      <c r="D87" s="221">
        <v>59437.981880215142</v>
      </c>
      <c r="E87" s="221">
        <v>-370.17221215828613</v>
      </c>
      <c r="F87" s="221">
        <v>-5132.2835496747721</v>
      </c>
      <c r="G87" s="221">
        <v>-0.61893268196600104</v>
      </c>
      <c r="H87" s="221">
        <v>12.832532618408806</v>
      </c>
      <c r="I87" s="221">
        <v>9.3867431807359338</v>
      </c>
      <c r="J87" s="223">
        <v>9.8818071796175673</v>
      </c>
      <c r="X87" s="147"/>
      <c r="Y87" s="147"/>
      <c r="Z87" s="147"/>
      <c r="AA87" s="147"/>
    </row>
    <row r="88" spans="1:27" ht="16.2">
      <c r="A88" s="105" t="s">
        <v>91</v>
      </c>
      <c r="B88" s="221">
        <v>58370.323097606146</v>
      </c>
      <c r="C88" s="221">
        <v>63517.643571912697</v>
      </c>
      <c r="D88" s="221">
        <v>63366.705362270484</v>
      </c>
      <c r="E88" s="221">
        <v>-150.93820964221231</v>
      </c>
      <c r="F88" s="221">
        <v>-4634.8572457936098</v>
      </c>
      <c r="G88" s="221">
        <v>-0.23763194154285827</v>
      </c>
      <c r="H88" s="221">
        <v>10.094280821322599</v>
      </c>
      <c r="I88" s="221">
        <v>7.8713279974960813</v>
      </c>
      <c r="J88" s="223">
        <v>8.5597988832603278</v>
      </c>
      <c r="X88" s="147"/>
      <c r="Y88" s="147"/>
      <c r="Z88" s="147"/>
      <c r="AA88" s="147"/>
    </row>
    <row r="89" spans="1:27" ht="16.2">
      <c r="A89" s="105" t="s">
        <v>21</v>
      </c>
      <c r="B89" s="221">
        <v>0</v>
      </c>
      <c r="C89" s="221">
        <v>0</v>
      </c>
      <c r="D89" s="221">
        <v>0</v>
      </c>
      <c r="E89" s="221">
        <v>0</v>
      </c>
      <c r="F89" s="221">
        <v>0</v>
      </c>
      <c r="G89" s="221">
        <v>0</v>
      </c>
      <c r="H89" s="221">
        <v>0</v>
      </c>
      <c r="I89" s="221">
        <v>0</v>
      </c>
      <c r="J89" s="223">
        <v>0</v>
      </c>
      <c r="X89" s="147"/>
      <c r="Y89" s="147"/>
      <c r="Z89" s="147"/>
      <c r="AA89" s="147"/>
    </row>
    <row r="90" spans="1:27" ht="17.399999999999999" thickBot="1">
      <c r="A90" s="125" t="s">
        <v>127</v>
      </c>
      <c r="B90" s="225">
        <v>48726.008218391689</v>
      </c>
      <c r="C90" s="225">
        <v>51858.543052509522</v>
      </c>
      <c r="D90" s="225">
        <v>50512.27390030348</v>
      </c>
      <c r="E90" s="225">
        <v>-1346.2691522060413</v>
      </c>
      <c r="F90" s="225">
        <v>-1022.0524730775433</v>
      </c>
      <c r="G90" s="225">
        <v>-2.5960412170524592</v>
      </c>
      <c r="H90" s="225">
        <v>-1.0559131321090405</v>
      </c>
      <c r="I90" s="225">
        <v>2.0104701591872924</v>
      </c>
      <c r="J90" s="227">
        <v>3.6659388840261329</v>
      </c>
      <c r="X90" s="147"/>
      <c r="Y90" s="147"/>
      <c r="Z90" s="147"/>
      <c r="AA90" s="147"/>
    </row>
    <row r="91" spans="1:27">
      <c r="A91" s="104"/>
      <c r="X91" s="147"/>
      <c r="Y91" s="147"/>
      <c r="Z91" s="147"/>
      <c r="AA91" s="147"/>
    </row>
    <row r="92" spans="1:27">
      <c r="A92" s="104"/>
    </row>
    <row r="93" spans="1:27">
      <c r="A93" s="104"/>
    </row>
    <row r="94" spans="1:27">
      <c r="A94" s="104"/>
    </row>
    <row r="95" spans="1:27">
      <c r="A95" s="104"/>
    </row>
    <row r="96" spans="1:27">
      <c r="A96" s="104"/>
    </row>
    <row r="97" spans="1:1">
      <c r="A97" s="104"/>
    </row>
    <row r="98" spans="1:1">
      <c r="A98" s="104"/>
    </row>
    <row r="99" spans="1:1">
      <c r="A99" s="104"/>
    </row>
    <row r="100" spans="1:1">
      <c r="A100" s="104"/>
    </row>
    <row r="101" spans="1:1">
      <c r="A101" s="104"/>
    </row>
    <row r="102" spans="1:1">
      <c r="A102" s="104"/>
    </row>
    <row r="103" spans="1:1">
      <c r="A103" s="104"/>
    </row>
    <row r="104" spans="1:1">
      <c r="A104" s="104"/>
    </row>
    <row r="105" spans="1:1">
      <c r="A105" s="104"/>
    </row>
    <row r="106" spans="1:1">
      <c r="A106" s="104"/>
    </row>
    <row r="107" spans="1:1">
      <c r="A107" s="104"/>
    </row>
    <row r="108" spans="1:1">
      <c r="A108" s="104"/>
    </row>
    <row r="109" spans="1:1">
      <c r="A109" s="104"/>
    </row>
    <row r="110" spans="1:1">
      <c r="A110" s="104"/>
    </row>
    <row r="111" spans="1:1">
      <c r="A111" s="104"/>
    </row>
    <row r="112" spans="1:1">
      <c r="A112" s="104"/>
    </row>
    <row r="113" spans="1:1">
      <c r="A113" s="104"/>
    </row>
    <row r="114" spans="1:1">
      <c r="A114" s="104"/>
    </row>
    <row r="115" spans="1:1">
      <c r="A115" s="104"/>
    </row>
    <row r="116" spans="1:1">
      <c r="A116" s="104"/>
    </row>
    <row r="117" spans="1:1">
      <c r="A117" s="104"/>
    </row>
    <row r="118" spans="1:1">
      <c r="A118" s="104"/>
    </row>
    <row r="119" spans="1:1">
      <c r="A119" s="104"/>
    </row>
    <row r="120" spans="1:1">
      <c r="A120" s="104"/>
    </row>
    <row r="121" spans="1:1">
      <c r="A121" s="104"/>
    </row>
    <row r="122" spans="1:1">
      <c r="A122" s="104"/>
    </row>
    <row r="123" spans="1:1">
      <c r="A123" s="104"/>
    </row>
    <row r="124" spans="1:1">
      <c r="A124" s="104"/>
    </row>
    <row r="125" spans="1:1">
      <c r="A125" s="104"/>
    </row>
    <row r="126" spans="1:1">
      <c r="A126" s="104"/>
    </row>
    <row r="127" spans="1:1">
      <c r="A127" s="104"/>
    </row>
    <row r="128" spans="1:1">
      <c r="A128" s="104"/>
    </row>
    <row r="129" spans="1:1">
      <c r="A129" s="104"/>
    </row>
    <row r="130" spans="1:1">
      <c r="A130" s="104"/>
    </row>
    <row r="131" spans="1:1">
      <c r="A131" s="104"/>
    </row>
    <row r="132" spans="1:1">
      <c r="A132" s="104"/>
    </row>
    <row r="133" spans="1:1">
      <c r="A133" s="104"/>
    </row>
    <row r="134" spans="1:1">
      <c r="A134" s="104"/>
    </row>
    <row r="135" spans="1:1">
      <c r="A135" s="104"/>
    </row>
    <row r="136" spans="1:1">
      <c r="A136" s="104"/>
    </row>
    <row r="137" spans="1:1">
      <c r="A137" s="104"/>
    </row>
    <row r="138" spans="1:1">
      <c r="A138" s="104"/>
    </row>
    <row r="139" spans="1:1">
      <c r="A139" s="104"/>
    </row>
    <row r="140" spans="1:1">
      <c r="A140" s="104"/>
    </row>
    <row r="141" spans="1:1">
      <c r="A141" s="104"/>
    </row>
    <row r="142" spans="1:1">
      <c r="A142" s="104"/>
    </row>
    <row r="143" spans="1:1">
      <c r="A143" s="104"/>
    </row>
    <row r="144" spans="1:1">
      <c r="A144" s="104"/>
    </row>
    <row r="145" spans="1:1">
      <c r="A145" s="104"/>
    </row>
    <row r="146" spans="1:1">
      <c r="A146" s="104"/>
    </row>
    <row r="147" spans="1:1">
      <c r="A147" s="104"/>
    </row>
    <row r="148" spans="1:1">
      <c r="A148" s="104"/>
    </row>
    <row r="149" spans="1:1">
      <c r="A149" s="104"/>
    </row>
    <row r="150" spans="1:1">
      <c r="A150" s="104"/>
    </row>
    <row r="151" spans="1:1">
      <c r="A151" s="104"/>
    </row>
    <row r="152" spans="1:1">
      <c r="A152" s="104"/>
    </row>
    <row r="153" spans="1:1">
      <c r="A153" s="104"/>
    </row>
    <row r="154" spans="1:1">
      <c r="A154" s="104"/>
    </row>
    <row r="155" spans="1:1">
      <c r="A155" s="104"/>
    </row>
    <row r="156" spans="1:1">
      <c r="A156" s="104"/>
    </row>
    <row r="157" spans="1:1">
      <c r="A157" s="104"/>
    </row>
    <row r="158" spans="1:1">
      <c r="A158" s="104"/>
    </row>
    <row r="159" spans="1:1">
      <c r="A159" s="104"/>
    </row>
    <row r="160" spans="1:1">
      <c r="A160" s="104"/>
    </row>
    <row r="161" spans="1:1">
      <c r="A161" s="104"/>
    </row>
    <row r="162" spans="1:1">
      <c r="A162" s="104"/>
    </row>
    <row r="163" spans="1:1">
      <c r="A163" s="104"/>
    </row>
    <row r="164" spans="1:1">
      <c r="A164" s="104"/>
    </row>
    <row r="165" spans="1:1">
      <c r="A165" s="104"/>
    </row>
    <row r="166" spans="1:1">
      <c r="A166" s="104"/>
    </row>
    <row r="167" spans="1:1">
      <c r="A167" s="104"/>
    </row>
    <row r="168" spans="1:1">
      <c r="A168" s="104"/>
    </row>
    <row r="169" spans="1:1">
      <c r="A169" s="104"/>
    </row>
    <row r="170" spans="1:1">
      <c r="A170" s="104"/>
    </row>
    <row r="171" spans="1:1">
      <c r="A171" s="104"/>
    </row>
    <row r="172" spans="1:1">
      <c r="A172" s="104"/>
    </row>
    <row r="173" spans="1:1">
      <c r="A173" s="104"/>
    </row>
    <row r="174" spans="1:1">
      <c r="A174" s="104"/>
    </row>
    <row r="175" spans="1:1">
      <c r="A175" s="104"/>
    </row>
    <row r="176" spans="1:1">
      <c r="A176" s="104"/>
    </row>
    <row r="177" spans="1:1">
      <c r="A177" s="104"/>
    </row>
    <row r="178" spans="1:1">
      <c r="A178" s="104"/>
    </row>
    <row r="179" spans="1:1">
      <c r="A179" s="104"/>
    </row>
    <row r="180" spans="1:1">
      <c r="A180" s="104"/>
    </row>
    <row r="181" spans="1:1">
      <c r="A181" s="104"/>
    </row>
    <row r="182" spans="1:1">
      <c r="A182" s="104"/>
    </row>
    <row r="183" spans="1:1">
      <c r="A183" s="104"/>
    </row>
    <row r="184" spans="1:1">
      <c r="A184" s="104"/>
    </row>
    <row r="185" spans="1:1">
      <c r="A185" s="104"/>
    </row>
    <row r="186" spans="1:1">
      <c r="A186" s="104"/>
    </row>
    <row r="187" spans="1:1">
      <c r="A187" s="104"/>
    </row>
    <row r="188" spans="1:1">
      <c r="A188" s="104"/>
    </row>
    <row r="189" spans="1:1">
      <c r="A189" s="104"/>
    </row>
    <row r="190" spans="1:1">
      <c r="A190" s="104"/>
    </row>
    <row r="191" spans="1:1">
      <c r="A191" s="104"/>
    </row>
    <row r="192" spans="1:1">
      <c r="A192" s="104"/>
    </row>
    <row r="193" spans="1:1">
      <c r="A193" s="104"/>
    </row>
    <row r="194" spans="1:1">
      <c r="A194" s="104"/>
    </row>
    <row r="195" spans="1:1">
      <c r="A195" s="104"/>
    </row>
    <row r="196" spans="1:1">
      <c r="A196" s="104"/>
    </row>
    <row r="197" spans="1:1">
      <c r="A197" s="104"/>
    </row>
    <row r="198" spans="1:1">
      <c r="A198" s="104"/>
    </row>
    <row r="199" spans="1:1">
      <c r="A199" s="104"/>
    </row>
    <row r="200" spans="1:1">
      <c r="A200" s="104"/>
    </row>
    <row r="201" spans="1:1">
      <c r="A201" s="104"/>
    </row>
    <row r="202" spans="1:1">
      <c r="A202" s="104"/>
    </row>
    <row r="203" spans="1:1">
      <c r="A203" s="104"/>
    </row>
    <row r="204" spans="1:1">
      <c r="A204" s="104"/>
    </row>
    <row r="205" spans="1:1">
      <c r="A205" s="104"/>
    </row>
    <row r="206" spans="1:1">
      <c r="A206" s="104"/>
    </row>
    <row r="207" spans="1:1">
      <c r="A207" s="104"/>
    </row>
    <row r="208" spans="1:1">
      <c r="A208" s="104"/>
    </row>
    <row r="209" spans="1:1">
      <c r="A209" s="104"/>
    </row>
    <row r="210" spans="1:1">
      <c r="A210" s="104"/>
    </row>
    <row r="211" spans="1:1">
      <c r="A211" s="104"/>
    </row>
    <row r="212" spans="1:1">
      <c r="A212" s="104"/>
    </row>
    <row r="213" spans="1:1">
      <c r="A213" s="104"/>
    </row>
    <row r="214" spans="1:1">
      <c r="A214" s="104"/>
    </row>
    <row r="215" spans="1:1">
      <c r="A215" s="104"/>
    </row>
    <row r="216" spans="1:1">
      <c r="A216" s="104"/>
    </row>
    <row r="217" spans="1:1">
      <c r="A217" s="104"/>
    </row>
    <row r="218" spans="1:1">
      <c r="A218" s="104"/>
    </row>
    <row r="219" spans="1:1">
      <c r="A219" s="104"/>
    </row>
    <row r="220" spans="1:1">
      <c r="A220" s="104"/>
    </row>
    <row r="221" spans="1:1">
      <c r="A221" s="104"/>
    </row>
    <row r="222" spans="1:1">
      <c r="A222" s="104"/>
    </row>
    <row r="223" spans="1:1">
      <c r="A223" s="104"/>
    </row>
    <row r="224" spans="1:1">
      <c r="A224" s="104"/>
    </row>
    <row r="225" spans="1:1">
      <c r="A225" s="104"/>
    </row>
    <row r="226" spans="1:1">
      <c r="A226" s="104"/>
    </row>
    <row r="227" spans="1:1">
      <c r="A227" s="104"/>
    </row>
    <row r="228" spans="1:1">
      <c r="A228" s="104"/>
    </row>
    <row r="229" spans="1:1">
      <c r="A229" s="104"/>
    </row>
    <row r="230" spans="1:1">
      <c r="A230" s="104"/>
    </row>
    <row r="231" spans="1:1">
      <c r="A231" s="104"/>
    </row>
    <row r="232" spans="1:1">
      <c r="A232" s="104"/>
    </row>
    <row r="233" spans="1:1">
      <c r="A233" s="104"/>
    </row>
    <row r="234" spans="1:1">
      <c r="A234" s="104"/>
    </row>
    <row r="235" spans="1:1">
      <c r="A235" s="104"/>
    </row>
    <row r="236" spans="1:1">
      <c r="A236" s="104"/>
    </row>
    <row r="237" spans="1:1">
      <c r="A237" s="104"/>
    </row>
    <row r="238" spans="1:1">
      <c r="A238" s="104"/>
    </row>
    <row r="239" spans="1:1">
      <c r="A239" s="104"/>
    </row>
    <row r="240" spans="1:1">
      <c r="A240" s="104"/>
    </row>
    <row r="241" spans="1:1">
      <c r="A241" s="104"/>
    </row>
    <row r="242" spans="1:1">
      <c r="A242" s="104"/>
    </row>
    <row r="243" spans="1:1">
      <c r="A243" s="104"/>
    </row>
    <row r="244" spans="1:1">
      <c r="A244" s="104"/>
    </row>
    <row r="245" spans="1:1">
      <c r="A245" s="104"/>
    </row>
    <row r="246" spans="1:1">
      <c r="A246" s="104"/>
    </row>
    <row r="247" spans="1:1">
      <c r="A247" s="104"/>
    </row>
    <row r="248" spans="1:1">
      <c r="A248" s="104"/>
    </row>
    <row r="249" spans="1:1">
      <c r="A249" s="104"/>
    </row>
    <row r="250" spans="1:1">
      <c r="A250" s="104"/>
    </row>
    <row r="251" spans="1:1">
      <c r="A251" s="104"/>
    </row>
    <row r="252" spans="1:1">
      <c r="A252" s="104"/>
    </row>
    <row r="253" spans="1:1">
      <c r="A253" s="104"/>
    </row>
    <row r="254" spans="1:1">
      <c r="A254" s="104"/>
    </row>
    <row r="255" spans="1:1">
      <c r="A255" s="104"/>
    </row>
    <row r="256" spans="1:1">
      <c r="A256" s="104"/>
    </row>
    <row r="257" spans="1:1">
      <c r="A257" s="104"/>
    </row>
    <row r="258" spans="1:1">
      <c r="A258" s="104"/>
    </row>
    <row r="259" spans="1:1">
      <c r="A259" s="104"/>
    </row>
    <row r="260" spans="1:1">
      <c r="A260" s="104"/>
    </row>
    <row r="261" spans="1:1">
      <c r="A261" s="104"/>
    </row>
    <row r="262" spans="1:1">
      <c r="A262" s="104"/>
    </row>
    <row r="263" spans="1:1">
      <c r="A263" s="104"/>
    </row>
    <row r="264" spans="1:1">
      <c r="A264" s="104"/>
    </row>
    <row r="265" spans="1:1">
      <c r="A265" s="104"/>
    </row>
    <row r="266" spans="1:1">
      <c r="A266" s="104"/>
    </row>
    <row r="267" spans="1:1">
      <c r="A267" s="104"/>
    </row>
    <row r="268" spans="1:1">
      <c r="A268" s="104"/>
    </row>
    <row r="269" spans="1:1">
      <c r="A269" s="104"/>
    </row>
    <row r="270" spans="1:1">
      <c r="A270" s="104"/>
    </row>
    <row r="271" spans="1:1">
      <c r="A271" s="104"/>
    </row>
    <row r="272" spans="1:1">
      <c r="A272" s="104"/>
    </row>
    <row r="273" spans="1:1">
      <c r="A273" s="104"/>
    </row>
    <row r="274" spans="1:1">
      <c r="A274" s="104"/>
    </row>
    <row r="275" spans="1:1">
      <c r="A275" s="104"/>
    </row>
    <row r="276" spans="1:1">
      <c r="A276" s="104"/>
    </row>
    <row r="277" spans="1:1">
      <c r="A277" s="104"/>
    </row>
    <row r="278" spans="1:1">
      <c r="A278" s="104"/>
    </row>
    <row r="279" spans="1:1">
      <c r="A279" s="104"/>
    </row>
    <row r="280" spans="1:1">
      <c r="A280" s="104"/>
    </row>
    <row r="281" spans="1:1">
      <c r="A281" s="104"/>
    </row>
    <row r="282" spans="1:1">
      <c r="A282" s="104"/>
    </row>
    <row r="283" spans="1:1">
      <c r="A283" s="104"/>
    </row>
    <row r="284" spans="1:1">
      <c r="A284" s="104"/>
    </row>
    <row r="285" spans="1:1">
      <c r="A285" s="104"/>
    </row>
    <row r="286" spans="1:1">
      <c r="A286" s="104"/>
    </row>
    <row r="287" spans="1:1">
      <c r="A287" s="104"/>
    </row>
    <row r="288" spans="1:1">
      <c r="A288" s="104"/>
    </row>
    <row r="289" spans="1:1">
      <c r="A289" s="104"/>
    </row>
    <row r="290" spans="1:1">
      <c r="A290" s="104"/>
    </row>
    <row r="291" spans="1:1">
      <c r="A291" s="104"/>
    </row>
    <row r="292" spans="1:1">
      <c r="A292" s="104"/>
    </row>
    <row r="293" spans="1:1">
      <c r="A293" s="104"/>
    </row>
    <row r="294" spans="1:1">
      <c r="A294" s="104"/>
    </row>
    <row r="295" spans="1:1">
      <c r="A295" s="104"/>
    </row>
    <row r="296" spans="1:1">
      <c r="A296" s="104"/>
    </row>
    <row r="297" spans="1:1">
      <c r="A297" s="104"/>
    </row>
    <row r="298" spans="1:1">
      <c r="A298" s="104"/>
    </row>
    <row r="299" spans="1:1">
      <c r="A299" s="104"/>
    </row>
    <row r="300" spans="1:1">
      <c r="A300" s="104"/>
    </row>
    <row r="301" spans="1:1">
      <c r="A301" s="104"/>
    </row>
    <row r="302" spans="1:1">
      <c r="A302" s="104"/>
    </row>
    <row r="303" spans="1:1">
      <c r="A303" s="104"/>
    </row>
    <row r="304" spans="1:1">
      <c r="A304" s="104"/>
    </row>
    <row r="305" spans="1:1">
      <c r="A305" s="104"/>
    </row>
    <row r="306" spans="1:1">
      <c r="A306" s="104"/>
    </row>
    <row r="307" spans="1:1">
      <c r="A307" s="104"/>
    </row>
    <row r="308" spans="1:1">
      <c r="A308" s="104"/>
    </row>
    <row r="309" spans="1:1">
      <c r="A309" s="104"/>
    </row>
    <row r="310" spans="1:1">
      <c r="A310" s="104"/>
    </row>
    <row r="311" spans="1:1">
      <c r="A311" s="104"/>
    </row>
    <row r="312" spans="1:1">
      <c r="A312" s="104"/>
    </row>
    <row r="313" spans="1:1">
      <c r="A313" s="104"/>
    </row>
    <row r="314" spans="1:1">
      <c r="A314" s="104"/>
    </row>
    <row r="315" spans="1:1">
      <c r="A315" s="104"/>
    </row>
    <row r="316" spans="1:1">
      <c r="A316" s="104"/>
    </row>
    <row r="317" spans="1:1">
      <c r="A317" s="104"/>
    </row>
    <row r="318" spans="1:1">
      <c r="A318" s="104"/>
    </row>
    <row r="319" spans="1:1">
      <c r="A319" s="104"/>
    </row>
    <row r="320" spans="1:1">
      <c r="A320" s="104"/>
    </row>
    <row r="321" spans="1:1">
      <c r="A321" s="104"/>
    </row>
    <row r="322" spans="1:1">
      <c r="A322" s="104"/>
    </row>
    <row r="323" spans="1:1">
      <c r="A323" s="104"/>
    </row>
    <row r="324" spans="1:1">
      <c r="A324" s="104"/>
    </row>
    <row r="325" spans="1:1">
      <c r="A325" s="104"/>
    </row>
    <row r="326" spans="1:1">
      <c r="A326" s="104"/>
    </row>
    <row r="327" spans="1:1">
      <c r="A327" s="104"/>
    </row>
    <row r="328" spans="1:1">
      <c r="A328" s="104"/>
    </row>
    <row r="329" spans="1:1">
      <c r="A329" s="104"/>
    </row>
    <row r="330" spans="1:1">
      <c r="A330" s="104"/>
    </row>
    <row r="331" spans="1:1">
      <c r="A331" s="104"/>
    </row>
    <row r="332" spans="1:1">
      <c r="A332" s="104"/>
    </row>
    <row r="333" spans="1:1">
      <c r="A333" s="104"/>
    </row>
    <row r="334" spans="1:1">
      <c r="A334" s="104"/>
    </row>
    <row r="335" spans="1:1">
      <c r="A335" s="104"/>
    </row>
    <row r="336" spans="1:1">
      <c r="A336" s="104"/>
    </row>
    <row r="337" spans="1:1">
      <c r="A337" s="104"/>
    </row>
    <row r="338" spans="1:1">
      <c r="A338" s="104"/>
    </row>
    <row r="339" spans="1:1">
      <c r="A339" s="104"/>
    </row>
    <row r="340" spans="1:1">
      <c r="A340" s="104"/>
    </row>
    <row r="341" spans="1:1">
      <c r="A341" s="104"/>
    </row>
    <row r="342" spans="1:1">
      <c r="A342" s="104"/>
    </row>
    <row r="343" spans="1:1">
      <c r="A343" s="104"/>
    </row>
    <row r="344" spans="1:1">
      <c r="A344" s="104"/>
    </row>
    <row r="345" spans="1:1">
      <c r="A345" s="104"/>
    </row>
    <row r="346" spans="1:1">
      <c r="A346" s="104"/>
    </row>
    <row r="347" spans="1:1">
      <c r="A347" s="104"/>
    </row>
    <row r="348" spans="1:1">
      <c r="A348" s="104"/>
    </row>
    <row r="349" spans="1:1">
      <c r="A349" s="104"/>
    </row>
    <row r="350" spans="1:1">
      <c r="A350" s="104"/>
    </row>
    <row r="351" spans="1:1">
      <c r="A351" s="104"/>
    </row>
    <row r="352" spans="1:1">
      <c r="A352" s="104"/>
    </row>
    <row r="353" spans="1:1">
      <c r="A353" s="104"/>
    </row>
    <row r="354" spans="1:1">
      <c r="A354" s="104"/>
    </row>
    <row r="355" spans="1:1">
      <c r="A355" s="104"/>
    </row>
    <row r="356" spans="1:1">
      <c r="A356" s="104"/>
    </row>
    <row r="357" spans="1:1">
      <c r="A357" s="104"/>
    </row>
    <row r="358" spans="1:1">
      <c r="A358" s="104"/>
    </row>
    <row r="359" spans="1:1">
      <c r="A359" s="104"/>
    </row>
    <row r="360" spans="1:1">
      <c r="A360" s="104"/>
    </row>
    <row r="361" spans="1:1">
      <c r="A361" s="104"/>
    </row>
    <row r="362" spans="1:1">
      <c r="A362" s="104"/>
    </row>
    <row r="363" spans="1:1">
      <c r="A363" s="104"/>
    </row>
    <row r="364" spans="1:1">
      <c r="A364" s="104"/>
    </row>
    <row r="365" spans="1:1">
      <c r="A365" s="104"/>
    </row>
    <row r="366" spans="1:1">
      <c r="A366" s="104"/>
    </row>
    <row r="367" spans="1:1">
      <c r="A367" s="104"/>
    </row>
    <row r="368" spans="1:1">
      <c r="A368" s="104"/>
    </row>
    <row r="369" spans="1:1">
      <c r="A369" s="104"/>
    </row>
    <row r="370" spans="1:1">
      <c r="A370" s="104"/>
    </row>
    <row r="371" spans="1:1">
      <c r="A371" s="104"/>
    </row>
    <row r="372" spans="1:1">
      <c r="A372" s="104"/>
    </row>
    <row r="373" spans="1:1">
      <c r="A373" s="104"/>
    </row>
    <row r="374" spans="1:1">
      <c r="A374" s="104"/>
    </row>
    <row r="375" spans="1:1">
      <c r="A375" s="104"/>
    </row>
    <row r="376" spans="1:1">
      <c r="A376" s="104"/>
    </row>
    <row r="377" spans="1:1">
      <c r="A377" s="104"/>
    </row>
    <row r="378" spans="1:1">
      <c r="A378" s="104"/>
    </row>
    <row r="379" spans="1:1">
      <c r="A379" s="104"/>
    </row>
    <row r="380" spans="1:1">
      <c r="A380" s="104"/>
    </row>
    <row r="381" spans="1:1">
      <c r="A381" s="104"/>
    </row>
    <row r="382" spans="1:1">
      <c r="A382" s="104"/>
    </row>
    <row r="383" spans="1:1">
      <c r="A383" s="104"/>
    </row>
    <row r="384" spans="1:1">
      <c r="A384" s="104"/>
    </row>
    <row r="385" spans="1:1">
      <c r="A385" s="104"/>
    </row>
    <row r="386" spans="1:1">
      <c r="A386" s="104"/>
    </row>
    <row r="387" spans="1:1">
      <c r="A387" s="104"/>
    </row>
    <row r="388" spans="1:1">
      <c r="A388" s="104"/>
    </row>
    <row r="389" spans="1:1">
      <c r="A389" s="104"/>
    </row>
    <row r="390" spans="1:1">
      <c r="A390" s="104"/>
    </row>
    <row r="391" spans="1:1">
      <c r="A391" s="104"/>
    </row>
    <row r="392" spans="1:1">
      <c r="A392" s="104"/>
    </row>
    <row r="393" spans="1:1">
      <c r="A393" s="104"/>
    </row>
    <row r="394" spans="1:1">
      <c r="A394" s="104"/>
    </row>
    <row r="395" spans="1:1">
      <c r="A395" s="104"/>
    </row>
    <row r="396" spans="1:1">
      <c r="A396" s="104"/>
    </row>
    <row r="397" spans="1:1">
      <c r="A397" s="104"/>
    </row>
    <row r="398" spans="1:1">
      <c r="A398" s="104"/>
    </row>
    <row r="399" spans="1:1">
      <c r="A399" s="104"/>
    </row>
    <row r="400" spans="1:1">
      <c r="A400" s="104"/>
    </row>
    <row r="401" spans="1:1">
      <c r="A401" s="104"/>
    </row>
    <row r="402" spans="1:1">
      <c r="A402" s="104"/>
    </row>
    <row r="403" spans="1:1">
      <c r="A403" s="104"/>
    </row>
    <row r="404" spans="1:1">
      <c r="A404" s="104"/>
    </row>
    <row r="405" spans="1:1">
      <c r="A405" s="104"/>
    </row>
    <row r="406" spans="1:1">
      <c r="A406" s="104"/>
    </row>
    <row r="407" spans="1:1">
      <c r="A407" s="104"/>
    </row>
    <row r="408" spans="1:1">
      <c r="A408" s="104"/>
    </row>
    <row r="409" spans="1:1">
      <c r="A409" s="104"/>
    </row>
    <row r="410" spans="1:1">
      <c r="A410" s="104"/>
    </row>
    <row r="411" spans="1:1">
      <c r="A411" s="104"/>
    </row>
    <row r="412" spans="1:1">
      <c r="A412" s="104"/>
    </row>
    <row r="413" spans="1:1">
      <c r="A413" s="104"/>
    </row>
    <row r="414" spans="1:1">
      <c r="A414" s="104"/>
    </row>
    <row r="415" spans="1:1">
      <c r="A415" s="104"/>
    </row>
    <row r="416" spans="1:1">
      <c r="A416" s="104"/>
    </row>
    <row r="417" spans="1:1">
      <c r="A417" s="104"/>
    </row>
    <row r="418" spans="1:1">
      <c r="A418" s="104"/>
    </row>
    <row r="419" spans="1:1">
      <c r="A419" s="104"/>
    </row>
    <row r="420" spans="1:1">
      <c r="A420" s="104"/>
    </row>
    <row r="421" spans="1:1">
      <c r="A421" s="104"/>
    </row>
    <row r="422" spans="1:1">
      <c r="A422" s="104"/>
    </row>
    <row r="423" spans="1:1">
      <c r="A423" s="104"/>
    </row>
    <row r="424" spans="1:1">
      <c r="A424" s="104"/>
    </row>
    <row r="425" spans="1:1">
      <c r="A425" s="104"/>
    </row>
    <row r="426" spans="1:1">
      <c r="A426" s="104"/>
    </row>
    <row r="427" spans="1:1">
      <c r="A427" s="104"/>
    </row>
    <row r="428" spans="1:1">
      <c r="A428" s="104"/>
    </row>
    <row r="429" spans="1:1">
      <c r="A429" s="104"/>
    </row>
    <row r="430" spans="1:1">
      <c r="A430" s="104"/>
    </row>
    <row r="431" spans="1:1">
      <c r="A431" s="104"/>
    </row>
    <row r="432" spans="1:1">
      <c r="A432" s="104"/>
    </row>
    <row r="433" spans="1:1">
      <c r="A433" s="104"/>
    </row>
    <row r="434" spans="1:1">
      <c r="A434" s="104"/>
    </row>
    <row r="435" spans="1:1">
      <c r="A435" s="104"/>
    </row>
    <row r="436" spans="1:1">
      <c r="A436" s="104"/>
    </row>
    <row r="437" spans="1:1">
      <c r="A437" s="104"/>
    </row>
    <row r="438" spans="1:1">
      <c r="A438" s="104"/>
    </row>
    <row r="439" spans="1:1">
      <c r="A439" s="104"/>
    </row>
    <row r="440" spans="1:1">
      <c r="A440" s="104"/>
    </row>
    <row r="441" spans="1:1">
      <c r="A441" s="104"/>
    </row>
    <row r="442" spans="1:1">
      <c r="A442" s="104"/>
    </row>
    <row r="443" spans="1:1">
      <c r="A443" s="104"/>
    </row>
    <row r="444" spans="1:1">
      <c r="A444" s="104"/>
    </row>
    <row r="445" spans="1:1">
      <c r="A445" s="104"/>
    </row>
    <row r="446" spans="1:1">
      <c r="A446" s="104"/>
    </row>
    <row r="447" spans="1:1">
      <c r="A447" s="104"/>
    </row>
    <row r="448" spans="1:1">
      <c r="A448" s="104"/>
    </row>
    <row r="449" spans="1:1">
      <c r="A449" s="104"/>
    </row>
    <row r="450" spans="1:1">
      <c r="A450" s="104"/>
    </row>
    <row r="451" spans="1:1">
      <c r="A451" s="104"/>
    </row>
    <row r="452" spans="1:1">
      <c r="A452" s="104"/>
    </row>
    <row r="453" spans="1:1">
      <c r="A453" s="104"/>
    </row>
    <row r="454" spans="1:1">
      <c r="A454" s="104"/>
    </row>
    <row r="455" spans="1:1">
      <c r="A455" s="104"/>
    </row>
    <row r="456" spans="1:1">
      <c r="A456" s="104"/>
    </row>
    <row r="457" spans="1:1">
      <c r="A457" s="104"/>
    </row>
    <row r="458" spans="1:1">
      <c r="A458" s="104"/>
    </row>
    <row r="459" spans="1:1">
      <c r="A459" s="104"/>
    </row>
    <row r="460" spans="1:1">
      <c r="A460" s="104"/>
    </row>
    <row r="461" spans="1:1">
      <c r="A461" s="104"/>
    </row>
    <row r="462" spans="1:1">
      <c r="A462" s="104"/>
    </row>
    <row r="463" spans="1:1">
      <c r="A463" s="104"/>
    </row>
    <row r="464" spans="1:1">
      <c r="A464" s="104"/>
    </row>
    <row r="465" spans="1:1">
      <c r="A465" s="104"/>
    </row>
    <row r="466" spans="1:1">
      <c r="A466" s="104"/>
    </row>
    <row r="467" spans="1:1">
      <c r="A467" s="104"/>
    </row>
    <row r="468" spans="1:1">
      <c r="A468" s="104"/>
    </row>
    <row r="469" spans="1:1">
      <c r="A469" s="104"/>
    </row>
    <row r="470" spans="1:1">
      <c r="A470" s="104"/>
    </row>
    <row r="471" spans="1:1">
      <c r="A471" s="104"/>
    </row>
    <row r="472" spans="1:1">
      <c r="A472" s="104"/>
    </row>
    <row r="473" spans="1:1">
      <c r="A473" s="104"/>
    </row>
    <row r="474" spans="1:1">
      <c r="A474" s="104"/>
    </row>
    <row r="475" spans="1:1">
      <c r="A475" s="104"/>
    </row>
    <row r="476" spans="1:1">
      <c r="A476" s="104"/>
    </row>
    <row r="477" spans="1:1">
      <c r="A477" s="104"/>
    </row>
    <row r="478" spans="1:1">
      <c r="A478" s="104"/>
    </row>
    <row r="479" spans="1:1">
      <c r="A479" s="104"/>
    </row>
    <row r="480" spans="1:1">
      <c r="A480" s="104"/>
    </row>
    <row r="481" spans="1:1">
      <c r="A481" s="104"/>
    </row>
    <row r="482" spans="1:1">
      <c r="A482" s="104"/>
    </row>
    <row r="483" spans="1:1">
      <c r="A483" s="104"/>
    </row>
    <row r="484" spans="1:1">
      <c r="A484" s="104"/>
    </row>
    <row r="485" spans="1:1">
      <c r="A485" s="104"/>
    </row>
    <row r="486" spans="1:1">
      <c r="A486" s="104"/>
    </row>
    <row r="487" spans="1:1">
      <c r="A487" s="104"/>
    </row>
    <row r="488" spans="1:1">
      <c r="A488" s="104"/>
    </row>
    <row r="489" spans="1:1">
      <c r="A489" s="104"/>
    </row>
    <row r="490" spans="1:1">
      <c r="A490" s="104"/>
    </row>
    <row r="491" spans="1:1">
      <c r="A491" s="104"/>
    </row>
    <row r="492" spans="1:1">
      <c r="A492" s="104"/>
    </row>
    <row r="493" spans="1:1">
      <c r="A493" s="104"/>
    </row>
    <row r="494" spans="1:1">
      <c r="A494" s="104"/>
    </row>
    <row r="495" spans="1:1">
      <c r="A495" s="104"/>
    </row>
    <row r="496" spans="1:1">
      <c r="A496" s="104"/>
    </row>
    <row r="497" spans="1:1">
      <c r="A497" s="104"/>
    </row>
    <row r="498" spans="1:1">
      <c r="A498" s="104"/>
    </row>
    <row r="499" spans="1:1">
      <c r="A499" s="104"/>
    </row>
    <row r="500" spans="1:1">
      <c r="A500" s="104"/>
    </row>
    <row r="501" spans="1:1">
      <c r="A501" s="104"/>
    </row>
    <row r="502" spans="1:1">
      <c r="A502" s="104"/>
    </row>
    <row r="503" spans="1:1">
      <c r="A503" s="104"/>
    </row>
    <row r="504" spans="1:1">
      <c r="A504" s="104"/>
    </row>
    <row r="505" spans="1:1">
      <c r="A505" s="104"/>
    </row>
    <row r="506" spans="1:1">
      <c r="A506" s="104"/>
    </row>
    <row r="507" spans="1:1">
      <c r="A507" s="104"/>
    </row>
    <row r="508" spans="1:1">
      <c r="A508" s="104"/>
    </row>
    <row r="509" spans="1:1">
      <c r="A509" s="104"/>
    </row>
    <row r="510" spans="1:1">
      <c r="A510" s="104"/>
    </row>
    <row r="511" spans="1:1">
      <c r="A511" s="104"/>
    </row>
    <row r="512" spans="1:1">
      <c r="A512" s="104"/>
    </row>
    <row r="513" spans="1:1">
      <c r="A513" s="104"/>
    </row>
    <row r="514" spans="1:1">
      <c r="A514" s="104"/>
    </row>
    <row r="515" spans="1:1">
      <c r="A515" s="104"/>
    </row>
    <row r="516" spans="1:1">
      <c r="A516" s="104"/>
    </row>
    <row r="517" spans="1:1">
      <c r="A517" s="104"/>
    </row>
    <row r="518" spans="1:1">
      <c r="A518" s="104"/>
    </row>
    <row r="519" spans="1:1">
      <c r="A519" s="104"/>
    </row>
    <row r="520" spans="1:1">
      <c r="A520" s="104"/>
    </row>
    <row r="521" spans="1:1">
      <c r="A521" s="104"/>
    </row>
    <row r="522" spans="1:1">
      <c r="A522" s="104"/>
    </row>
    <row r="523" spans="1:1">
      <c r="A523" s="104"/>
    </row>
    <row r="524" spans="1:1">
      <c r="A524" s="104"/>
    </row>
    <row r="525" spans="1:1">
      <c r="A525" s="104"/>
    </row>
    <row r="526" spans="1:1">
      <c r="A526" s="104"/>
    </row>
    <row r="527" spans="1:1">
      <c r="A527" s="104"/>
    </row>
    <row r="528" spans="1:1">
      <c r="A528" s="104"/>
    </row>
    <row r="529" spans="1:1">
      <c r="A529" s="104"/>
    </row>
    <row r="530" spans="1:1">
      <c r="A530" s="104"/>
    </row>
    <row r="531" spans="1:1">
      <c r="A531" s="104"/>
    </row>
    <row r="532" spans="1:1">
      <c r="A532" s="104"/>
    </row>
    <row r="533" spans="1:1">
      <c r="A533" s="104"/>
    </row>
    <row r="534" spans="1:1">
      <c r="A534" s="104"/>
    </row>
    <row r="535" spans="1:1">
      <c r="A535" s="104"/>
    </row>
    <row r="536" spans="1:1">
      <c r="A536" s="104"/>
    </row>
    <row r="537" spans="1:1">
      <c r="A537" s="104"/>
    </row>
    <row r="538" spans="1:1">
      <c r="A538" s="104"/>
    </row>
    <row r="539" spans="1:1">
      <c r="A539" s="104"/>
    </row>
    <row r="540" spans="1:1">
      <c r="A540" s="104"/>
    </row>
    <row r="541" spans="1:1">
      <c r="A541" s="104"/>
    </row>
    <row r="542" spans="1:1">
      <c r="A542" s="104"/>
    </row>
    <row r="543" spans="1:1">
      <c r="A543" s="104"/>
    </row>
    <row r="544" spans="1:1">
      <c r="A544" s="104"/>
    </row>
    <row r="545" spans="1:1">
      <c r="A545" s="104"/>
    </row>
    <row r="546" spans="1:1">
      <c r="A546" s="104"/>
    </row>
    <row r="547" spans="1:1">
      <c r="A547" s="104"/>
    </row>
    <row r="548" spans="1:1">
      <c r="A548" s="104"/>
    </row>
    <row r="549" spans="1:1">
      <c r="A549" s="104"/>
    </row>
    <row r="550" spans="1:1">
      <c r="A550" s="104"/>
    </row>
    <row r="551" spans="1:1">
      <c r="A551" s="104"/>
    </row>
    <row r="552" spans="1:1">
      <c r="A552" s="104"/>
    </row>
    <row r="553" spans="1:1">
      <c r="A553" s="104"/>
    </row>
    <row r="554" spans="1:1">
      <c r="A554" s="104"/>
    </row>
    <row r="555" spans="1:1">
      <c r="A555" s="104"/>
    </row>
    <row r="556" spans="1:1">
      <c r="A556" s="104"/>
    </row>
    <row r="557" spans="1:1">
      <c r="A557" s="104"/>
    </row>
    <row r="558" spans="1:1">
      <c r="A558" s="104"/>
    </row>
    <row r="559" spans="1:1">
      <c r="A559" s="104"/>
    </row>
    <row r="560" spans="1:1">
      <c r="A560" s="104"/>
    </row>
    <row r="561" spans="1:1">
      <c r="A561" s="104"/>
    </row>
    <row r="562" spans="1:1">
      <c r="A562" s="104"/>
    </row>
    <row r="563" spans="1:1">
      <c r="A563" s="104"/>
    </row>
    <row r="564" spans="1:1">
      <c r="A564" s="104"/>
    </row>
    <row r="565" spans="1:1">
      <c r="A565" s="104"/>
    </row>
    <row r="566" spans="1:1">
      <c r="A566" s="104"/>
    </row>
    <row r="567" spans="1:1">
      <c r="A567" s="104"/>
    </row>
    <row r="568" spans="1:1">
      <c r="A568" s="104"/>
    </row>
    <row r="569" spans="1:1">
      <c r="A569" s="104"/>
    </row>
    <row r="570" spans="1:1">
      <c r="A570" s="104"/>
    </row>
    <row r="571" spans="1:1">
      <c r="A571" s="104"/>
    </row>
    <row r="572" spans="1:1">
      <c r="A572" s="104"/>
    </row>
    <row r="573" spans="1:1">
      <c r="A573" s="104"/>
    </row>
    <row r="574" spans="1:1">
      <c r="A574" s="104"/>
    </row>
    <row r="575" spans="1:1">
      <c r="A575" s="104"/>
    </row>
    <row r="576" spans="1:1">
      <c r="A576" s="104"/>
    </row>
    <row r="577" spans="1:1">
      <c r="A577" s="104"/>
    </row>
    <row r="578" spans="1:1">
      <c r="A578" s="104"/>
    </row>
    <row r="579" spans="1:1">
      <c r="A579" s="104"/>
    </row>
    <row r="580" spans="1:1">
      <c r="A580" s="104"/>
    </row>
    <row r="581" spans="1:1">
      <c r="A581" s="104"/>
    </row>
    <row r="582" spans="1:1">
      <c r="A582" s="104"/>
    </row>
    <row r="583" spans="1:1">
      <c r="A583" s="104"/>
    </row>
    <row r="584" spans="1:1">
      <c r="A584" s="104"/>
    </row>
    <row r="585" spans="1:1">
      <c r="A585" s="104"/>
    </row>
    <row r="586" spans="1:1">
      <c r="A586" s="104"/>
    </row>
    <row r="587" spans="1:1">
      <c r="A587" s="104"/>
    </row>
    <row r="588" spans="1:1">
      <c r="A588" s="104"/>
    </row>
    <row r="589" spans="1:1">
      <c r="A589" s="104"/>
    </row>
    <row r="590" spans="1:1">
      <c r="A590" s="104"/>
    </row>
    <row r="591" spans="1:1">
      <c r="A591" s="104"/>
    </row>
    <row r="592" spans="1:1">
      <c r="A592" s="104"/>
    </row>
    <row r="593" spans="1:1">
      <c r="A593" s="104"/>
    </row>
    <row r="594" spans="1:1">
      <c r="A594" s="104"/>
    </row>
    <row r="595" spans="1:1">
      <c r="A595" s="104"/>
    </row>
    <row r="596" spans="1:1">
      <c r="A596" s="104"/>
    </row>
    <row r="597" spans="1:1">
      <c r="A597" s="104"/>
    </row>
    <row r="598" spans="1:1">
      <c r="A598" s="104"/>
    </row>
    <row r="599" spans="1:1">
      <c r="A599" s="104"/>
    </row>
    <row r="600" spans="1:1">
      <c r="A600" s="104"/>
    </row>
    <row r="601" spans="1:1">
      <c r="A601" s="104"/>
    </row>
    <row r="602" spans="1:1">
      <c r="A602" s="104"/>
    </row>
    <row r="603" spans="1:1">
      <c r="A603" s="104"/>
    </row>
    <row r="604" spans="1:1">
      <c r="A604" s="104"/>
    </row>
    <row r="605" spans="1:1">
      <c r="A605" s="104"/>
    </row>
    <row r="606" spans="1:1">
      <c r="A606" s="104"/>
    </row>
    <row r="607" spans="1:1">
      <c r="A607" s="104"/>
    </row>
    <row r="608" spans="1:1">
      <c r="A608" s="104"/>
    </row>
    <row r="609" spans="1:1">
      <c r="A609" s="104"/>
    </row>
    <row r="610" spans="1:1">
      <c r="A610" s="104"/>
    </row>
    <row r="611" spans="1:1">
      <c r="A611" s="104"/>
    </row>
    <row r="612" spans="1:1">
      <c r="A612" s="104"/>
    </row>
    <row r="613" spans="1:1">
      <c r="A613" s="104"/>
    </row>
    <row r="614" spans="1:1">
      <c r="A614" s="104"/>
    </row>
    <row r="615" spans="1:1">
      <c r="A615" s="104"/>
    </row>
    <row r="616" spans="1:1">
      <c r="A616" s="104"/>
    </row>
    <row r="617" spans="1:1">
      <c r="A617" s="104"/>
    </row>
    <row r="618" spans="1:1">
      <c r="A618" s="104"/>
    </row>
    <row r="619" spans="1:1">
      <c r="A619" s="104"/>
    </row>
    <row r="620" spans="1:1">
      <c r="A620" s="104"/>
    </row>
    <row r="621" spans="1:1">
      <c r="A621" s="104"/>
    </row>
    <row r="622" spans="1:1">
      <c r="A622" s="104"/>
    </row>
    <row r="623" spans="1:1">
      <c r="A623" s="104"/>
    </row>
    <row r="624" spans="1:1">
      <c r="A624" s="104"/>
    </row>
    <row r="625" spans="1:1">
      <c r="A625" s="104"/>
    </row>
    <row r="626" spans="1:1">
      <c r="A626" s="104"/>
    </row>
    <row r="627" spans="1:1">
      <c r="A627" s="104"/>
    </row>
    <row r="628" spans="1:1">
      <c r="A628" s="104"/>
    </row>
    <row r="629" spans="1:1">
      <c r="A629" s="104"/>
    </row>
    <row r="630" spans="1:1">
      <c r="A630" s="104"/>
    </row>
    <row r="631" spans="1:1">
      <c r="A631" s="104"/>
    </row>
    <row r="632" spans="1:1">
      <c r="A632" s="104"/>
    </row>
    <row r="633" spans="1:1">
      <c r="A633" s="104"/>
    </row>
    <row r="634" spans="1:1">
      <c r="A634" s="104"/>
    </row>
    <row r="635" spans="1:1">
      <c r="A635" s="104"/>
    </row>
    <row r="636" spans="1:1">
      <c r="A636" s="104"/>
    </row>
    <row r="637" spans="1:1">
      <c r="A637" s="104"/>
    </row>
    <row r="638" spans="1:1">
      <c r="A638" s="104"/>
    </row>
    <row r="639" spans="1:1">
      <c r="A639" s="104"/>
    </row>
    <row r="640" spans="1:1">
      <c r="A640" s="104"/>
    </row>
    <row r="641" spans="1:1">
      <c r="A641" s="104"/>
    </row>
    <row r="642" spans="1:1">
      <c r="A642" s="104"/>
    </row>
    <row r="643" spans="1:1">
      <c r="A643" s="104"/>
    </row>
    <row r="644" spans="1:1">
      <c r="A644" s="104"/>
    </row>
    <row r="645" spans="1:1">
      <c r="A645" s="104"/>
    </row>
    <row r="646" spans="1:1">
      <c r="A646" s="104"/>
    </row>
    <row r="647" spans="1:1">
      <c r="A647" s="104"/>
    </row>
    <row r="648" spans="1:1">
      <c r="A648" s="104"/>
    </row>
    <row r="649" spans="1:1">
      <c r="A649" s="104"/>
    </row>
    <row r="650" spans="1:1">
      <c r="A650" s="104"/>
    </row>
    <row r="651" spans="1:1">
      <c r="A651" s="104"/>
    </row>
    <row r="652" spans="1:1">
      <c r="A652" s="104"/>
    </row>
    <row r="653" spans="1:1">
      <c r="A653" s="104"/>
    </row>
    <row r="654" spans="1:1">
      <c r="A654" s="104"/>
    </row>
    <row r="655" spans="1:1">
      <c r="A655" s="104"/>
    </row>
    <row r="656" spans="1:1">
      <c r="A656" s="104"/>
    </row>
    <row r="657" spans="1:1">
      <c r="A657" s="104"/>
    </row>
    <row r="658" spans="1:1">
      <c r="A658" s="104"/>
    </row>
    <row r="659" spans="1:1">
      <c r="A659" s="104"/>
    </row>
    <row r="660" spans="1:1">
      <c r="A660" s="104"/>
    </row>
    <row r="661" spans="1:1">
      <c r="A661" s="104"/>
    </row>
    <row r="662" spans="1:1">
      <c r="A662" s="104"/>
    </row>
    <row r="663" spans="1:1">
      <c r="A663" s="104"/>
    </row>
    <row r="664" spans="1:1">
      <c r="A664" s="104"/>
    </row>
    <row r="665" spans="1:1">
      <c r="A665" s="104"/>
    </row>
    <row r="666" spans="1:1">
      <c r="A666" s="104"/>
    </row>
    <row r="667" spans="1:1">
      <c r="A667" s="104"/>
    </row>
    <row r="668" spans="1:1">
      <c r="A668" s="104"/>
    </row>
    <row r="669" spans="1:1">
      <c r="A669" s="104"/>
    </row>
    <row r="670" spans="1:1">
      <c r="A670" s="104"/>
    </row>
    <row r="671" spans="1:1">
      <c r="A671" s="104"/>
    </row>
    <row r="672" spans="1:1">
      <c r="A672" s="104"/>
    </row>
    <row r="673" spans="1:1">
      <c r="A673" s="104"/>
    </row>
    <row r="674" spans="1:1">
      <c r="A674" s="104"/>
    </row>
    <row r="675" spans="1:1">
      <c r="A675" s="104"/>
    </row>
    <row r="676" spans="1:1">
      <c r="A676" s="104"/>
    </row>
    <row r="677" spans="1:1">
      <c r="A677" s="104"/>
    </row>
    <row r="678" spans="1:1">
      <c r="A678" s="104"/>
    </row>
    <row r="679" spans="1:1">
      <c r="A679" s="104"/>
    </row>
    <row r="680" spans="1:1">
      <c r="A680" s="104"/>
    </row>
    <row r="681" spans="1:1">
      <c r="A681" s="104"/>
    </row>
    <row r="682" spans="1:1">
      <c r="A682" s="104"/>
    </row>
    <row r="683" spans="1:1">
      <c r="A683" s="104"/>
    </row>
    <row r="684" spans="1:1">
      <c r="A684" s="104"/>
    </row>
    <row r="685" spans="1:1">
      <c r="A685" s="104"/>
    </row>
    <row r="686" spans="1:1">
      <c r="A686" s="104"/>
    </row>
    <row r="687" spans="1:1">
      <c r="A687" s="104"/>
    </row>
    <row r="688" spans="1:1">
      <c r="A688" s="104"/>
    </row>
    <row r="689" spans="1:1">
      <c r="A689" s="104"/>
    </row>
    <row r="690" spans="1:1">
      <c r="A690" s="104"/>
    </row>
    <row r="691" spans="1:1">
      <c r="A691" s="104"/>
    </row>
    <row r="692" spans="1:1">
      <c r="A692" s="104"/>
    </row>
    <row r="693" spans="1:1">
      <c r="A693" s="104"/>
    </row>
    <row r="694" spans="1:1">
      <c r="A694" s="104"/>
    </row>
    <row r="695" spans="1:1">
      <c r="A695" s="104"/>
    </row>
    <row r="696" spans="1:1">
      <c r="A696" s="104"/>
    </row>
    <row r="697" spans="1:1">
      <c r="A697" s="104"/>
    </row>
    <row r="698" spans="1:1">
      <c r="A698" s="104"/>
    </row>
    <row r="699" spans="1:1">
      <c r="A699" s="104"/>
    </row>
    <row r="700" spans="1:1">
      <c r="A700" s="104"/>
    </row>
    <row r="701" spans="1:1">
      <c r="A701" s="104"/>
    </row>
    <row r="702" spans="1:1">
      <c r="A702" s="104"/>
    </row>
    <row r="703" spans="1:1">
      <c r="A703" s="104"/>
    </row>
    <row r="704" spans="1:1">
      <c r="A704" s="104"/>
    </row>
    <row r="705" spans="1:1">
      <c r="A705" s="104"/>
    </row>
    <row r="706" spans="1:1">
      <c r="A706" s="104"/>
    </row>
    <row r="707" spans="1:1">
      <c r="A707" s="104"/>
    </row>
    <row r="708" spans="1:1">
      <c r="A708" s="104"/>
    </row>
    <row r="709" spans="1:1">
      <c r="A709" s="104"/>
    </row>
    <row r="710" spans="1:1">
      <c r="A710" s="104"/>
    </row>
    <row r="711" spans="1:1">
      <c r="A711" s="104"/>
    </row>
    <row r="712" spans="1:1">
      <c r="A712" s="104"/>
    </row>
    <row r="713" spans="1:1">
      <c r="A713" s="104"/>
    </row>
    <row r="714" spans="1:1">
      <c r="A714" s="104"/>
    </row>
    <row r="715" spans="1:1">
      <c r="A715" s="104"/>
    </row>
    <row r="716" spans="1:1">
      <c r="A716" s="104"/>
    </row>
    <row r="717" spans="1:1">
      <c r="A717" s="104"/>
    </row>
    <row r="718" spans="1:1">
      <c r="A718" s="104"/>
    </row>
    <row r="719" spans="1:1">
      <c r="A719" s="104"/>
    </row>
    <row r="720" spans="1:1">
      <c r="A720" s="104"/>
    </row>
    <row r="721" spans="1:1">
      <c r="A721" s="104"/>
    </row>
    <row r="722" spans="1:1">
      <c r="A722" s="104"/>
    </row>
    <row r="723" spans="1:1">
      <c r="A723" s="104"/>
    </row>
    <row r="724" spans="1:1">
      <c r="A724" s="104"/>
    </row>
    <row r="725" spans="1:1">
      <c r="A725" s="104"/>
    </row>
    <row r="726" spans="1:1">
      <c r="A726" s="104"/>
    </row>
    <row r="727" spans="1:1">
      <c r="A727" s="104"/>
    </row>
    <row r="728" spans="1:1">
      <c r="A728" s="104"/>
    </row>
    <row r="729" spans="1:1">
      <c r="A729" s="104"/>
    </row>
    <row r="730" spans="1:1">
      <c r="A730" s="104"/>
    </row>
    <row r="731" spans="1:1">
      <c r="A731" s="104"/>
    </row>
    <row r="732" spans="1:1">
      <c r="A732" s="104"/>
    </row>
    <row r="733" spans="1:1">
      <c r="A733" s="104"/>
    </row>
    <row r="734" spans="1:1">
      <c r="A734" s="104"/>
    </row>
    <row r="735" spans="1:1">
      <c r="A735" s="104"/>
    </row>
    <row r="736" spans="1:1">
      <c r="A736" s="104"/>
    </row>
    <row r="737" spans="1:1">
      <c r="A737" s="104"/>
    </row>
    <row r="738" spans="1:1">
      <c r="A738" s="104"/>
    </row>
    <row r="739" spans="1:1">
      <c r="A739" s="104"/>
    </row>
    <row r="740" spans="1:1">
      <c r="A740" s="104"/>
    </row>
    <row r="741" spans="1:1">
      <c r="A741" s="104"/>
    </row>
    <row r="742" spans="1:1">
      <c r="A742" s="104"/>
    </row>
    <row r="743" spans="1:1">
      <c r="A743" s="104"/>
    </row>
    <row r="744" spans="1:1">
      <c r="A744" s="104"/>
    </row>
    <row r="745" spans="1:1">
      <c r="A745" s="104"/>
    </row>
    <row r="746" spans="1:1">
      <c r="A746" s="104"/>
    </row>
    <row r="747" spans="1:1">
      <c r="A747" s="104"/>
    </row>
    <row r="748" spans="1:1">
      <c r="A748" s="104"/>
    </row>
    <row r="749" spans="1:1">
      <c r="A749" s="104"/>
    </row>
    <row r="750" spans="1:1">
      <c r="A750" s="104"/>
    </row>
    <row r="751" spans="1:1">
      <c r="A751" s="104"/>
    </row>
    <row r="752" spans="1:1">
      <c r="A752" s="104"/>
    </row>
    <row r="753" spans="1:1">
      <c r="A753" s="104"/>
    </row>
    <row r="754" spans="1:1">
      <c r="A754" s="104"/>
    </row>
    <row r="755" spans="1:1">
      <c r="A755" s="104"/>
    </row>
    <row r="756" spans="1:1">
      <c r="A756" s="104"/>
    </row>
    <row r="757" spans="1:1">
      <c r="A757" s="104"/>
    </row>
    <row r="758" spans="1:1">
      <c r="A758" s="104"/>
    </row>
    <row r="759" spans="1:1">
      <c r="A759" s="104"/>
    </row>
    <row r="760" spans="1:1">
      <c r="A760" s="104"/>
    </row>
    <row r="761" spans="1:1">
      <c r="A761" s="104"/>
    </row>
    <row r="762" spans="1:1">
      <c r="A762" s="104"/>
    </row>
    <row r="763" spans="1:1">
      <c r="A763" s="104"/>
    </row>
    <row r="764" spans="1:1">
      <c r="A764" s="104"/>
    </row>
    <row r="765" spans="1:1">
      <c r="A765" s="104"/>
    </row>
    <row r="766" spans="1:1">
      <c r="A766" s="104"/>
    </row>
    <row r="767" spans="1:1">
      <c r="A767" s="104"/>
    </row>
    <row r="768" spans="1:1">
      <c r="A768" s="104"/>
    </row>
    <row r="769" spans="1:1">
      <c r="A769" s="104"/>
    </row>
    <row r="770" spans="1:1">
      <c r="A770" s="104"/>
    </row>
    <row r="771" spans="1:1">
      <c r="A771" s="104"/>
    </row>
    <row r="772" spans="1:1">
      <c r="A772" s="104"/>
    </row>
    <row r="773" spans="1:1">
      <c r="A773" s="104"/>
    </row>
    <row r="774" spans="1:1">
      <c r="A774" s="104"/>
    </row>
    <row r="775" spans="1:1">
      <c r="A775" s="104"/>
    </row>
    <row r="776" spans="1:1">
      <c r="A776" s="104"/>
    </row>
    <row r="777" spans="1:1">
      <c r="A777" s="104"/>
    </row>
    <row r="778" spans="1:1">
      <c r="A778" s="104"/>
    </row>
    <row r="779" spans="1:1">
      <c r="A779" s="104"/>
    </row>
    <row r="780" spans="1:1">
      <c r="A780" s="104"/>
    </row>
    <row r="781" spans="1:1">
      <c r="A781" s="104"/>
    </row>
    <row r="782" spans="1:1">
      <c r="A782" s="104"/>
    </row>
    <row r="783" spans="1:1">
      <c r="A783" s="104"/>
    </row>
    <row r="784" spans="1:1">
      <c r="A784" s="104"/>
    </row>
    <row r="785" spans="1:1">
      <c r="A785" s="104"/>
    </row>
    <row r="786" spans="1:1">
      <c r="A786" s="104"/>
    </row>
    <row r="787" spans="1:1">
      <c r="A787" s="104"/>
    </row>
    <row r="788" spans="1:1">
      <c r="A788" s="104"/>
    </row>
    <row r="789" spans="1:1">
      <c r="A789" s="104"/>
    </row>
    <row r="790" spans="1:1">
      <c r="A790" s="104"/>
    </row>
    <row r="791" spans="1:1">
      <c r="A791" s="104"/>
    </row>
    <row r="792" spans="1:1">
      <c r="A792" s="104"/>
    </row>
    <row r="793" spans="1:1">
      <c r="A793" s="104"/>
    </row>
    <row r="794" spans="1:1">
      <c r="A794" s="104"/>
    </row>
    <row r="795" spans="1:1">
      <c r="A795" s="104"/>
    </row>
    <row r="796" spans="1:1">
      <c r="A796" s="104"/>
    </row>
    <row r="797" spans="1:1">
      <c r="A797" s="104"/>
    </row>
    <row r="798" spans="1:1">
      <c r="A798" s="104"/>
    </row>
    <row r="799" spans="1:1">
      <c r="A799" s="104"/>
    </row>
    <row r="800" spans="1:1">
      <c r="A800" s="104"/>
    </row>
    <row r="801" spans="1:1">
      <c r="A801" s="104"/>
    </row>
    <row r="802" spans="1:1">
      <c r="A802" s="104"/>
    </row>
    <row r="803" spans="1:1">
      <c r="A803" s="104"/>
    </row>
    <row r="804" spans="1:1">
      <c r="A804" s="104"/>
    </row>
    <row r="805" spans="1:1">
      <c r="A805" s="104"/>
    </row>
    <row r="806" spans="1:1">
      <c r="A806" s="104"/>
    </row>
    <row r="807" spans="1:1">
      <c r="A807" s="104"/>
    </row>
    <row r="808" spans="1:1">
      <c r="A808" s="104"/>
    </row>
    <row r="809" spans="1:1">
      <c r="A809" s="104"/>
    </row>
    <row r="810" spans="1:1">
      <c r="A810" s="104"/>
    </row>
    <row r="811" spans="1:1">
      <c r="A811" s="104"/>
    </row>
    <row r="812" spans="1:1">
      <c r="A812" s="104"/>
    </row>
    <row r="813" spans="1:1">
      <c r="A813" s="104"/>
    </row>
    <row r="814" spans="1:1">
      <c r="A814" s="104"/>
    </row>
    <row r="815" spans="1:1">
      <c r="A815" s="104"/>
    </row>
    <row r="816" spans="1:1">
      <c r="A816" s="104"/>
    </row>
    <row r="817" spans="1:1">
      <c r="A817" s="104"/>
    </row>
    <row r="818" spans="1:1">
      <c r="A818" s="104"/>
    </row>
    <row r="819" spans="1:1">
      <c r="A819" s="104"/>
    </row>
    <row r="820" spans="1:1">
      <c r="A820" s="104"/>
    </row>
    <row r="821" spans="1:1">
      <c r="A821" s="104"/>
    </row>
    <row r="822" spans="1:1">
      <c r="A822" s="104"/>
    </row>
    <row r="823" spans="1:1">
      <c r="A823" s="104"/>
    </row>
    <row r="824" spans="1:1">
      <c r="A824" s="104"/>
    </row>
    <row r="825" spans="1:1">
      <c r="A825" s="104"/>
    </row>
    <row r="826" spans="1:1">
      <c r="A826" s="104"/>
    </row>
    <row r="827" spans="1:1">
      <c r="A827" s="104"/>
    </row>
    <row r="828" spans="1:1">
      <c r="A828" s="104"/>
    </row>
    <row r="829" spans="1:1">
      <c r="A829" s="104"/>
    </row>
    <row r="830" spans="1:1">
      <c r="A830" s="104"/>
    </row>
    <row r="831" spans="1:1">
      <c r="A831" s="104"/>
    </row>
    <row r="832" spans="1:1">
      <c r="A832" s="104"/>
    </row>
    <row r="833" spans="1:1">
      <c r="A833" s="104"/>
    </row>
    <row r="834" spans="1:1">
      <c r="A834" s="104"/>
    </row>
    <row r="835" spans="1:1">
      <c r="A835" s="104"/>
    </row>
    <row r="836" spans="1:1">
      <c r="A836" s="104"/>
    </row>
    <row r="837" spans="1:1">
      <c r="A837" s="104"/>
    </row>
    <row r="838" spans="1:1">
      <c r="A838" s="104"/>
    </row>
    <row r="839" spans="1:1">
      <c r="A839" s="104"/>
    </row>
    <row r="840" spans="1:1">
      <c r="A840" s="104"/>
    </row>
    <row r="841" spans="1:1">
      <c r="A841" s="104"/>
    </row>
    <row r="842" spans="1:1">
      <c r="A842" s="104"/>
    </row>
    <row r="843" spans="1:1">
      <c r="A843" s="104"/>
    </row>
    <row r="844" spans="1:1">
      <c r="A844" s="104"/>
    </row>
    <row r="845" spans="1:1">
      <c r="A845" s="104"/>
    </row>
    <row r="846" spans="1:1">
      <c r="A846" s="104"/>
    </row>
    <row r="847" spans="1:1">
      <c r="A847" s="104"/>
    </row>
    <row r="848" spans="1:1">
      <c r="A848" s="104"/>
    </row>
    <row r="849" spans="1:1">
      <c r="A849" s="104"/>
    </row>
    <row r="850" spans="1:1">
      <c r="A850" s="104"/>
    </row>
    <row r="851" spans="1:1">
      <c r="A851" s="104"/>
    </row>
    <row r="852" spans="1:1">
      <c r="A852" s="104"/>
    </row>
    <row r="853" spans="1:1">
      <c r="A853" s="104"/>
    </row>
    <row r="854" spans="1:1">
      <c r="A854" s="104"/>
    </row>
    <row r="855" spans="1:1">
      <c r="A855" s="104"/>
    </row>
    <row r="856" spans="1:1">
      <c r="A856" s="104"/>
    </row>
    <row r="857" spans="1:1">
      <c r="A857" s="104"/>
    </row>
    <row r="858" spans="1:1">
      <c r="A858" s="104"/>
    </row>
    <row r="859" spans="1:1">
      <c r="A859" s="104"/>
    </row>
    <row r="860" spans="1:1">
      <c r="A860" s="104"/>
    </row>
    <row r="861" spans="1:1">
      <c r="A861" s="104"/>
    </row>
    <row r="862" spans="1:1">
      <c r="A862" s="104"/>
    </row>
    <row r="863" spans="1:1">
      <c r="A863" s="104"/>
    </row>
    <row r="864" spans="1:1">
      <c r="A864" s="104"/>
    </row>
    <row r="865" spans="1:1">
      <c r="A865" s="104"/>
    </row>
    <row r="866" spans="1:1">
      <c r="A866" s="104"/>
    </row>
    <row r="867" spans="1:1">
      <c r="A867" s="104"/>
    </row>
    <row r="868" spans="1:1">
      <c r="A868" s="104"/>
    </row>
    <row r="869" spans="1:1">
      <c r="A869" s="104"/>
    </row>
    <row r="870" spans="1:1">
      <c r="A870" s="104"/>
    </row>
    <row r="871" spans="1:1">
      <c r="A871" s="104"/>
    </row>
    <row r="872" spans="1:1">
      <c r="A872" s="104"/>
    </row>
    <row r="873" spans="1:1">
      <c r="A873" s="104"/>
    </row>
    <row r="874" spans="1:1">
      <c r="A874" s="104"/>
    </row>
    <row r="875" spans="1:1">
      <c r="A875" s="104"/>
    </row>
    <row r="876" spans="1:1">
      <c r="A876" s="104"/>
    </row>
    <row r="877" spans="1:1">
      <c r="A877" s="104"/>
    </row>
    <row r="878" spans="1:1">
      <c r="A878" s="104"/>
    </row>
    <row r="879" spans="1:1">
      <c r="A879" s="104"/>
    </row>
    <row r="880" spans="1:1">
      <c r="A880" s="104"/>
    </row>
    <row r="881" spans="1:1">
      <c r="A881" s="104"/>
    </row>
    <row r="882" spans="1:1">
      <c r="A882" s="104"/>
    </row>
    <row r="883" spans="1:1">
      <c r="A883" s="104"/>
    </row>
    <row r="884" spans="1:1">
      <c r="A884" s="104"/>
    </row>
    <row r="885" spans="1:1">
      <c r="A885" s="104"/>
    </row>
    <row r="886" spans="1:1">
      <c r="A886" s="104"/>
    </row>
    <row r="887" spans="1:1">
      <c r="A887" s="104"/>
    </row>
    <row r="888" spans="1:1">
      <c r="A888" s="104"/>
    </row>
    <row r="889" spans="1:1">
      <c r="A889" s="104"/>
    </row>
    <row r="890" spans="1:1">
      <c r="A890" s="104"/>
    </row>
    <row r="891" spans="1:1">
      <c r="A891" s="104"/>
    </row>
    <row r="892" spans="1:1">
      <c r="A892" s="104"/>
    </row>
    <row r="893" spans="1:1">
      <c r="A893" s="104"/>
    </row>
    <row r="894" spans="1:1">
      <c r="A894" s="104"/>
    </row>
    <row r="895" spans="1:1">
      <c r="A895" s="104"/>
    </row>
    <row r="896" spans="1:1">
      <c r="A896" s="104"/>
    </row>
    <row r="897" spans="1:1">
      <c r="A897" s="104"/>
    </row>
    <row r="898" spans="1:1">
      <c r="A898" s="104"/>
    </row>
    <row r="899" spans="1:1">
      <c r="A899" s="104"/>
    </row>
    <row r="900" spans="1:1">
      <c r="A900" s="104"/>
    </row>
    <row r="901" spans="1:1">
      <c r="A901" s="104"/>
    </row>
    <row r="902" spans="1:1">
      <c r="A902" s="104"/>
    </row>
    <row r="903" spans="1:1">
      <c r="A903" s="104"/>
    </row>
    <row r="904" spans="1:1">
      <c r="A904" s="104"/>
    </row>
    <row r="905" spans="1:1">
      <c r="A905" s="104"/>
    </row>
    <row r="906" spans="1:1">
      <c r="A906" s="104"/>
    </row>
    <row r="907" spans="1:1">
      <c r="A907" s="104"/>
    </row>
    <row r="908" spans="1:1">
      <c r="A908" s="104"/>
    </row>
    <row r="909" spans="1:1">
      <c r="A909" s="104"/>
    </row>
    <row r="910" spans="1:1">
      <c r="A910" s="104"/>
    </row>
    <row r="911" spans="1:1">
      <c r="A911" s="104"/>
    </row>
    <row r="912" spans="1:1">
      <c r="A912" s="104"/>
    </row>
    <row r="913" spans="1:1">
      <c r="A913" s="104"/>
    </row>
    <row r="914" spans="1:1">
      <c r="A914" s="104"/>
    </row>
    <row r="915" spans="1:1">
      <c r="A915" s="104"/>
    </row>
    <row r="916" spans="1:1">
      <c r="A916" s="104"/>
    </row>
    <row r="917" spans="1:1">
      <c r="A917" s="104"/>
    </row>
    <row r="918" spans="1:1">
      <c r="A918" s="104"/>
    </row>
    <row r="919" spans="1:1">
      <c r="A919" s="104"/>
    </row>
    <row r="920" spans="1:1">
      <c r="A920" s="104"/>
    </row>
    <row r="921" spans="1:1">
      <c r="A921" s="104"/>
    </row>
    <row r="922" spans="1:1">
      <c r="A922" s="104"/>
    </row>
    <row r="923" spans="1:1">
      <c r="A923" s="104"/>
    </row>
    <row r="924" spans="1:1">
      <c r="A924" s="104"/>
    </row>
    <row r="925" spans="1:1">
      <c r="A925" s="104"/>
    </row>
    <row r="926" spans="1:1">
      <c r="A926" s="104"/>
    </row>
    <row r="927" spans="1:1">
      <c r="A927" s="104"/>
    </row>
    <row r="928" spans="1:1">
      <c r="A928" s="104"/>
    </row>
    <row r="929" spans="1:1">
      <c r="A929" s="104"/>
    </row>
    <row r="930" spans="1:1">
      <c r="A930" s="104"/>
    </row>
    <row r="931" spans="1:1">
      <c r="A931" s="104"/>
    </row>
    <row r="932" spans="1:1">
      <c r="A932" s="104"/>
    </row>
    <row r="933" spans="1:1">
      <c r="A933" s="104"/>
    </row>
    <row r="934" spans="1:1">
      <c r="A934" s="104"/>
    </row>
    <row r="935" spans="1:1">
      <c r="A935" s="104"/>
    </row>
    <row r="936" spans="1:1">
      <c r="A936" s="104"/>
    </row>
    <row r="937" spans="1:1">
      <c r="A937" s="104"/>
    </row>
    <row r="938" spans="1:1">
      <c r="A938" s="104"/>
    </row>
    <row r="939" spans="1:1">
      <c r="A939" s="104"/>
    </row>
    <row r="940" spans="1:1">
      <c r="A940" s="104"/>
    </row>
    <row r="941" spans="1:1">
      <c r="A941" s="104"/>
    </row>
    <row r="942" spans="1:1">
      <c r="A942" s="104"/>
    </row>
    <row r="943" spans="1:1">
      <c r="A943" s="104"/>
    </row>
    <row r="944" spans="1:1">
      <c r="A944" s="104"/>
    </row>
    <row r="945" spans="1:1">
      <c r="A945" s="104"/>
    </row>
    <row r="946" spans="1:1">
      <c r="A946" s="104"/>
    </row>
    <row r="947" spans="1:1">
      <c r="A947" s="104"/>
    </row>
    <row r="948" spans="1:1">
      <c r="A948" s="104"/>
    </row>
    <row r="949" spans="1:1">
      <c r="A949" s="104"/>
    </row>
    <row r="950" spans="1:1">
      <c r="A950" s="104"/>
    </row>
    <row r="951" spans="1:1">
      <c r="A951" s="104"/>
    </row>
    <row r="952" spans="1:1">
      <c r="A952" s="104"/>
    </row>
    <row r="953" spans="1:1">
      <c r="A953" s="104"/>
    </row>
    <row r="954" spans="1:1">
      <c r="A954" s="104"/>
    </row>
    <row r="955" spans="1:1">
      <c r="A955" s="104"/>
    </row>
    <row r="956" spans="1:1">
      <c r="A956" s="104"/>
    </row>
    <row r="957" spans="1:1">
      <c r="A957" s="104"/>
    </row>
    <row r="958" spans="1:1">
      <c r="A958" s="104"/>
    </row>
    <row r="959" spans="1:1">
      <c r="A959" s="104"/>
    </row>
    <row r="960" spans="1:1">
      <c r="A960" s="104"/>
    </row>
    <row r="961" spans="1:1">
      <c r="A961" s="104"/>
    </row>
    <row r="962" spans="1:1">
      <c r="A962" s="104"/>
    </row>
    <row r="963" spans="1:1">
      <c r="A963" s="104"/>
    </row>
    <row r="964" spans="1:1">
      <c r="A964" s="104"/>
    </row>
    <row r="965" spans="1:1">
      <c r="A965" s="104"/>
    </row>
    <row r="966" spans="1:1">
      <c r="A966" s="104"/>
    </row>
    <row r="967" spans="1:1">
      <c r="A967" s="104"/>
    </row>
    <row r="968" spans="1:1">
      <c r="A968" s="104"/>
    </row>
    <row r="969" spans="1:1">
      <c r="A969" s="104"/>
    </row>
    <row r="970" spans="1:1">
      <c r="A970" s="104"/>
    </row>
    <row r="971" spans="1:1">
      <c r="A971" s="104"/>
    </row>
    <row r="972" spans="1:1">
      <c r="A972" s="104"/>
    </row>
    <row r="973" spans="1:1">
      <c r="A973" s="104"/>
    </row>
    <row r="974" spans="1:1">
      <c r="A974" s="104"/>
    </row>
    <row r="975" spans="1:1">
      <c r="A975" s="104"/>
    </row>
    <row r="976" spans="1:1">
      <c r="A976" s="104"/>
    </row>
    <row r="977" spans="1:1">
      <c r="A977" s="104"/>
    </row>
    <row r="978" spans="1:1">
      <c r="A978" s="104"/>
    </row>
    <row r="979" spans="1:1">
      <c r="A979" s="104"/>
    </row>
    <row r="980" spans="1:1">
      <c r="A980" s="104"/>
    </row>
    <row r="981" spans="1:1">
      <c r="A981" s="104"/>
    </row>
    <row r="982" spans="1:1">
      <c r="A982" s="104"/>
    </row>
    <row r="983" spans="1:1">
      <c r="A983" s="104"/>
    </row>
    <row r="984" spans="1:1">
      <c r="A984" s="104"/>
    </row>
    <row r="985" spans="1:1">
      <c r="A985" s="104"/>
    </row>
    <row r="986" spans="1:1">
      <c r="A986" s="104"/>
    </row>
    <row r="987" spans="1:1">
      <c r="A987" s="104"/>
    </row>
    <row r="988" spans="1:1">
      <c r="A988" s="104"/>
    </row>
    <row r="989" spans="1:1">
      <c r="A989" s="104"/>
    </row>
    <row r="990" spans="1:1">
      <c r="A990" s="104"/>
    </row>
    <row r="991" spans="1:1">
      <c r="A991" s="104"/>
    </row>
    <row r="992" spans="1:1">
      <c r="A992" s="104"/>
    </row>
    <row r="993" spans="1:1">
      <c r="A993" s="104"/>
    </row>
    <row r="994" spans="1:1">
      <c r="A994" s="104"/>
    </row>
    <row r="995" spans="1:1">
      <c r="A995" s="104"/>
    </row>
    <row r="996" spans="1:1">
      <c r="A996" s="104"/>
    </row>
    <row r="997" spans="1:1">
      <c r="A997" s="104"/>
    </row>
    <row r="998" spans="1:1">
      <c r="A998" s="104"/>
    </row>
    <row r="999" spans="1:1">
      <c r="A999" s="104"/>
    </row>
    <row r="1000" spans="1:1">
      <c r="A1000" s="104"/>
    </row>
    <row r="1001" spans="1:1">
      <c r="A1001" s="104"/>
    </row>
    <row r="1002" spans="1:1">
      <c r="A1002" s="104"/>
    </row>
    <row r="1003" spans="1:1">
      <c r="A1003" s="104"/>
    </row>
    <row r="1004" spans="1:1">
      <c r="A1004" s="104"/>
    </row>
    <row r="1005" spans="1:1">
      <c r="A1005" s="104"/>
    </row>
    <row r="1006" spans="1:1">
      <c r="A1006" s="104"/>
    </row>
    <row r="1007" spans="1:1">
      <c r="A1007" s="104"/>
    </row>
    <row r="1008" spans="1:1">
      <c r="A1008" s="104"/>
    </row>
    <row r="1009" spans="1:1">
      <c r="A1009" s="104"/>
    </row>
    <row r="1010" spans="1:1">
      <c r="A1010" s="104"/>
    </row>
    <row r="1011" spans="1:1">
      <c r="A1011" s="104"/>
    </row>
    <row r="1012" spans="1:1">
      <c r="A1012" s="104"/>
    </row>
    <row r="1013" spans="1:1">
      <c r="A1013" s="104"/>
    </row>
    <row r="1014" spans="1:1">
      <c r="A1014" s="104"/>
    </row>
    <row r="1015" spans="1:1">
      <c r="A1015" s="104"/>
    </row>
    <row r="1016" spans="1:1">
      <c r="A1016" s="104"/>
    </row>
    <row r="1017" spans="1:1">
      <c r="A1017" s="104"/>
    </row>
    <row r="1018" spans="1:1">
      <c r="A1018" s="104"/>
    </row>
    <row r="1019" spans="1:1">
      <c r="A1019" s="104"/>
    </row>
    <row r="1020" spans="1:1">
      <c r="A1020" s="104"/>
    </row>
    <row r="1021" spans="1:1">
      <c r="A1021" s="104"/>
    </row>
    <row r="1022" spans="1:1">
      <c r="A1022" s="104"/>
    </row>
    <row r="1023" spans="1:1">
      <c r="A1023" s="104"/>
    </row>
    <row r="1024" spans="1:1">
      <c r="A1024" s="104"/>
    </row>
    <row r="1025" spans="1:1">
      <c r="A1025" s="104"/>
    </row>
    <row r="1026" spans="1:1">
      <c r="A1026" s="104"/>
    </row>
    <row r="1027" spans="1:1">
      <c r="A1027" s="104"/>
    </row>
    <row r="1028" spans="1:1">
      <c r="A1028" s="104"/>
    </row>
    <row r="1029" spans="1:1">
      <c r="A1029" s="104"/>
    </row>
    <row r="1030" spans="1:1">
      <c r="A1030" s="104"/>
    </row>
    <row r="1031" spans="1:1">
      <c r="A1031" s="104"/>
    </row>
    <row r="1032" spans="1:1">
      <c r="A1032" s="104"/>
    </row>
    <row r="1033" spans="1:1">
      <c r="A1033" s="104"/>
    </row>
    <row r="1034" spans="1:1">
      <c r="A1034" s="104"/>
    </row>
    <row r="1035" spans="1:1">
      <c r="A1035" s="104"/>
    </row>
    <row r="1036" spans="1:1">
      <c r="A1036" s="104"/>
    </row>
    <row r="1037" spans="1:1">
      <c r="A1037" s="104"/>
    </row>
    <row r="1038" spans="1:1">
      <c r="A1038" s="104"/>
    </row>
    <row r="1039" spans="1:1">
      <c r="A1039" s="104"/>
    </row>
    <row r="1040" spans="1:1">
      <c r="A1040" s="104"/>
    </row>
    <row r="1041" spans="1:1">
      <c r="A1041" s="104"/>
    </row>
    <row r="1042" spans="1:1">
      <c r="A1042" s="104"/>
    </row>
    <row r="1043" spans="1:1">
      <c r="A1043" s="104"/>
    </row>
    <row r="1044" spans="1:1">
      <c r="A1044" s="104"/>
    </row>
    <row r="1045" spans="1:1">
      <c r="A1045" s="104"/>
    </row>
    <row r="1046" spans="1:1">
      <c r="A1046" s="104"/>
    </row>
    <row r="1047" spans="1:1">
      <c r="A1047" s="104"/>
    </row>
    <row r="1048" spans="1:1">
      <c r="A1048" s="104"/>
    </row>
    <row r="1049" spans="1:1">
      <c r="A1049" s="104"/>
    </row>
    <row r="1050" spans="1:1">
      <c r="A1050" s="104"/>
    </row>
    <row r="1051" spans="1:1">
      <c r="A1051" s="104"/>
    </row>
    <row r="1052" spans="1:1">
      <c r="A1052" s="104"/>
    </row>
    <row r="1053" spans="1:1">
      <c r="A1053" s="104"/>
    </row>
    <row r="1054" spans="1:1">
      <c r="A1054" s="104"/>
    </row>
    <row r="1055" spans="1:1">
      <c r="A1055" s="104"/>
    </row>
    <row r="1056" spans="1:1">
      <c r="A1056" s="104"/>
    </row>
    <row r="1057" spans="1:1">
      <c r="A1057" s="104"/>
    </row>
    <row r="1058" spans="1:1">
      <c r="A1058" s="104"/>
    </row>
    <row r="1059" spans="1:1">
      <c r="A1059" s="104"/>
    </row>
    <row r="1060" spans="1:1">
      <c r="A1060" s="104"/>
    </row>
    <row r="1061" spans="1:1">
      <c r="A1061" s="104"/>
    </row>
    <row r="1062" spans="1:1">
      <c r="A1062" s="104"/>
    </row>
    <row r="1063" spans="1:1">
      <c r="A1063" s="104"/>
    </row>
    <row r="1064" spans="1:1">
      <c r="A1064" s="104"/>
    </row>
    <row r="1065" spans="1:1">
      <c r="A1065" s="104"/>
    </row>
    <row r="1066" spans="1:1">
      <c r="A1066" s="104"/>
    </row>
    <row r="1067" spans="1:1">
      <c r="A1067" s="104"/>
    </row>
    <row r="1068" spans="1:1">
      <c r="A1068" s="104"/>
    </row>
    <row r="1069" spans="1:1">
      <c r="A1069" s="104"/>
    </row>
    <row r="1070" spans="1:1">
      <c r="A1070" s="104"/>
    </row>
    <row r="1071" spans="1:1">
      <c r="A1071" s="104"/>
    </row>
    <row r="1072" spans="1:1">
      <c r="A1072" s="104"/>
    </row>
    <row r="1073" spans="1:1">
      <c r="A1073" s="104"/>
    </row>
    <row r="1074" spans="1:1">
      <c r="A1074" s="104"/>
    </row>
    <row r="1075" spans="1:1">
      <c r="A1075" s="104"/>
    </row>
    <row r="1076" spans="1:1">
      <c r="A1076" s="104"/>
    </row>
    <row r="1077" spans="1:1">
      <c r="A1077" s="104"/>
    </row>
    <row r="1078" spans="1:1">
      <c r="A1078" s="104"/>
    </row>
    <row r="1079" spans="1:1">
      <c r="A1079" s="104"/>
    </row>
    <row r="1080" spans="1:1">
      <c r="A1080" s="104"/>
    </row>
    <row r="1081" spans="1:1">
      <c r="A1081" s="104"/>
    </row>
    <row r="1082" spans="1:1">
      <c r="A1082" s="104"/>
    </row>
    <row r="1083" spans="1:1">
      <c r="A1083" s="104"/>
    </row>
    <row r="1084" spans="1:1">
      <c r="A1084" s="104"/>
    </row>
    <row r="1085" spans="1:1">
      <c r="A1085" s="104"/>
    </row>
    <row r="1086" spans="1:1">
      <c r="A1086" s="104"/>
    </row>
    <row r="1087" spans="1:1">
      <c r="A1087" s="104"/>
    </row>
    <row r="1088" spans="1:1">
      <c r="A1088" s="104"/>
    </row>
    <row r="1089" spans="1:1">
      <c r="A1089" s="104"/>
    </row>
    <row r="1090" spans="1:1">
      <c r="A1090" s="104"/>
    </row>
    <row r="1091" spans="1:1">
      <c r="A1091" s="104"/>
    </row>
    <row r="1092" spans="1:1">
      <c r="A1092" s="104"/>
    </row>
    <row r="1093" spans="1:1">
      <c r="A1093" s="104"/>
    </row>
    <row r="1094" spans="1:1">
      <c r="A1094" s="104"/>
    </row>
    <row r="1095" spans="1:1">
      <c r="A1095" s="104"/>
    </row>
    <row r="1096" spans="1:1">
      <c r="A1096" s="104"/>
    </row>
    <row r="1097" spans="1:1">
      <c r="A1097" s="104"/>
    </row>
    <row r="1098" spans="1:1">
      <c r="A1098" s="104"/>
    </row>
    <row r="1099" spans="1:1">
      <c r="A1099" s="104"/>
    </row>
    <row r="1100" spans="1:1">
      <c r="A1100" s="104"/>
    </row>
    <row r="1101" spans="1:1">
      <c r="A1101" s="104"/>
    </row>
    <row r="1102" spans="1:1">
      <c r="A1102" s="104"/>
    </row>
    <row r="1103" spans="1:1">
      <c r="A1103" s="104"/>
    </row>
    <row r="1104" spans="1:1">
      <c r="A1104" s="104"/>
    </row>
    <row r="1105" spans="1:1">
      <c r="A1105" s="104"/>
    </row>
    <row r="1106" spans="1:1">
      <c r="A1106" s="104"/>
    </row>
    <row r="1107" spans="1:1">
      <c r="A1107" s="104"/>
    </row>
    <row r="1108" spans="1:1">
      <c r="A1108" s="104"/>
    </row>
    <row r="1109" spans="1:1">
      <c r="A1109" s="104"/>
    </row>
    <row r="1110" spans="1:1">
      <c r="A1110" s="104"/>
    </row>
    <row r="1111" spans="1:1">
      <c r="A1111" s="104"/>
    </row>
    <row r="1112" spans="1:1">
      <c r="A1112" s="104"/>
    </row>
    <row r="1113" spans="1:1">
      <c r="A1113" s="104"/>
    </row>
    <row r="1114" spans="1:1">
      <c r="A1114" s="104"/>
    </row>
    <row r="1115" spans="1:1">
      <c r="A1115" s="104"/>
    </row>
    <row r="1116" spans="1:1">
      <c r="A1116" s="104"/>
    </row>
    <row r="1117" spans="1:1">
      <c r="A1117" s="104"/>
    </row>
    <row r="1118" spans="1:1">
      <c r="A1118" s="104"/>
    </row>
    <row r="1119" spans="1:1">
      <c r="A1119" s="104"/>
    </row>
    <row r="1120" spans="1:1">
      <c r="A1120" s="104"/>
    </row>
    <row r="1121" spans="1:1">
      <c r="A1121" s="104"/>
    </row>
    <row r="1122" spans="1:1">
      <c r="A1122" s="104"/>
    </row>
    <row r="1123" spans="1:1">
      <c r="A1123" s="104"/>
    </row>
    <row r="1124" spans="1:1">
      <c r="A1124" s="104"/>
    </row>
    <row r="1125" spans="1:1">
      <c r="A1125" s="104"/>
    </row>
    <row r="1126" spans="1:1">
      <c r="A1126" s="104"/>
    </row>
    <row r="1127" spans="1:1">
      <c r="A1127" s="104"/>
    </row>
    <row r="1128" spans="1:1">
      <c r="A1128" s="104"/>
    </row>
    <row r="1129" spans="1:1">
      <c r="A1129" s="104"/>
    </row>
    <row r="1130" spans="1:1">
      <c r="A1130" s="104"/>
    </row>
    <row r="1131" spans="1:1">
      <c r="A1131" s="104"/>
    </row>
    <row r="1132" spans="1:1">
      <c r="A1132" s="104"/>
    </row>
    <row r="1133" spans="1:1">
      <c r="A1133" s="104"/>
    </row>
    <row r="1134" spans="1:1">
      <c r="A1134" s="104"/>
    </row>
    <row r="1135" spans="1:1">
      <c r="A1135" s="104"/>
    </row>
    <row r="1136" spans="1:1">
      <c r="A1136" s="104"/>
    </row>
    <row r="1137" spans="1:1">
      <c r="A1137" s="104"/>
    </row>
    <row r="1138" spans="1:1">
      <c r="A1138" s="104"/>
    </row>
    <row r="1139" spans="1:1">
      <c r="A1139" s="104"/>
    </row>
    <row r="1140" spans="1:1">
      <c r="A1140" s="104"/>
    </row>
    <row r="1141" spans="1:1">
      <c r="A1141" s="104"/>
    </row>
    <row r="1142" spans="1:1">
      <c r="A1142" s="104"/>
    </row>
    <row r="1143" spans="1:1">
      <c r="A1143" s="104"/>
    </row>
    <row r="1144" spans="1:1">
      <c r="A1144" s="104"/>
    </row>
    <row r="1145" spans="1:1">
      <c r="A1145" s="104"/>
    </row>
    <row r="1146" spans="1:1">
      <c r="A1146" s="104"/>
    </row>
    <row r="1147" spans="1:1">
      <c r="A1147" s="104"/>
    </row>
    <row r="1148" spans="1:1">
      <c r="A1148" s="104"/>
    </row>
    <row r="1149" spans="1:1">
      <c r="A1149" s="104"/>
    </row>
    <row r="1150" spans="1:1">
      <c r="A1150" s="104"/>
    </row>
    <row r="1151" spans="1:1">
      <c r="A1151" s="104"/>
    </row>
    <row r="1152" spans="1:1">
      <c r="A1152" s="104"/>
    </row>
    <row r="1153" spans="1:1">
      <c r="A1153" s="104"/>
    </row>
    <row r="1154" spans="1:1">
      <c r="A1154" s="104"/>
    </row>
    <row r="1155" spans="1:1">
      <c r="A1155" s="104"/>
    </row>
    <row r="1156" spans="1:1">
      <c r="A1156" s="104"/>
    </row>
    <row r="1157" spans="1:1">
      <c r="A1157" s="104"/>
    </row>
    <row r="1158" spans="1:1">
      <c r="A1158" s="104"/>
    </row>
    <row r="1159" spans="1:1">
      <c r="A1159" s="104"/>
    </row>
    <row r="1160" spans="1:1">
      <c r="A1160" s="104"/>
    </row>
    <row r="1161" spans="1:1">
      <c r="A1161" s="104"/>
    </row>
    <row r="1162" spans="1:1">
      <c r="A1162" s="104"/>
    </row>
    <row r="1163" spans="1:1">
      <c r="A1163" s="104"/>
    </row>
    <row r="1164" spans="1:1">
      <c r="A1164" s="104"/>
    </row>
    <row r="1165" spans="1:1">
      <c r="A1165" s="104"/>
    </row>
    <row r="1166" spans="1:1">
      <c r="A1166" s="104"/>
    </row>
    <row r="1167" spans="1:1">
      <c r="A1167" s="104"/>
    </row>
    <row r="1168" spans="1:1">
      <c r="A1168" s="104"/>
    </row>
    <row r="1169" spans="1:1">
      <c r="A1169" s="104"/>
    </row>
    <row r="1170" spans="1:1">
      <c r="A1170" s="104"/>
    </row>
    <row r="1171" spans="1:1">
      <c r="A1171" s="104"/>
    </row>
    <row r="1172" spans="1:1">
      <c r="A1172" s="104"/>
    </row>
    <row r="1173" spans="1:1">
      <c r="A1173" s="104"/>
    </row>
    <row r="1174" spans="1:1">
      <c r="A1174" s="104"/>
    </row>
    <row r="1175" spans="1:1">
      <c r="A1175" s="104"/>
    </row>
    <row r="1176" spans="1:1">
      <c r="A1176" s="104"/>
    </row>
    <row r="1177" spans="1:1">
      <c r="A1177" s="104"/>
    </row>
    <row r="1178" spans="1:1">
      <c r="A1178" s="104"/>
    </row>
    <row r="1179" spans="1:1">
      <c r="A1179" s="104"/>
    </row>
    <row r="1180" spans="1:1">
      <c r="A1180" s="104"/>
    </row>
    <row r="1181" spans="1:1">
      <c r="A1181" s="104"/>
    </row>
    <row r="1182" spans="1:1">
      <c r="A1182" s="104"/>
    </row>
    <row r="1183" spans="1:1">
      <c r="A1183" s="104"/>
    </row>
    <row r="1184" spans="1:1">
      <c r="A1184" s="104"/>
    </row>
    <row r="1185" spans="1:1">
      <c r="A1185" s="104"/>
    </row>
    <row r="1186" spans="1:1">
      <c r="A1186" s="104"/>
    </row>
    <row r="1187" spans="1:1">
      <c r="A1187" s="104"/>
    </row>
    <row r="1188" spans="1:1">
      <c r="A1188" s="104"/>
    </row>
    <row r="1189" spans="1:1">
      <c r="A1189" s="104"/>
    </row>
    <row r="1190" spans="1:1">
      <c r="A1190" s="104"/>
    </row>
    <row r="1191" spans="1:1">
      <c r="A1191" s="104"/>
    </row>
    <row r="1192" spans="1:1">
      <c r="A1192" s="104"/>
    </row>
    <row r="1193" spans="1:1">
      <c r="A1193" s="104"/>
    </row>
    <row r="1194" spans="1:1">
      <c r="A1194" s="104"/>
    </row>
    <row r="1195" spans="1:1">
      <c r="A1195" s="104"/>
    </row>
    <row r="1196" spans="1:1">
      <c r="A1196" s="104"/>
    </row>
    <row r="1197" spans="1:1">
      <c r="A1197" s="104"/>
    </row>
    <row r="1198" spans="1:1">
      <c r="A1198" s="104"/>
    </row>
    <row r="1199" spans="1:1">
      <c r="A1199" s="104"/>
    </row>
    <row r="1200" spans="1:1">
      <c r="A1200" s="104"/>
    </row>
    <row r="1201" spans="1:1">
      <c r="A1201" s="104"/>
    </row>
    <row r="1202" spans="1:1">
      <c r="A1202" s="104"/>
    </row>
    <row r="1203" spans="1:1">
      <c r="A1203" s="104"/>
    </row>
    <row r="1204" spans="1:1">
      <c r="A1204" s="104"/>
    </row>
    <row r="1205" spans="1:1">
      <c r="A1205" s="104"/>
    </row>
    <row r="1206" spans="1:1">
      <c r="A1206" s="104"/>
    </row>
    <row r="1207" spans="1:1">
      <c r="A1207" s="104"/>
    </row>
    <row r="1208" spans="1:1">
      <c r="A1208" s="104"/>
    </row>
    <row r="1209" spans="1:1">
      <c r="A1209" s="104"/>
    </row>
    <row r="1210" spans="1:1">
      <c r="A1210" s="104"/>
    </row>
    <row r="1211" spans="1:1">
      <c r="A1211" s="104"/>
    </row>
    <row r="1212" spans="1:1">
      <c r="A1212" s="104"/>
    </row>
    <row r="1213" spans="1:1">
      <c r="A1213" s="104"/>
    </row>
    <row r="1214" spans="1:1">
      <c r="A1214" s="104"/>
    </row>
    <row r="1215" spans="1:1">
      <c r="A1215" s="104"/>
    </row>
    <row r="1216" spans="1:1">
      <c r="A1216" s="104"/>
    </row>
    <row r="1217" spans="1:1">
      <c r="A1217" s="104"/>
    </row>
    <row r="1218" spans="1:1">
      <c r="A1218" s="104"/>
    </row>
    <row r="1219" spans="1:1">
      <c r="A1219" s="104"/>
    </row>
    <row r="1220" spans="1:1">
      <c r="A1220" s="104"/>
    </row>
    <row r="1221" spans="1:1">
      <c r="A1221" s="104"/>
    </row>
    <row r="1222" spans="1:1">
      <c r="A1222" s="104"/>
    </row>
    <row r="1223" spans="1:1">
      <c r="A1223" s="104"/>
    </row>
    <row r="1224" spans="1:1">
      <c r="A1224" s="104"/>
    </row>
    <row r="1225" spans="1:1">
      <c r="A1225" s="104"/>
    </row>
    <row r="1226" spans="1:1">
      <c r="A1226" s="104"/>
    </row>
    <row r="1227" spans="1:1">
      <c r="A1227" s="104"/>
    </row>
    <row r="1228" spans="1:1">
      <c r="A1228" s="104"/>
    </row>
    <row r="1229" spans="1:1">
      <c r="A1229" s="104"/>
    </row>
    <row r="1230" spans="1:1">
      <c r="A1230" s="104"/>
    </row>
    <row r="1231" spans="1:1">
      <c r="A1231" s="104"/>
    </row>
    <row r="1232" spans="1:1">
      <c r="A1232" s="104"/>
    </row>
    <row r="1233" spans="1:1">
      <c r="A1233" s="104"/>
    </row>
    <row r="1234" spans="1:1">
      <c r="A1234" s="104"/>
    </row>
    <row r="1235" spans="1:1">
      <c r="A1235" s="104"/>
    </row>
    <row r="1236" spans="1:1">
      <c r="A1236" s="104"/>
    </row>
    <row r="1237" spans="1:1">
      <c r="A1237" s="104"/>
    </row>
    <row r="1238" spans="1:1">
      <c r="A1238" s="104"/>
    </row>
    <row r="1239" spans="1:1">
      <c r="A1239" s="104"/>
    </row>
    <row r="1240" spans="1:1">
      <c r="A1240" s="104"/>
    </row>
    <row r="1241" spans="1:1">
      <c r="A1241" s="104"/>
    </row>
    <row r="1242" spans="1:1">
      <c r="A1242" s="104"/>
    </row>
    <row r="1243" spans="1:1">
      <c r="A1243" s="104"/>
    </row>
    <row r="1244" spans="1:1">
      <c r="A1244" s="104"/>
    </row>
    <row r="1245" spans="1:1">
      <c r="A1245" s="104"/>
    </row>
    <row r="1246" spans="1:1">
      <c r="A1246" s="104"/>
    </row>
    <row r="1247" spans="1:1">
      <c r="A1247" s="104"/>
    </row>
    <row r="1248" spans="1:1">
      <c r="A1248" s="104"/>
    </row>
    <row r="1249" spans="1:1">
      <c r="A1249" s="104"/>
    </row>
    <row r="1250" spans="1:1">
      <c r="A1250" s="104"/>
    </row>
    <row r="1251" spans="1:1">
      <c r="A1251" s="104"/>
    </row>
    <row r="1252" spans="1:1">
      <c r="A1252" s="104"/>
    </row>
    <row r="1253" spans="1:1">
      <c r="A1253" s="104"/>
    </row>
    <row r="1254" spans="1:1">
      <c r="A1254" s="104"/>
    </row>
    <row r="1255" spans="1:1">
      <c r="A1255" s="104"/>
    </row>
    <row r="1256" spans="1:1">
      <c r="A1256" s="104"/>
    </row>
    <row r="1257" spans="1:1">
      <c r="A1257" s="104"/>
    </row>
    <row r="1258" spans="1:1">
      <c r="A1258" s="104"/>
    </row>
    <row r="1259" spans="1:1">
      <c r="A1259" s="104"/>
    </row>
    <row r="1260" spans="1:1">
      <c r="A1260" s="104"/>
    </row>
    <row r="1261" spans="1:1">
      <c r="A1261" s="104"/>
    </row>
    <row r="1262" spans="1:1">
      <c r="A1262" s="104"/>
    </row>
    <row r="1263" spans="1:1">
      <c r="A1263" s="104"/>
    </row>
    <row r="1264" spans="1:1">
      <c r="A1264" s="104"/>
    </row>
    <row r="1265" spans="1:1">
      <c r="A1265" s="104"/>
    </row>
    <row r="1266" spans="1:1">
      <c r="A1266" s="104"/>
    </row>
    <row r="1267" spans="1:1">
      <c r="A1267" s="104"/>
    </row>
    <row r="1268" spans="1:1">
      <c r="A1268" s="104"/>
    </row>
    <row r="1269" spans="1:1">
      <c r="A1269" s="104"/>
    </row>
    <row r="1270" spans="1:1">
      <c r="A1270" s="104"/>
    </row>
    <row r="1271" spans="1:1">
      <c r="A1271" s="104"/>
    </row>
    <row r="1272" spans="1:1">
      <c r="A1272" s="104"/>
    </row>
    <row r="1273" spans="1:1">
      <c r="A1273" s="104"/>
    </row>
    <row r="1274" spans="1:1">
      <c r="A1274" s="104"/>
    </row>
    <row r="1275" spans="1:1">
      <c r="A1275" s="104"/>
    </row>
    <row r="1276" spans="1:1">
      <c r="A1276" s="104"/>
    </row>
    <row r="1277" spans="1:1">
      <c r="A1277" s="104"/>
    </row>
    <row r="1278" spans="1:1">
      <c r="A1278" s="104"/>
    </row>
    <row r="1279" spans="1:1">
      <c r="A1279" s="104"/>
    </row>
    <row r="1280" spans="1:1">
      <c r="A1280" s="104"/>
    </row>
    <row r="1281" spans="1:1">
      <c r="A1281" s="104"/>
    </row>
    <row r="1282" spans="1:1">
      <c r="A1282" s="104"/>
    </row>
    <row r="1283" spans="1:1">
      <c r="A1283" s="104"/>
    </row>
    <row r="1284" spans="1:1">
      <c r="A1284" s="104"/>
    </row>
    <row r="1285" spans="1:1">
      <c r="A1285" s="104"/>
    </row>
    <row r="1286" spans="1:1">
      <c r="A1286" s="104"/>
    </row>
    <row r="1287" spans="1:1">
      <c r="A1287" s="104"/>
    </row>
    <row r="1288" spans="1:1">
      <c r="A1288" s="104"/>
    </row>
    <row r="1289" spans="1:1">
      <c r="A1289" s="104"/>
    </row>
    <row r="1290" spans="1:1">
      <c r="A1290" s="104"/>
    </row>
    <row r="1291" spans="1:1">
      <c r="A1291" s="104"/>
    </row>
    <row r="1292" spans="1:1">
      <c r="A1292" s="104"/>
    </row>
    <row r="1293" spans="1:1">
      <c r="A1293" s="104"/>
    </row>
    <row r="1294" spans="1:1">
      <c r="A1294" s="104"/>
    </row>
    <row r="1295" spans="1:1">
      <c r="A1295" s="104"/>
    </row>
    <row r="1296" spans="1:1">
      <c r="A1296" s="104"/>
    </row>
    <row r="1297" spans="1:1">
      <c r="A1297" s="104"/>
    </row>
    <row r="1298" spans="1:1">
      <c r="A1298" s="104"/>
    </row>
    <row r="1299" spans="1:1">
      <c r="A1299" s="104"/>
    </row>
    <row r="1300" spans="1:1">
      <c r="A1300" s="104"/>
    </row>
    <row r="1301" spans="1:1">
      <c r="A1301" s="104"/>
    </row>
    <row r="1302" spans="1:1">
      <c r="A1302" s="104"/>
    </row>
    <row r="1303" spans="1:1">
      <c r="A1303" s="104"/>
    </row>
    <row r="1304" spans="1:1">
      <c r="A1304" s="104"/>
    </row>
    <row r="1305" spans="1:1">
      <c r="A1305" s="104"/>
    </row>
    <row r="1306" spans="1:1">
      <c r="A1306" s="104"/>
    </row>
    <row r="1307" spans="1:1">
      <c r="A1307" s="104"/>
    </row>
    <row r="1308" spans="1:1">
      <c r="A1308" s="104"/>
    </row>
    <row r="1309" spans="1:1">
      <c r="A1309" s="104"/>
    </row>
    <row r="1310" spans="1:1">
      <c r="A1310" s="104"/>
    </row>
    <row r="1311" spans="1:1">
      <c r="A1311" s="104"/>
    </row>
    <row r="1312" spans="1:1">
      <c r="A1312" s="104"/>
    </row>
    <row r="1313" spans="1:1">
      <c r="A1313" s="104"/>
    </row>
    <row r="1314" spans="1:1">
      <c r="A1314" s="104"/>
    </row>
    <row r="1315" spans="1:1">
      <c r="A1315" s="104"/>
    </row>
    <row r="1316" spans="1:1">
      <c r="A1316" s="104"/>
    </row>
    <row r="1317" spans="1:1">
      <c r="A1317" s="104"/>
    </row>
    <row r="1318" spans="1:1">
      <c r="A1318" s="104"/>
    </row>
    <row r="1319" spans="1:1">
      <c r="A1319" s="104"/>
    </row>
    <row r="1320" spans="1:1">
      <c r="A1320" s="104"/>
    </row>
    <row r="1321" spans="1:1">
      <c r="A1321" s="104"/>
    </row>
    <row r="1322" spans="1:1">
      <c r="A1322" s="104"/>
    </row>
    <row r="1323" spans="1:1">
      <c r="A1323" s="104"/>
    </row>
    <row r="1324" spans="1:1">
      <c r="A1324" s="104"/>
    </row>
    <row r="1325" spans="1:1">
      <c r="A1325" s="104"/>
    </row>
    <row r="1326" spans="1:1">
      <c r="A1326" s="104"/>
    </row>
    <row r="1327" spans="1:1">
      <c r="A1327" s="104"/>
    </row>
    <row r="1328" spans="1:1">
      <c r="A1328" s="104"/>
    </row>
    <row r="1329" spans="1:1">
      <c r="A1329" s="104"/>
    </row>
    <row r="1330" spans="1:1">
      <c r="A1330" s="104"/>
    </row>
    <row r="1331" spans="1:1">
      <c r="A1331" s="104"/>
    </row>
    <row r="1332" spans="1:1">
      <c r="A1332" s="104"/>
    </row>
    <row r="1333" spans="1:1">
      <c r="A1333" s="104"/>
    </row>
    <row r="1334" spans="1:1">
      <c r="A1334" s="104"/>
    </row>
    <row r="1335" spans="1:1">
      <c r="A1335" s="104"/>
    </row>
    <row r="1336" spans="1:1">
      <c r="A1336" s="104"/>
    </row>
    <row r="1337" spans="1:1">
      <c r="A1337" s="104"/>
    </row>
    <row r="1338" spans="1:1">
      <c r="A1338" s="104"/>
    </row>
    <row r="1339" spans="1:1">
      <c r="A1339" s="104"/>
    </row>
    <row r="1340" spans="1:1">
      <c r="A1340" s="104"/>
    </row>
    <row r="1341" spans="1:1">
      <c r="A1341" s="104"/>
    </row>
    <row r="1342" spans="1:1">
      <c r="A1342" s="104"/>
    </row>
    <row r="1343" spans="1:1">
      <c r="A1343" s="104"/>
    </row>
    <row r="1344" spans="1:1">
      <c r="A1344" s="104"/>
    </row>
    <row r="1345" spans="1:1">
      <c r="A1345" s="104"/>
    </row>
    <row r="1346" spans="1:1">
      <c r="A1346" s="104"/>
    </row>
    <row r="1347" spans="1:1">
      <c r="A1347" s="104"/>
    </row>
    <row r="1348" spans="1:1">
      <c r="A1348" s="104"/>
    </row>
    <row r="1349" spans="1:1">
      <c r="A1349" s="104"/>
    </row>
    <row r="1350" spans="1:1">
      <c r="A1350" s="104"/>
    </row>
    <row r="1351" spans="1:1">
      <c r="A1351" s="104"/>
    </row>
    <row r="1352" spans="1:1">
      <c r="A1352" s="104"/>
    </row>
    <row r="1353" spans="1:1">
      <c r="A1353" s="104"/>
    </row>
    <row r="1354" spans="1:1">
      <c r="A1354" s="104"/>
    </row>
    <row r="1355" spans="1:1">
      <c r="A1355" s="104"/>
    </row>
    <row r="1356" spans="1:1">
      <c r="A1356" s="104"/>
    </row>
    <row r="1357" spans="1:1">
      <c r="A1357" s="104"/>
    </row>
    <row r="1358" spans="1:1">
      <c r="A1358" s="104"/>
    </row>
    <row r="1359" spans="1:1">
      <c r="A1359" s="104"/>
    </row>
    <row r="1360" spans="1:1">
      <c r="A1360" s="104"/>
    </row>
    <row r="1361" spans="1:1">
      <c r="A1361" s="104"/>
    </row>
    <row r="1362" spans="1:1">
      <c r="A1362" s="104"/>
    </row>
    <row r="1363" spans="1:1">
      <c r="A1363" s="104"/>
    </row>
    <row r="1364" spans="1:1">
      <c r="A1364" s="104"/>
    </row>
    <row r="1365" spans="1:1">
      <c r="A1365" s="104"/>
    </row>
    <row r="1366" spans="1:1">
      <c r="A1366" s="104"/>
    </row>
    <row r="1367" spans="1:1">
      <c r="A1367" s="104"/>
    </row>
    <row r="1368" spans="1:1">
      <c r="A1368" s="104"/>
    </row>
    <row r="1369" spans="1:1">
      <c r="A1369" s="104"/>
    </row>
    <row r="1370" spans="1:1">
      <c r="A1370" s="104"/>
    </row>
    <row r="1371" spans="1:1">
      <c r="A1371" s="104"/>
    </row>
    <row r="1372" spans="1:1">
      <c r="A1372" s="104"/>
    </row>
    <row r="1373" spans="1:1">
      <c r="A1373" s="104"/>
    </row>
    <row r="1374" spans="1:1">
      <c r="A1374" s="104"/>
    </row>
    <row r="1375" spans="1:1">
      <c r="A1375" s="104"/>
    </row>
    <row r="1376" spans="1:1">
      <c r="A1376" s="104"/>
    </row>
    <row r="1377" spans="1:1">
      <c r="A1377" s="104"/>
    </row>
    <row r="1378" spans="1:1">
      <c r="A1378" s="104"/>
    </row>
    <row r="1379" spans="1:1">
      <c r="A1379" s="104"/>
    </row>
    <row r="1380" spans="1:1">
      <c r="A1380" s="104"/>
    </row>
    <row r="1381" spans="1:1">
      <c r="A1381" s="104"/>
    </row>
    <row r="1382" spans="1:1">
      <c r="A1382" s="104"/>
    </row>
    <row r="1383" spans="1:1">
      <c r="A1383" s="104"/>
    </row>
    <row r="1384" spans="1:1">
      <c r="A1384" s="104"/>
    </row>
    <row r="1385" spans="1:1">
      <c r="A1385" s="104"/>
    </row>
    <row r="1386" spans="1:1">
      <c r="A1386" s="104"/>
    </row>
    <row r="1387" spans="1:1">
      <c r="A1387" s="104"/>
    </row>
    <row r="1388" spans="1:1">
      <c r="A1388" s="104"/>
    </row>
    <row r="1389" spans="1:1">
      <c r="A1389" s="104"/>
    </row>
    <row r="1390" spans="1:1">
      <c r="A1390" s="104"/>
    </row>
    <row r="1391" spans="1:1">
      <c r="A1391" s="104"/>
    </row>
    <row r="1392" spans="1:1">
      <c r="A1392" s="104"/>
    </row>
    <row r="1393" spans="1:1">
      <c r="A1393" s="104"/>
    </row>
    <row r="1394" spans="1:1">
      <c r="A1394" s="104"/>
    </row>
    <row r="1395" spans="1:1">
      <c r="A1395" s="104"/>
    </row>
    <row r="1396" spans="1:1">
      <c r="A1396" s="104"/>
    </row>
    <row r="1397" spans="1:1">
      <c r="A1397" s="104"/>
    </row>
    <row r="1398" spans="1:1">
      <c r="A1398" s="104"/>
    </row>
    <row r="1399" spans="1:1">
      <c r="A1399" s="104"/>
    </row>
    <row r="1400" spans="1:1">
      <c r="A1400" s="104"/>
    </row>
    <row r="1401" spans="1:1">
      <c r="A1401" s="104"/>
    </row>
    <row r="1402" spans="1:1">
      <c r="A1402" s="104"/>
    </row>
    <row r="1403" spans="1:1">
      <c r="A1403" s="104"/>
    </row>
    <row r="1404" spans="1:1">
      <c r="A1404" s="104"/>
    </row>
    <row r="1405" spans="1:1">
      <c r="A1405" s="104"/>
    </row>
    <row r="1406" spans="1:1">
      <c r="A1406" s="104"/>
    </row>
    <row r="1407" spans="1:1">
      <c r="A1407" s="104"/>
    </row>
    <row r="1408" spans="1:1">
      <c r="A1408" s="104"/>
    </row>
    <row r="1409" spans="1:1">
      <c r="A1409" s="104"/>
    </row>
    <row r="1410" spans="1:1">
      <c r="A1410" s="104"/>
    </row>
    <row r="1411" spans="1:1">
      <c r="A1411" s="104"/>
    </row>
    <row r="1412" spans="1:1">
      <c r="A1412" s="104"/>
    </row>
    <row r="1413" spans="1:1">
      <c r="A1413" s="104"/>
    </row>
    <row r="1414" spans="1:1">
      <c r="A1414" s="104"/>
    </row>
    <row r="1415" spans="1:1">
      <c r="A1415" s="104"/>
    </row>
    <row r="1416" spans="1:1">
      <c r="A1416" s="104"/>
    </row>
    <row r="1417" spans="1:1">
      <c r="A1417" s="104"/>
    </row>
    <row r="1418" spans="1:1">
      <c r="A1418" s="104"/>
    </row>
    <row r="1419" spans="1:1">
      <c r="A1419" s="104"/>
    </row>
    <row r="1420" spans="1:1">
      <c r="A1420" s="104"/>
    </row>
    <row r="1421" spans="1:1">
      <c r="A1421" s="104"/>
    </row>
    <row r="1422" spans="1:1">
      <c r="A1422" s="104"/>
    </row>
    <row r="1423" spans="1:1">
      <c r="A1423" s="104"/>
    </row>
    <row r="1424" spans="1:1">
      <c r="A1424" s="104"/>
    </row>
    <row r="1425" spans="1:1">
      <c r="A1425" s="104"/>
    </row>
    <row r="1426" spans="1:1">
      <c r="A1426" s="104"/>
    </row>
    <row r="1427" spans="1:1">
      <c r="A1427" s="104"/>
    </row>
    <row r="1428" spans="1:1">
      <c r="A1428" s="104"/>
    </row>
    <row r="1429" spans="1:1">
      <c r="A1429" s="104"/>
    </row>
    <row r="1430" spans="1:1">
      <c r="A1430" s="104"/>
    </row>
    <row r="1431" spans="1:1">
      <c r="A1431" s="104"/>
    </row>
    <row r="1432" spans="1:1">
      <c r="A1432" s="104"/>
    </row>
    <row r="1433" spans="1:1">
      <c r="A1433" s="104"/>
    </row>
    <row r="1434" spans="1:1">
      <c r="A1434" s="104"/>
    </row>
    <row r="1435" spans="1:1">
      <c r="A1435" s="104"/>
    </row>
    <row r="1436" spans="1:1">
      <c r="A1436" s="104"/>
    </row>
    <row r="1437" spans="1:1">
      <c r="A1437" s="104"/>
    </row>
    <row r="1438" spans="1:1">
      <c r="A1438" s="104"/>
    </row>
    <row r="1439" spans="1:1">
      <c r="A1439" s="104"/>
    </row>
    <row r="1440" spans="1:1">
      <c r="A1440" s="104"/>
    </row>
    <row r="1441" spans="1:1">
      <c r="A1441" s="104"/>
    </row>
    <row r="1442" spans="1:1">
      <c r="A1442" s="104"/>
    </row>
    <row r="1443" spans="1:1">
      <c r="A1443" s="104"/>
    </row>
    <row r="1444" spans="1:1">
      <c r="A1444" s="104"/>
    </row>
    <row r="1445" spans="1:1">
      <c r="A1445" s="104"/>
    </row>
    <row r="1446" spans="1:1">
      <c r="A1446" s="104"/>
    </row>
    <row r="1447" spans="1:1">
      <c r="A1447" s="104"/>
    </row>
    <row r="1448" spans="1:1">
      <c r="A1448" s="104"/>
    </row>
    <row r="1449" spans="1:1">
      <c r="A1449" s="104"/>
    </row>
    <row r="1450" spans="1:1">
      <c r="A1450" s="104"/>
    </row>
    <row r="1451" spans="1:1">
      <c r="A1451" s="104"/>
    </row>
    <row r="1452" spans="1:1">
      <c r="A1452" s="104"/>
    </row>
    <row r="1453" spans="1:1">
      <c r="A1453" s="104"/>
    </row>
    <row r="1454" spans="1:1">
      <c r="A1454" s="104"/>
    </row>
    <row r="1455" spans="1:1">
      <c r="A1455" s="104"/>
    </row>
    <row r="1456" spans="1:1">
      <c r="A1456" s="104"/>
    </row>
    <row r="1457" spans="1:1">
      <c r="A1457" s="104"/>
    </row>
    <row r="1458" spans="1:1">
      <c r="A1458" s="104"/>
    </row>
    <row r="1459" spans="1:1">
      <c r="A1459" s="104"/>
    </row>
    <row r="1460" spans="1:1">
      <c r="A1460" s="104"/>
    </row>
    <row r="1461" spans="1:1">
      <c r="A1461" s="104"/>
    </row>
    <row r="1462" spans="1:1">
      <c r="A1462" s="104"/>
    </row>
    <row r="1463" spans="1:1">
      <c r="A1463" s="104"/>
    </row>
    <row r="1464" spans="1:1">
      <c r="A1464" s="104"/>
    </row>
    <row r="1465" spans="1:1">
      <c r="A1465" s="104"/>
    </row>
    <row r="1466" spans="1:1">
      <c r="A1466" s="104"/>
    </row>
    <row r="1467" spans="1:1">
      <c r="A1467" s="104"/>
    </row>
    <row r="1468" spans="1:1">
      <c r="A1468" s="104"/>
    </row>
    <row r="1469" spans="1:1">
      <c r="A1469" s="104"/>
    </row>
    <row r="1470" spans="1:1">
      <c r="A1470" s="104"/>
    </row>
    <row r="1471" spans="1:1">
      <c r="A1471" s="104"/>
    </row>
    <row r="1472" spans="1:1">
      <c r="A1472" s="104"/>
    </row>
    <row r="1473" spans="1:1">
      <c r="A1473" s="104"/>
    </row>
    <row r="1474" spans="1:1">
      <c r="A1474" s="104"/>
    </row>
    <row r="1475" spans="1:1">
      <c r="A1475" s="104"/>
    </row>
    <row r="1476" spans="1:1">
      <c r="A1476" s="104"/>
    </row>
    <row r="1477" spans="1:1">
      <c r="A1477" s="104"/>
    </row>
    <row r="1478" spans="1:1">
      <c r="A1478" s="104"/>
    </row>
    <row r="1479" spans="1:1">
      <c r="A1479" s="104"/>
    </row>
    <row r="1480" spans="1:1">
      <c r="A1480" s="104"/>
    </row>
    <row r="1481" spans="1:1">
      <c r="A1481" s="104"/>
    </row>
    <row r="1482" spans="1:1">
      <c r="A1482" s="104"/>
    </row>
    <row r="1483" spans="1:1">
      <c r="A1483" s="104"/>
    </row>
    <row r="1484" spans="1:1">
      <c r="A1484" s="104"/>
    </row>
    <row r="1485" spans="1:1">
      <c r="A1485" s="104"/>
    </row>
    <row r="1486" spans="1:1">
      <c r="A1486" s="104"/>
    </row>
    <row r="1487" spans="1:1">
      <c r="A1487" s="104"/>
    </row>
    <row r="1488" spans="1:1">
      <c r="A1488" s="104"/>
    </row>
    <row r="1489" spans="1:1">
      <c r="A1489" s="104"/>
    </row>
    <row r="1490" spans="1:1">
      <c r="A1490" s="104"/>
    </row>
    <row r="1491" spans="1:1">
      <c r="A1491" s="104"/>
    </row>
    <row r="1492" spans="1:1">
      <c r="A1492" s="104"/>
    </row>
    <row r="1493" spans="1:1">
      <c r="A1493" s="104"/>
    </row>
    <row r="1494" spans="1:1">
      <c r="A1494" s="104"/>
    </row>
    <row r="1495" spans="1:1">
      <c r="A1495" s="104"/>
    </row>
    <row r="1496" spans="1:1">
      <c r="A1496" s="104"/>
    </row>
    <row r="1497" spans="1:1">
      <c r="A1497" s="104"/>
    </row>
    <row r="1498" spans="1:1">
      <c r="A1498" s="104"/>
    </row>
    <row r="1499" spans="1:1">
      <c r="A1499" s="104"/>
    </row>
    <row r="1500" spans="1:1">
      <c r="A1500" s="104"/>
    </row>
    <row r="1501" spans="1:1">
      <c r="A1501" s="104"/>
    </row>
    <row r="1502" spans="1:1">
      <c r="A1502" s="104"/>
    </row>
    <row r="1503" spans="1:1">
      <c r="A1503" s="104"/>
    </row>
    <row r="1504" spans="1:1">
      <c r="A1504" s="104"/>
    </row>
    <row r="1505" spans="1:1">
      <c r="A1505" s="104"/>
    </row>
    <row r="1506" spans="1:1">
      <c r="A1506" s="104"/>
    </row>
    <row r="1507" spans="1:1">
      <c r="A1507" s="104"/>
    </row>
    <row r="1508" spans="1:1">
      <c r="A1508" s="104"/>
    </row>
    <row r="1509" spans="1:1">
      <c r="A1509" s="104"/>
    </row>
    <row r="1510" spans="1:1">
      <c r="A1510" s="104"/>
    </row>
    <row r="1511" spans="1:1">
      <c r="A1511" s="104"/>
    </row>
    <row r="1512" spans="1:1">
      <c r="A1512" s="104"/>
    </row>
    <row r="1513" spans="1:1">
      <c r="A1513" s="104"/>
    </row>
    <row r="1514" spans="1:1">
      <c r="A1514" s="104"/>
    </row>
    <row r="1515" spans="1:1">
      <c r="A1515" s="104"/>
    </row>
  </sheetData>
  <mergeCells count="13">
    <mergeCell ref="A1:J1"/>
    <mergeCell ref="A2:J3"/>
    <mergeCell ref="A29:J30"/>
    <mergeCell ref="A69:J70"/>
    <mergeCell ref="E4:F4"/>
    <mergeCell ref="E71:F71"/>
    <mergeCell ref="E31:F31"/>
    <mergeCell ref="B4:D4"/>
    <mergeCell ref="H4:J4"/>
    <mergeCell ref="B31:D31"/>
    <mergeCell ref="H31:J31"/>
    <mergeCell ref="B71:D71"/>
    <mergeCell ref="H71:J71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>
    <oddFooter>&amp;L_x000D_&amp;1#&amp;"Calibri"&amp;10&amp;K008000 Office Use Only\General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4.4"/>
  <cols>
    <col min="3" max="3" width="38.33203125" customWidth="1"/>
    <col min="4" max="6" width="10.109375" bestFit="1" customWidth="1"/>
    <col min="7" max="7" width="11.109375" customWidth="1"/>
    <col min="8" max="8" width="10.44140625" bestFit="1" customWidth="1"/>
    <col min="9" max="9" width="10.33203125" customWidth="1"/>
    <col min="10" max="13" width="9.5546875" bestFit="1" customWidth="1"/>
    <col min="14" max="14" width="13.5546875" customWidth="1"/>
    <col min="15" max="15" width="12.109375" customWidth="1"/>
    <col min="16" max="16" width="13.44140625" customWidth="1"/>
    <col min="18" max="18" width="11" customWidth="1"/>
  </cols>
  <sheetData>
    <row r="1" spans="3:14" ht="15" thickBot="1"/>
    <row r="2" spans="3:14" ht="19.8">
      <c r="C2" s="295" t="s">
        <v>98</v>
      </c>
      <c r="D2" s="295"/>
      <c r="E2" s="295"/>
      <c r="F2" s="295"/>
      <c r="G2" s="295"/>
      <c r="H2" s="295"/>
      <c r="I2" s="295"/>
      <c r="J2" s="295"/>
      <c r="K2" s="295"/>
      <c r="L2" s="296"/>
      <c r="M2" s="96"/>
    </row>
    <row r="3" spans="3:14" ht="19.8">
      <c r="C3" s="297" t="s">
        <v>99</v>
      </c>
      <c r="D3" s="297"/>
      <c r="E3" s="297"/>
      <c r="F3" s="297"/>
      <c r="G3" s="297"/>
      <c r="H3" s="297"/>
      <c r="I3" s="297"/>
      <c r="J3" s="297"/>
      <c r="K3" s="297"/>
      <c r="L3" s="298"/>
      <c r="M3" s="97"/>
    </row>
    <row r="4" spans="3:14" ht="16.8">
      <c r="C4" s="44"/>
      <c r="D4" s="293" t="s">
        <v>100</v>
      </c>
      <c r="E4" s="293"/>
      <c r="F4" s="293"/>
      <c r="G4" s="45" t="s">
        <v>1</v>
      </c>
      <c r="H4" s="45"/>
      <c r="I4" s="46" t="s">
        <v>2</v>
      </c>
      <c r="J4" s="293" t="s">
        <v>93</v>
      </c>
      <c r="K4" s="293"/>
      <c r="L4" s="294"/>
      <c r="M4" s="44"/>
    </row>
    <row r="5" spans="3:14" ht="16.8">
      <c r="C5" s="47"/>
      <c r="D5" s="48">
        <v>42278</v>
      </c>
      <c r="E5" s="48">
        <v>42614</v>
      </c>
      <c r="F5" s="48">
        <v>42644</v>
      </c>
      <c r="G5" s="49" t="s">
        <v>4</v>
      </c>
      <c r="H5" s="49" t="s">
        <v>5</v>
      </c>
      <c r="I5" s="49" t="s">
        <v>4</v>
      </c>
      <c r="J5" s="48">
        <v>42583</v>
      </c>
      <c r="K5" s="48">
        <v>42614</v>
      </c>
      <c r="L5" s="48">
        <v>42644</v>
      </c>
      <c r="M5" s="48">
        <v>42675</v>
      </c>
    </row>
    <row r="6" spans="3:14" ht="15">
      <c r="C6" s="55" t="s">
        <v>50</v>
      </c>
      <c r="D6" s="61">
        <v>25821.546940368586</v>
      </c>
      <c r="E6" s="61">
        <v>23832.422585469685</v>
      </c>
      <c r="F6" s="61">
        <v>27913.136372404639</v>
      </c>
      <c r="G6" s="61">
        <v>4080.7137869349535</v>
      </c>
      <c r="H6" s="61">
        <v>2091.589432036053</v>
      </c>
      <c r="I6" s="62">
        <v>17.122530335723869</v>
      </c>
      <c r="J6" s="62">
        <v>64.070730799620321</v>
      </c>
      <c r="K6" s="62">
        <v>57.858886119128648</v>
      </c>
      <c r="L6" s="62">
        <v>8.1001709032627023</v>
      </c>
      <c r="M6" s="62"/>
      <c r="N6" s="56"/>
    </row>
    <row r="7" spans="3:14" ht="15">
      <c r="C7" s="18" t="s">
        <v>51</v>
      </c>
      <c r="D7" s="61">
        <v>25582.971340108586</v>
      </c>
      <c r="E7" s="61">
        <v>23032.798630259684</v>
      </c>
      <c r="F7" s="61">
        <v>27154.23189275464</v>
      </c>
      <c r="G7" s="61">
        <v>4121.4332624949566</v>
      </c>
      <c r="H7" s="61">
        <v>1571.2605526460538</v>
      </c>
      <c r="I7" s="62">
        <v>17.893758064989818</v>
      </c>
      <c r="J7" s="62">
        <v>62.567081531105153</v>
      </c>
      <c r="K7" s="62">
        <v>53.497542480803908</v>
      </c>
      <c r="L7" s="62">
        <v>6.1418219633567572</v>
      </c>
      <c r="M7" s="62"/>
      <c r="N7" s="56"/>
    </row>
    <row r="8" spans="3:14" ht="15">
      <c r="C8" s="21" t="s">
        <v>52</v>
      </c>
      <c r="D8" s="63">
        <v>13248.663775730001</v>
      </c>
      <c r="E8" s="63">
        <v>6878.8990678699993</v>
      </c>
      <c r="F8" s="63">
        <v>11608.962462119998</v>
      </c>
      <c r="G8" s="63">
        <v>4730.063394249999</v>
      </c>
      <c r="H8" s="63">
        <v>-1639.7013136100031</v>
      </c>
      <c r="I8" s="63">
        <v>68.761924656566137</v>
      </c>
      <c r="J8" s="63">
        <v>117.88148955447309</v>
      </c>
      <c r="K8" s="63">
        <v>121.86719569554383</v>
      </c>
      <c r="L8" s="63">
        <v>-12.376352373087947</v>
      </c>
      <c r="M8" s="63"/>
      <c r="N8" s="56"/>
    </row>
    <row r="9" spans="3:14" ht="15">
      <c r="C9" s="21" t="s">
        <v>53</v>
      </c>
      <c r="D9" s="63">
        <v>9310.4095732800015</v>
      </c>
      <c r="E9" s="63">
        <v>13864.28836407</v>
      </c>
      <c r="F9" s="63">
        <v>13342.777335329998</v>
      </c>
      <c r="G9" s="63">
        <v>-521.51102874000208</v>
      </c>
      <c r="H9" s="63">
        <v>4032.3677620499966</v>
      </c>
      <c r="I9" s="63">
        <v>-3.7615419922419102</v>
      </c>
      <c r="J9" s="63">
        <v>20.446201148967727</v>
      </c>
      <c r="K9" s="63">
        <v>44.276395459913367</v>
      </c>
      <c r="L9" s="63">
        <v>43.310315516328217</v>
      </c>
      <c r="M9" s="63"/>
      <c r="N9" s="56"/>
    </row>
    <row r="10" spans="3:14" ht="15">
      <c r="C10" s="21" t="s">
        <v>54</v>
      </c>
      <c r="D10" s="63">
        <v>1850.8695000485827</v>
      </c>
      <c r="E10" s="63">
        <v>264.91599482968348</v>
      </c>
      <c r="F10" s="63">
        <v>229.92258075464349</v>
      </c>
      <c r="G10" s="63">
        <v>-34.993414075039993</v>
      </c>
      <c r="H10" s="63">
        <v>-1620.9469192939391</v>
      </c>
      <c r="I10" s="63">
        <v>-13.209249255613095</v>
      </c>
      <c r="J10" s="63">
        <v>-84.885973108567953</v>
      </c>
      <c r="K10" s="63">
        <v>-86.26236463829089</v>
      </c>
      <c r="L10" s="63">
        <v>-87.577590924232723</v>
      </c>
      <c r="M10" s="63"/>
      <c r="N10" s="56"/>
    </row>
    <row r="11" spans="3:14" ht="15">
      <c r="C11" s="21" t="s">
        <v>94</v>
      </c>
      <c r="D11" s="63">
        <v>1173.02849105</v>
      </c>
      <c r="E11" s="63">
        <v>2024.6952034899998</v>
      </c>
      <c r="F11" s="63">
        <v>1972.5695145500001</v>
      </c>
      <c r="G11" s="63">
        <v>-52.125688939999691</v>
      </c>
      <c r="H11" s="63">
        <v>799.54102350000016</v>
      </c>
      <c r="I11" s="63">
        <v>-2.5744956006291613</v>
      </c>
      <c r="J11" s="63">
        <v>719.75213124583172</v>
      </c>
      <c r="K11" s="63">
        <v>451.78791361693067</v>
      </c>
      <c r="L11" s="63">
        <v>68.160409538247109</v>
      </c>
      <c r="M11" s="63"/>
      <c r="N11" s="56"/>
    </row>
    <row r="12" spans="3:14" ht="15">
      <c r="C12" s="18" t="s">
        <v>55</v>
      </c>
      <c r="D12" s="61">
        <v>238.57560025999999</v>
      </c>
      <c r="E12" s="61">
        <v>799.62395521000008</v>
      </c>
      <c r="F12" s="61">
        <v>758.90447964999998</v>
      </c>
      <c r="G12" s="61">
        <v>-40.719475560000092</v>
      </c>
      <c r="H12" s="61">
        <v>520.32887939</v>
      </c>
      <c r="I12" s="62">
        <v>-5.0923281243251646</v>
      </c>
      <c r="J12" s="62">
        <v>325.96617521621721</v>
      </c>
      <c r="K12" s="62">
        <v>769.39486660773923</v>
      </c>
      <c r="L12" s="62">
        <v>218.09811180311186</v>
      </c>
      <c r="M12" s="62"/>
      <c r="N12" s="56"/>
    </row>
    <row r="13" spans="3:14" ht="15">
      <c r="C13" s="21" t="s">
        <v>56</v>
      </c>
      <c r="D13" s="64">
        <v>197.44736212999999</v>
      </c>
      <c r="E13" s="64">
        <v>757.85883363000005</v>
      </c>
      <c r="F13" s="64">
        <v>486.55187984999998</v>
      </c>
      <c r="G13" s="64">
        <v>-271.30695378000007</v>
      </c>
      <c r="H13" s="64">
        <v>289.10451771999999</v>
      </c>
      <c r="I13" s="65">
        <v>-35.799141177848547</v>
      </c>
      <c r="J13" s="65">
        <v>81.641136542667908</v>
      </c>
      <c r="K13" s="65">
        <v>1390.8359245799641</v>
      </c>
      <c r="L13" s="65">
        <v>146.42105855516704</v>
      </c>
      <c r="M13" s="65"/>
      <c r="N13" s="56"/>
    </row>
    <row r="14" spans="3:14" ht="15">
      <c r="C14" s="21" t="s">
        <v>57</v>
      </c>
      <c r="D14" s="64">
        <v>0</v>
      </c>
      <c r="E14" s="64">
        <v>0</v>
      </c>
      <c r="F14" s="64">
        <v>230.70411918000002</v>
      </c>
      <c r="G14" s="64">
        <v>230.70411918000002</v>
      </c>
      <c r="H14" s="64">
        <v>230.70411918000002</v>
      </c>
      <c r="I14" s="65">
        <v>0</v>
      </c>
      <c r="J14" s="65">
        <v>0</v>
      </c>
      <c r="K14" s="65">
        <v>0</v>
      </c>
      <c r="L14" s="65">
        <v>0</v>
      </c>
      <c r="M14" s="65"/>
      <c r="N14" s="56"/>
    </row>
    <row r="15" spans="3:14" ht="15">
      <c r="C15" s="21" t="s">
        <v>58</v>
      </c>
      <c r="D15" s="64">
        <v>41.12823813</v>
      </c>
      <c r="E15" s="64">
        <v>41.765121579999999</v>
      </c>
      <c r="F15" s="64">
        <v>41.648480619999994</v>
      </c>
      <c r="G15" s="64">
        <v>-0.11664096000000512</v>
      </c>
      <c r="H15" s="64">
        <v>0.52024248999999401</v>
      </c>
      <c r="I15" s="65">
        <v>-0.27927839208269128</v>
      </c>
      <c r="J15" s="65">
        <v>-0.12522144554844655</v>
      </c>
      <c r="K15" s="65">
        <v>1.5187989694396509</v>
      </c>
      <c r="L15" s="65">
        <v>1.2649277325121195</v>
      </c>
      <c r="M15" s="65"/>
      <c r="N15" s="56"/>
    </row>
    <row r="16" spans="3:14" ht="15">
      <c r="C16" s="37"/>
      <c r="D16" s="61"/>
      <c r="E16" s="61"/>
      <c r="F16" s="61"/>
      <c r="G16" s="61"/>
      <c r="H16" s="61"/>
      <c r="I16" s="62"/>
      <c r="J16" s="62"/>
      <c r="K16" s="62"/>
      <c r="L16" s="62"/>
      <c r="M16" s="62"/>
      <c r="N16" s="56"/>
    </row>
    <row r="17" spans="3:14" ht="15">
      <c r="C17" s="18" t="s">
        <v>59</v>
      </c>
      <c r="D17" s="61">
        <v>25821.623594718581</v>
      </c>
      <c r="E17" s="61">
        <v>23832.422585809683</v>
      </c>
      <c r="F17" s="61">
        <v>27913.085311844632</v>
      </c>
      <c r="G17" s="61">
        <v>4080.6627260349487</v>
      </c>
      <c r="H17" s="61">
        <v>2091.4617171260506</v>
      </c>
      <c r="I17" s="62">
        <v>17.122316085753951</v>
      </c>
      <c r="J17" s="62">
        <v>64.080962355121798</v>
      </c>
      <c r="K17" s="62">
        <v>57.858084619521655</v>
      </c>
      <c r="L17" s="78">
        <v>8.0996522525168526</v>
      </c>
      <c r="M17" s="78"/>
      <c r="N17" s="56"/>
    </row>
    <row r="18" spans="3:14" ht="15">
      <c r="C18" s="18" t="s">
        <v>60</v>
      </c>
      <c r="D18" s="61">
        <v>6454.4573465100002</v>
      </c>
      <c r="E18" s="61">
        <v>7021.4911046800007</v>
      </c>
      <c r="F18" s="61">
        <v>6813.6974317599997</v>
      </c>
      <c r="G18" s="61">
        <v>-207.79367292000097</v>
      </c>
      <c r="H18" s="61">
        <v>359.24008524999954</v>
      </c>
      <c r="I18" s="62">
        <v>-2.9593952313277341</v>
      </c>
      <c r="J18" s="62">
        <v>2.8121558623242717</v>
      </c>
      <c r="K18" s="62">
        <v>19.956472063335543</v>
      </c>
      <c r="L18" s="78">
        <v>5.5657674373546646</v>
      </c>
      <c r="M18" s="78"/>
      <c r="N18" s="56"/>
    </row>
    <row r="19" spans="3:14" ht="15">
      <c r="C19" s="21" t="s">
        <v>61</v>
      </c>
      <c r="D19" s="64">
        <v>4111.6364368599998</v>
      </c>
      <c r="E19" s="64">
        <v>3959.9944410399999</v>
      </c>
      <c r="F19" s="64">
        <v>4002.5068606999998</v>
      </c>
      <c r="G19" s="64">
        <v>42.512419659999978</v>
      </c>
      <c r="H19" s="64">
        <v>-109.12957615999994</v>
      </c>
      <c r="I19" s="65">
        <v>1.0735474580321656</v>
      </c>
      <c r="J19" s="65">
        <v>-3.238196260752308</v>
      </c>
      <c r="K19" s="65">
        <v>-4.2995961509409275</v>
      </c>
      <c r="L19" s="65">
        <v>-2.6541640496634158</v>
      </c>
      <c r="M19" s="65"/>
      <c r="N19" s="56"/>
    </row>
    <row r="20" spans="3:14" ht="15">
      <c r="C20" s="21" t="s">
        <v>62</v>
      </c>
      <c r="D20" s="64">
        <v>2342.8209096500009</v>
      </c>
      <c r="E20" s="64">
        <v>3061.4966636400009</v>
      </c>
      <c r="F20" s="64">
        <v>2811.1905710600004</v>
      </c>
      <c r="G20" s="64">
        <v>-250.3060925800005</v>
      </c>
      <c r="H20" s="64">
        <v>468.36966140999948</v>
      </c>
      <c r="I20" s="65">
        <v>-8.17593876723015</v>
      </c>
      <c r="J20" s="65">
        <v>13.979414634894056</v>
      </c>
      <c r="K20" s="65">
        <v>78.465261652828701</v>
      </c>
      <c r="L20" s="65">
        <v>19.991697166471432</v>
      </c>
      <c r="M20" s="65"/>
      <c r="N20" s="56"/>
    </row>
    <row r="21" spans="3:14" ht="15">
      <c r="C21" s="18" t="s">
        <v>63</v>
      </c>
      <c r="D21" s="61">
        <v>17415.780340860001</v>
      </c>
      <c r="E21" s="61">
        <v>13322.46829026</v>
      </c>
      <c r="F21" s="61">
        <v>13106.49580135</v>
      </c>
      <c r="G21" s="61">
        <v>-215.97248890999981</v>
      </c>
      <c r="H21" s="61">
        <v>-4309.2845395100012</v>
      </c>
      <c r="I21" s="62">
        <v>-1.6211146778851513</v>
      </c>
      <c r="J21" s="62">
        <v>79.357433651224241</v>
      </c>
      <c r="K21" s="62">
        <v>83.631092964961766</v>
      </c>
      <c r="L21" s="62">
        <v>-24.743562764166136</v>
      </c>
      <c r="M21" s="62"/>
      <c r="N21" s="56"/>
    </row>
    <row r="22" spans="3:14" ht="15">
      <c r="C22" s="21" t="s">
        <v>64</v>
      </c>
      <c r="D22" s="64">
        <v>12000.27114809</v>
      </c>
      <c r="E22" s="64">
        <v>5619.0553453800003</v>
      </c>
      <c r="F22" s="64">
        <v>5495.3206032400003</v>
      </c>
      <c r="G22" s="64">
        <v>-123.73474213999998</v>
      </c>
      <c r="H22" s="64">
        <v>-6504.9505448499995</v>
      </c>
      <c r="I22" s="65">
        <v>-2.202055942405603</v>
      </c>
      <c r="J22" s="65">
        <v>124.33050833202077</v>
      </c>
      <c r="K22" s="65">
        <v>208.55469913067842</v>
      </c>
      <c r="L22" s="65">
        <v>-54.206696370234496</v>
      </c>
      <c r="M22" s="65"/>
      <c r="N22" s="56"/>
    </row>
    <row r="23" spans="3:14" ht="15">
      <c r="C23" s="33" t="s">
        <v>104</v>
      </c>
      <c r="D23" s="64">
        <v>5415.5091927700005</v>
      </c>
      <c r="E23" s="64">
        <v>7703.4129448800004</v>
      </c>
      <c r="F23" s="64">
        <v>7611.1751981100006</v>
      </c>
      <c r="G23" s="64">
        <v>-92.237746769999831</v>
      </c>
      <c r="H23" s="64">
        <v>2195.6660053400001</v>
      </c>
      <c r="I23" s="65">
        <v>-1.1973620969041361</v>
      </c>
      <c r="J23" s="65">
        <v>58.138213572393724</v>
      </c>
      <c r="K23" s="65">
        <v>41.765069430407642</v>
      </c>
      <c r="L23" s="65">
        <v>40.544036159542188</v>
      </c>
      <c r="M23" s="65"/>
      <c r="N23" s="56"/>
    </row>
    <row r="24" spans="3:14">
      <c r="C24" s="20" t="s">
        <v>65</v>
      </c>
      <c r="D24" s="64">
        <v>2744.0805514850795</v>
      </c>
      <c r="E24" s="64">
        <v>2754.7668222395901</v>
      </c>
      <c r="F24" s="64">
        <v>2953.0278757655578</v>
      </c>
      <c r="G24" s="64">
        <v>198.26105352596778</v>
      </c>
      <c r="H24" s="64">
        <v>208.94732428047837</v>
      </c>
      <c r="I24" s="65">
        <v>7.1970176178027323</v>
      </c>
      <c r="J24" s="65">
        <v>5.2903721822372001</v>
      </c>
      <c r="K24" s="65">
        <v>-9.1318658361769375E-2</v>
      </c>
      <c r="L24" s="65">
        <v>7.6144748800248365</v>
      </c>
      <c r="M24" s="65"/>
      <c r="N24" s="56"/>
    </row>
    <row r="25" spans="3:14">
      <c r="C25" s="20" t="s">
        <v>103</v>
      </c>
      <c r="D25" s="64">
        <v>5.4145244899968041</v>
      </c>
      <c r="E25" s="64">
        <v>4263.7622437</v>
      </c>
      <c r="F25" s="64">
        <v>8867.1508355699862</v>
      </c>
      <c r="G25" s="64">
        <v>4603.3885918699862</v>
      </c>
      <c r="H25" s="64">
        <v>8861.7363110799888</v>
      </c>
      <c r="I25" s="65">
        <v>107.96541478530628</v>
      </c>
      <c r="J25" s="65">
        <v>-725020.18036974536</v>
      </c>
      <c r="K25" s="65">
        <v>168891.05248267495</v>
      </c>
      <c r="L25" s="65">
        <v>163666.01217617208</v>
      </c>
      <c r="M25" s="65"/>
      <c r="N25" s="56"/>
    </row>
    <row r="26" spans="3:14" ht="15">
      <c r="C26" s="31" t="s">
        <v>66</v>
      </c>
      <c r="D26" s="79">
        <v>-798.10916862649697</v>
      </c>
      <c r="E26" s="79">
        <v>-3530.0658750699063</v>
      </c>
      <c r="F26" s="79">
        <v>-3827.2866326009139</v>
      </c>
      <c r="G26" s="79">
        <v>-297.22075753100762</v>
      </c>
      <c r="H26" s="79">
        <v>-3029.1774639744172</v>
      </c>
      <c r="I26" s="80">
        <v>8.4196943640640054</v>
      </c>
      <c r="J26" s="80">
        <v>-8.7186207135814922</v>
      </c>
      <c r="K26" s="80">
        <v>357.96295004229506</v>
      </c>
      <c r="L26" s="80">
        <v>379.54425071791479</v>
      </c>
      <c r="M26" s="80"/>
      <c r="N26" s="56"/>
    </row>
    <row r="27" spans="3:14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6"/>
    </row>
    <row r="28" spans="3:14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6"/>
    </row>
    <row r="29" spans="3:14" ht="19.8">
      <c r="C29" s="299" t="s">
        <v>102</v>
      </c>
      <c r="D29" s="299"/>
      <c r="E29" s="299"/>
      <c r="F29" s="299"/>
      <c r="G29" s="299"/>
      <c r="H29" s="299"/>
      <c r="I29" s="299"/>
      <c r="J29" s="299"/>
      <c r="K29" s="299"/>
      <c r="L29" s="300"/>
      <c r="M29" s="77"/>
      <c r="N29" s="56"/>
    </row>
    <row r="30" spans="3:14" ht="16.8">
      <c r="C30" s="44"/>
      <c r="D30" s="293" t="s">
        <v>100</v>
      </c>
      <c r="E30" s="293"/>
      <c r="F30" s="293"/>
      <c r="G30" s="45" t="s">
        <v>1</v>
      </c>
      <c r="H30" s="45"/>
      <c r="I30" s="46" t="s">
        <v>2</v>
      </c>
      <c r="J30" s="293" t="s">
        <v>93</v>
      </c>
      <c r="K30" s="293"/>
      <c r="L30" s="294"/>
      <c r="M30" s="77"/>
      <c r="N30" s="56"/>
    </row>
    <row r="31" spans="3:14" ht="16.8">
      <c r="C31" s="47"/>
      <c r="D31" s="48">
        <v>42278</v>
      </c>
      <c r="E31" s="48">
        <v>42614</v>
      </c>
      <c r="F31" s="48">
        <v>42644</v>
      </c>
      <c r="G31" s="49" t="s">
        <v>4</v>
      </c>
      <c r="H31" s="49" t="s">
        <v>5</v>
      </c>
      <c r="I31" s="49" t="s">
        <v>4</v>
      </c>
      <c r="J31" s="48">
        <v>42583</v>
      </c>
      <c r="K31" s="48">
        <v>42614</v>
      </c>
      <c r="L31" s="48">
        <v>42644</v>
      </c>
      <c r="M31" s="48"/>
      <c r="N31" s="56"/>
    </row>
    <row r="32" spans="3:14" ht="15">
      <c r="C32" s="19" t="s">
        <v>50</v>
      </c>
      <c r="D32" s="66">
        <v>107162.30321869376</v>
      </c>
      <c r="E32" s="66">
        <v>116801.75480539229</v>
      </c>
      <c r="F32" s="66">
        <v>116330.14734303184</v>
      </c>
      <c r="G32" s="66">
        <v>-471.60746236045088</v>
      </c>
      <c r="H32" s="66">
        <v>9167.8441243380803</v>
      </c>
      <c r="I32" s="67">
        <v>-0.40376744608521797</v>
      </c>
      <c r="J32" s="67">
        <v>10.155700447150663</v>
      </c>
      <c r="K32" s="67">
        <v>8.1585622268718119</v>
      </c>
      <c r="L32" s="67">
        <v>8.6</v>
      </c>
      <c r="M32" s="67"/>
      <c r="N32" s="56"/>
    </row>
    <row r="33" spans="3:22" ht="15">
      <c r="C33" s="19" t="s">
        <v>51</v>
      </c>
      <c r="D33" s="66">
        <v>9614.4869515392311</v>
      </c>
      <c r="E33" s="66">
        <v>9442.208626034706</v>
      </c>
      <c r="F33" s="66">
        <v>10249.495433724815</v>
      </c>
      <c r="G33" s="66">
        <v>807.28680769010862</v>
      </c>
      <c r="H33" s="66">
        <v>635.00848218558349</v>
      </c>
      <c r="I33" s="67">
        <v>8.5497666876815455</v>
      </c>
      <c r="J33" s="67">
        <v>17.352167745436294</v>
      </c>
      <c r="K33" s="67">
        <v>-7.4491331954505347</v>
      </c>
      <c r="L33" s="67">
        <v>6.6047048104206754</v>
      </c>
      <c r="M33" s="67"/>
      <c r="N33" s="56"/>
    </row>
    <row r="34" spans="3:22" ht="15">
      <c r="C34" s="33" t="s">
        <v>67</v>
      </c>
      <c r="D34" s="68">
        <v>204.28658533000001</v>
      </c>
      <c r="E34" s="68">
        <v>120.56316894000001</v>
      </c>
      <c r="F34" s="68">
        <v>162.39642415737811</v>
      </c>
      <c r="G34" s="68">
        <v>41.833255217378095</v>
      </c>
      <c r="H34" s="68">
        <v>-41.890161172621902</v>
      </c>
      <c r="I34" s="69">
        <v>34.698204754552378</v>
      </c>
      <c r="J34" s="69">
        <v>-37.168018590197924</v>
      </c>
      <c r="K34" s="69">
        <v>-55.237667185865178</v>
      </c>
      <c r="L34" s="69">
        <v>-20.505585868476615</v>
      </c>
      <c r="M34" s="69"/>
      <c r="N34" s="56"/>
    </row>
    <row r="35" spans="3:22" ht="15">
      <c r="C35" s="33" t="s">
        <v>52</v>
      </c>
      <c r="D35" s="68">
        <v>6123.5421871654698</v>
      </c>
      <c r="E35" s="68">
        <v>4959.4339367459324</v>
      </c>
      <c r="F35" s="68">
        <v>5783.2699056982801</v>
      </c>
      <c r="G35" s="68">
        <v>823.83596895234768</v>
      </c>
      <c r="H35" s="68">
        <v>-340.27228146718971</v>
      </c>
      <c r="I35" s="69">
        <v>16.611491945649281</v>
      </c>
      <c r="J35" s="69">
        <v>13.443725574808829</v>
      </c>
      <c r="K35" s="69">
        <v>-25.26258185150969</v>
      </c>
      <c r="L35" s="69">
        <v>-5.5567883925153225</v>
      </c>
      <c r="M35" s="69"/>
      <c r="N35" s="56"/>
    </row>
    <row r="36" spans="3:22" ht="15">
      <c r="C36" s="33" t="s">
        <v>68</v>
      </c>
      <c r="D36" s="68">
        <v>395.27760751000005</v>
      </c>
      <c r="E36" s="68">
        <v>585.20842375999996</v>
      </c>
      <c r="F36" s="68">
        <v>586.21057936</v>
      </c>
      <c r="G36" s="68">
        <v>1.0021556000000373</v>
      </c>
      <c r="H36" s="68">
        <v>190.93297184999994</v>
      </c>
      <c r="I36" s="69">
        <v>0.17124763747608523</v>
      </c>
      <c r="J36" s="69">
        <v>71.86318664045001</v>
      </c>
      <c r="K36" s="69">
        <v>39.281857320714451</v>
      </c>
      <c r="L36" s="69">
        <v>48.303513334022988</v>
      </c>
      <c r="M36" s="69"/>
      <c r="N36" s="56"/>
    </row>
    <row r="37" spans="3:22" ht="15">
      <c r="C37" s="33" t="s">
        <v>69</v>
      </c>
      <c r="D37" s="68">
        <v>2891.3805715337612</v>
      </c>
      <c r="E37" s="68">
        <v>3777.0030965887731</v>
      </c>
      <c r="F37" s="68">
        <v>3717.6185245091551</v>
      </c>
      <c r="G37" s="68">
        <v>-59.38457207961801</v>
      </c>
      <c r="H37" s="68">
        <v>826.23795297539391</v>
      </c>
      <c r="I37" s="69">
        <v>-1.5722669683075348</v>
      </c>
      <c r="J37" s="69">
        <v>21.051572246929322</v>
      </c>
      <c r="K37" s="69">
        <v>31.28863962439608</v>
      </c>
      <c r="L37" s="69">
        <v>28.575897656291851</v>
      </c>
      <c r="M37" s="69"/>
      <c r="N37" s="56"/>
    </row>
    <row r="38" spans="3:22" ht="15">
      <c r="C38" s="19" t="s">
        <v>55</v>
      </c>
      <c r="D38" s="66">
        <v>97547.816267154529</v>
      </c>
      <c r="E38" s="66">
        <v>107359.54617935758</v>
      </c>
      <c r="F38" s="66">
        <v>106080.65190930702</v>
      </c>
      <c r="G38" s="66">
        <v>-1278.8942700505577</v>
      </c>
      <c r="H38" s="66">
        <v>8532.835642152495</v>
      </c>
      <c r="I38" s="67">
        <v>-1.1912254806982925</v>
      </c>
      <c r="J38" s="67">
        <v>9.5734498624776752</v>
      </c>
      <c r="K38" s="67">
        <v>11.341441388092171</v>
      </c>
      <c r="L38" s="67">
        <v>8.7473364024711628</v>
      </c>
      <c r="M38" s="67"/>
      <c r="N38" s="56"/>
    </row>
    <row r="39" spans="3:22" ht="15">
      <c r="C39" s="33" t="s">
        <v>70</v>
      </c>
      <c r="D39" s="68">
        <v>4890.3410665699994</v>
      </c>
      <c r="E39" s="68">
        <v>5943.8566574199995</v>
      </c>
      <c r="F39" s="68">
        <v>5016.5021393852448</v>
      </c>
      <c r="G39" s="68">
        <v>-927.35451803475462</v>
      </c>
      <c r="H39" s="68">
        <v>126.16107281524546</v>
      </c>
      <c r="I39" s="69">
        <v>-15.601899094876284</v>
      </c>
      <c r="J39" s="69">
        <v>3.4563484588201812</v>
      </c>
      <c r="K39" s="69">
        <v>32.122472062092143</v>
      </c>
      <c r="L39" s="69">
        <v>2.5798011038058877</v>
      </c>
      <c r="M39" s="69"/>
      <c r="N39" s="56"/>
    </row>
    <row r="40" spans="3:22" ht="15">
      <c r="C40" s="33" t="s">
        <v>57</v>
      </c>
      <c r="D40" s="68">
        <v>10470.027589739628</v>
      </c>
      <c r="E40" s="68">
        <v>11785.755689912452</v>
      </c>
      <c r="F40" s="68">
        <v>11364.540671142126</v>
      </c>
      <c r="G40" s="68">
        <v>-421.21501877032642</v>
      </c>
      <c r="H40" s="68">
        <v>894.51308140249785</v>
      </c>
      <c r="I40" s="69">
        <v>-3.5739330582836417</v>
      </c>
      <c r="J40" s="69">
        <v>10.256900010150272</v>
      </c>
      <c r="K40" s="69">
        <v>14.570654063635798</v>
      </c>
      <c r="L40" s="69">
        <v>8.5435599260416364</v>
      </c>
      <c r="M40" s="69"/>
      <c r="N40" s="56"/>
    </row>
    <row r="41" spans="3:22" ht="15">
      <c r="C41" s="33" t="s">
        <v>10</v>
      </c>
      <c r="D41" s="68">
        <v>2913.3747722300004</v>
      </c>
      <c r="E41" s="68">
        <v>3325.1155336399997</v>
      </c>
      <c r="F41" s="68">
        <v>3341.8595255300002</v>
      </c>
      <c r="G41" s="68">
        <v>16.743991890000416</v>
      </c>
      <c r="H41" s="68">
        <v>428.48475329999974</v>
      </c>
      <c r="I41" s="69">
        <v>0.50356120623787137</v>
      </c>
      <c r="J41" s="69">
        <v>13.19299726981229</v>
      </c>
      <c r="K41" s="69">
        <v>13.00695228627284</v>
      </c>
      <c r="L41" s="69">
        <v>14.707505446407854</v>
      </c>
      <c r="M41" s="69"/>
      <c r="N41" s="56"/>
    </row>
    <row r="42" spans="3:22" ht="15">
      <c r="C42" s="33" t="s">
        <v>71</v>
      </c>
      <c r="D42" s="68">
        <v>187.49760413000001</v>
      </c>
      <c r="E42" s="68">
        <v>244.18191630999999</v>
      </c>
      <c r="F42" s="68">
        <v>240.07499716999999</v>
      </c>
      <c r="G42" s="68">
        <v>-4.1069191400000022</v>
      </c>
      <c r="H42" s="68">
        <v>52.577393039999976</v>
      </c>
      <c r="I42" s="69">
        <v>-1.6819096197058601</v>
      </c>
      <c r="J42" s="69">
        <v>37.043432396701334</v>
      </c>
      <c r="K42" s="69">
        <v>20.487371700042953</v>
      </c>
      <c r="L42" s="69">
        <v>28.041634603259169</v>
      </c>
      <c r="M42" s="69"/>
      <c r="N42" s="56"/>
    </row>
    <row r="43" spans="3:22" ht="15">
      <c r="C43" s="33" t="s">
        <v>12</v>
      </c>
      <c r="D43" s="68">
        <v>2409.7502478899996</v>
      </c>
      <c r="E43" s="68">
        <v>2090.01917138</v>
      </c>
      <c r="F43" s="68">
        <v>1933.96821909</v>
      </c>
      <c r="G43" s="68">
        <v>-156.05095228999994</v>
      </c>
      <c r="H43" s="68">
        <v>-475.78202879999958</v>
      </c>
      <c r="I43" s="69">
        <v>-7.4664842517670529</v>
      </c>
      <c r="J43" s="69">
        <v>-23.101178518231759</v>
      </c>
      <c r="K43" s="69">
        <v>-20.64235945714077</v>
      </c>
      <c r="L43" s="69">
        <v>-19.744039002240953</v>
      </c>
      <c r="M43" s="69"/>
      <c r="N43" s="56"/>
    </row>
    <row r="44" spans="3:22" ht="15">
      <c r="C44" s="33" t="s">
        <v>72</v>
      </c>
      <c r="D44" s="68">
        <v>32029.606437171267</v>
      </c>
      <c r="E44" s="68">
        <v>35402.937573399962</v>
      </c>
      <c r="F44" s="68">
        <v>35233.131761020049</v>
      </c>
      <c r="G44" s="68">
        <v>-169.80581237991282</v>
      </c>
      <c r="H44" s="68">
        <v>3203.5253238487821</v>
      </c>
      <c r="I44" s="69">
        <v>-0.47963763466762888</v>
      </c>
      <c r="J44" s="69">
        <v>11.433856394354034</v>
      </c>
      <c r="K44" s="69">
        <v>12.300255844309078</v>
      </c>
      <c r="L44" s="69">
        <v>10.001762994287061</v>
      </c>
      <c r="M44" s="69"/>
      <c r="N44" s="56"/>
    </row>
    <row r="45" spans="3:22" ht="15">
      <c r="C45" s="33" t="s">
        <v>14</v>
      </c>
      <c r="D45" s="68">
        <v>44647.21854942364</v>
      </c>
      <c r="E45" s="68">
        <v>48567.679637295165</v>
      </c>
      <c r="F45" s="68">
        <v>48950.574595969607</v>
      </c>
      <c r="G45" s="68">
        <v>382.89495867444202</v>
      </c>
      <c r="H45" s="68">
        <v>4303.3560465459668</v>
      </c>
      <c r="I45" s="69">
        <v>0.78837400002205715</v>
      </c>
      <c r="J45" s="69">
        <v>10.237068650239797</v>
      </c>
      <c r="K45" s="69">
        <v>9.5492910577382606</v>
      </c>
      <c r="L45" s="69">
        <v>9.6385758987029213</v>
      </c>
      <c r="M45" s="69"/>
      <c r="N45" s="56"/>
    </row>
    <row r="46" spans="3:22" ht="15">
      <c r="C46" s="34"/>
      <c r="D46" s="66"/>
      <c r="E46" s="66"/>
      <c r="F46" s="66"/>
      <c r="G46" s="66"/>
      <c r="H46" s="68"/>
      <c r="I46" s="69"/>
      <c r="J46" s="69"/>
      <c r="K46" s="69"/>
      <c r="L46" s="69"/>
      <c r="M46" s="69"/>
      <c r="N46" s="56"/>
    </row>
    <row r="47" spans="3:22" ht="15">
      <c r="C47" s="19" t="s">
        <v>59</v>
      </c>
      <c r="D47" s="66">
        <v>107162.30322868268</v>
      </c>
      <c r="E47" s="66">
        <v>116801.52086317226</v>
      </c>
      <c r="F47" s="66">
        <v>116329.91114233705</v>
      </c>
      <c r="G47" s="66">
        <v>-471.60972083521483</v>
      </c>
      <c r="H47" s="66">
        <v>9167.6079136543703</v>
      </c>
      <c r="I47" s="67">
        <v>-0.40377018839308132</v>
      </c>
      <c r="J47" s="67">
        <v>10.155700264665516</v>
      </c>
      <c r="K47" s="67">
        <v>8.1583313252432532</v>
      </c>
      <c r="L47" s="67">
        <v>8.6</v>
      </c>
      <c r="M47" s="67"/>
      <c r="N47" s="56"/>
    </row>
    <row r="48" spans="3:22" ht="15">
      <c r="C48" s="19" t="s">
        <v>73</v>
      </c>
      <c r="D48" s="66">
        <v>4319.4200903800001</v>
      </c>
      <c r="E48" s="66">
        <v>5527.7928176900004</v>
      </c>
      <c r="F48" s="66">
        <v>5045.1586967500007</v>
      </c>
      <c r="G48" s="66">
        <v>-482.63412093999978</v>
      </c>
      <c r="H48" s="66">
        <v>725.73860637000053</v>
      </c>
      <c r="I48" s="67">
        <v>-8.7310457692169248</v>
      </c>
      <c r="J48" s="67">
        <v>23.392442059190525</v>
      </c>
      <c r="K48" s="67">
        <v>49.261885158032683</v>
      </c>
      <c r="L48" s="67">
        <v>16.801760217449786</v>
      </c>
      <c r="M48" s="67"/>
      <c r="N48" s="56"/>
    </row>
    <row r="49" spans="3:14" ht="15">
      <c r="C49" s="34" t="s">
        <v>52</v>
      </c>
      <c r="D49" s="68">
        <v>3009.95812961</v>
      </c>
      <c r="E49" s="68">
        <v>2437.8315435100008</v>
      </c>
      <c r="F49" s="68">
        <v>2218.6077976100005</v>
      </c>
      <c r="G49" s="68">
        <v>-219.22374590000027</v>
      </c>
      <c r="H49" s="68">
        <v>-791.35033199999953</v>
      </c>
      <c r="I49" s="69">
        <v>-8.9925715533387898</v>
      </c>
      <c r="J49" s="69">
        <v>-41.601196987126606</v>
      </c>
      <c r="K49" s="69">
        <v>-17.83003201721845</v>
      </c>
      <c r="L49" s="69">
        <v>-26.29107442443177</v>
      </c>
      <c r="M49" s="69"/>
      <c r="N49" s="56"/>
    </row>
    <row r="50" spans="3:14" ht="15">
      <c r="C50" s="33" t="s">
        <v>74</v>
      </c>
      <c r="D50" s="68">
        <v>100.02689599999999</v>
      </c>
      <c r="E50" s="68">
        <v>101.813288</v>
      </c>
      <c r="F50" s="68">
        <v>100.02974800000001</v>
      </c>
      <c r="G50" s="68">
        <v>-1.7835399999999879</v>
      </c>
      <c r="H50" s="68">
        <v>2.8520000000185064E-3</v>
      </c>
      <c r="I50" s="69">
        <v>-1.7517752692556083</v>
      </c>
      <c r="J50" s="69">
        <v>3.5168398493869352E-2</v>
      </c>
      <c r="K50" s="69">
        <v>0.11975533020667949</v>
      </c>
      <c r="L50" s="69">
        <v>2.8512331323552282E-3</v>
      </c>
      <c r="M50" s="69"/>
      <c r="N50" s="56"/>
    </row>
    <row r="51" spans="3:14" ht="15">
      <c r="C51" s="33" t="s">
        <v>68</v>
      </c>
      <c r="D51" s="68">
        <v>9.4670000000000005</v>
      </c>
      <c r="E51" s="68">
        <v>687.93092531999991</v>
      </c>
      <c r="F51" s="68">
        <v>1050.9971139700001</v>
      </c>
      <c r="G51" s="68">
        <v>363.06618865000019</v>
      </c>
      <c r="H51" s="68">
        <v>1041.53011397</v>
      </c>
      <c r="I51" s="69">
        <v>52.776547075727883</v>
      </c>
      <c r="J51" s="69">
        <v>7973.3359103396879</v>
      </c>
      <c r="K51" s="69">
        <v>7198.2275124124744</v>
      </c>
      <c r="L51" s="69">
        <v>11001.691285201225</v>
      </c>
      <c r="M51" s="69"/>
      <c r="N51" s="56"/>
    </row>
    <row r="52" spans="3:14" ht="15">
      <c r="C52" s="33" t="s">
        <v>75</v>
      </c>
      <c r="D52" s="68">
        <v>1199.9680647700002</v>
      </c>
      <c r="E52" s="68">
        <v>2300.2170608599999</v>
      </c>
      <c r="F52" s="68">
        <v>1675.5240371700002</v>
      </c>
      <c r="G52" s="68">
        <v>-624.69302368999979</v>
      </c>
      <c r="H52" s="68">
        <v>475.55597239999997</v>
      </c>
      <c r="I52" s="69">
        <v>-27.158003230201285</v>
      </c>
      <c r="J52" s="69">
        <v>363.12781036064933</v>
      </c>
      <c r="K52" s="69">
        <v>267.74899100750105</v>
      </c>
      <c r="L52" s="69">
        <v>39.63071904677318</v>
      </c>
      <c r="M52" s="69"/>
      <c r="N52" s="56"/>
    </row>
    <row r="53" spans="3:14" ht="15">
      <c r="C53" s="39" t="s">
        <v>76</v>
      </c>
      <c r="D53" s="66">
        <v>102842.88313830268</v>
      </c>
      <c r="E53" s="66">
        <v>111273.72804548226</v>
      </c>
      <c r="F53" s="66">
        <v>111284.75244558704</v>
      </c>
      <c r="G53" s="66">
        <v>11.024400104783126</v>
      </c>
      <c r="H53" s="66">
        <v>8441.8693072843598</v>
      </c>
      <c r="I53" s="67">
        <v>9.9074600073406262E-3</v>
      </c>
      <c r="J53" s="67">
        <v>9.70469376049898</v>
      </c>
      <c r="K53" s="67">
        <v>8.1141232582411611</v>
      </c>
      <c r="L53" s="67">
        <v>8.2085109340349032</v>
      </c>
      <c r="M53" s="67"/>
      <c r="N53" s="56"/>
    </row>
    <row r="54" spans="3:14" ht="15">
      <c r="C54" s="19" t="s">
        <v>77</v>
      </c>
      <c r="D54" s="68">
        <v>79069.802948911238</v>
      </c>
      <c r="E54" s="68">
        <v>82095.458153184154</v>
      </c>
      <c r="F54" s="68">
        <v>83342.070677879441</v>
      </c>
      <c r="G54" s="68">
        <v>1246.612524695287</v>
      </c>
      <c r="H54" s="68">
        <v>4272.2677289682033</v>
      </c>
      <c r="I54" s="69">
        <v>1.5184914643745562</v>
      </c>
      <c r="J54" s="69">
        <v>8.480599142891089</v>
      </c>
      <c r="K54" s="69">
        <v>4.4021709366828699</v>
      </c>
      <c r="L54" s="69">
        <v>5.4031597014711306</v>
      </c>
      <c r="M54" s="69"/>
      <c r="N54" s="56"/>
    </row>
    <row r="55" spans="3:14" ht="15">
      <c r="C55" s="33" t="s">
        <v>78</v>
      </c>
      <c r="D55" s="68">
        <v>36430.145987191667</v>
      </c>
      <c r="E55" s="68">
        <v>37041.208519020009</v>
      </c>
      <c r="F55" s="68">
        <v>37221.893348656304</v>
      </c>
      <c r="G55" s="68">
        <v>180.68482963629504</v>
      </c>
      <c r="H55" s="68">
        <v>791.74736146463692</v>
      </c>
      <c r="I55" s="69">
        <v>0.48779409976193561</v>
      </c>
      <c r="J55" s="69">
        <v>4.9197361359877814</v>
      </c>
      <c r="K55" s="69">
        <v>0.75592881706506609</v>
      </c>
      <c r="L55" s="69">
        <v>2.1733301912734695</v>
      </c>
      <c r="M55" s="69"/>
      <c r="N55" s="56"/>
    </row>
    <row r="56" spans="3:14">
      <c r="C56" s="35" t="s">
        <v>75</v>
      </c>
      <c r="D56" s="68">
        <v>42639.656961719578</v>
      </c>
      <c r="E56" s="68">
        <v>45054.249634164145</v>
      </c>
      <c r="F56" s="68">
        <v>46120.17732922313</v>
      </c>
      <c r="G56" s="68">
        <v>1065.9276950589847</v>
      </c>
      <c r="H56" s="68">
        <v>3480.5203675035518</v>
      </c>
      <c r="I56" s="69">
        <v>2.3658760354776907</v>
      </c>
      <c r="J56" s="69">
        <v>11.594837682010652</v>
      </c>
      <c r="K56" s="69">
        <v>7.6036546834405625</v>
      </c>
      <c r="L56" s="69">
        <v>8.1626368866622077</v>
      </c>
      <c r="M56" s="69"/>
      <c r="N56" s="56"/>
    </row>
    <row r="57" spans="3:14">
      <c r="C57" s="35" t="s">
        <v>79</v>
      </c>
      <c r="D57" s="68">
        <v>1329.9135467200001</v>
      </c>
      <c r="E57" s="68">
        <v>2001.1041099999998</v>
      </c>
      <c r="F57" s="68">
        <v>1861.66044074</v>
      </c>
      <c r="G57" s="68">
        <v>-139.44366925999975</v>
      </c>
      <c r="H57" s="68">
        <v>531.7468940199999</v>
      </c>
      <c r="I57" s="69">
        <v>-6.9683365579614822</v>
      </c>
      <c r="J57" s="69">
        <v>37.575141164986178</v>
      </c>
      <c r="K57" s="69">
        <v>66.134974117558485</v>
      </c>
      <c r="L57" s="69">
        <v>39.983568505746923</v>
      </c>
      <c r="M57" s="69"/>
      <c r="N57" s="56"/>
    </row>
    <row r="58" spans="3:14" ht="15">
      <c r="C58" s="33" t="s">
        <v>80</v>
      </c>
      <c r="D58" s="68">
        <v>0</v>
      </c>
      <c r="E58" s="68">
        <v>0</v>
      </c>
      <c r="F58" s="68">
        <v>0</v>
      </c>
      <c r="G58" s="68">
        <v>0</v>
      </c>
      <c r="H58" s="68">
        <v>0</v>
      </c>
      <c r="I58" s="69">
        <v>0</v>
      </c>
      <c r="J58" s="69">
        <v>0</v>
      </c>
      <c r="K58" s="69">
        <v>0</v>
      </c>
      <c r="L58" s="69">
        <v>0</v>
      </c>
      <c r="M58" s="69"/>
      <c r="N58" s="56"/>
    </row>
    <row r="59" spans="3:14" ht="15">
      <c r="C59" s="33" t="s">
        <v>81</v>
      </c>
      <c r="D59" s="68">
        <v>21204.25401407</v>
      </c>
      <c r="E59" s="68">
        <v>23030.85816896808</v>
      </c>
      <c r="F59" s="68">
        <v>22400.313376754217</v>
      </c>
      <c r="G59" s="68">
        <v>-630.54479221386282</v>
      </c>
      <c r="H59" s="68">
        <v>1196.0593626842165</v>
      </c>
      <c r="I59" s="69">
        <v>-2.7378258664432349</v>
      </c>
      <c r="J59" s="69">
        <v>13.330210170819415</v>
      </c>
      <c r="K59" s="69">
        <v>7.3933897905103949</v>
      </c>
      <c r="L59" s="69">
        <v>5.6406575864002377</v>
      </c>
      <c r="M59" s="69"/>
      <c r="N59" s="56"/>
    </row>
    <row r="60" spans="3:14" ht="15">
      <c r="C60" s="33" t="s">
        <v>82</v>
      </c>
      <c r="D60" s="68">
        <v>1424.5910341199999</v>
      </c>
      <c r="E60" s="68">
        <v>1686.3044315600002</v>
      </c>
      <c r="F60" s="68">
        <v>1690.55502284</v>
      </c>
      <c r="G60" s="68">
        <v>4.2505912799997532</v>
      </c>
      <c r="H60" s="68">
        <v>265.96398872000009</v>
      </c>
      <c r="I60" s="69">
        <v>0.25206547527527584</v>
      </c>
      <c r="J60" s="69">
        <v>-13.869868230876047</v>
      </c>
      <c r="K60" s="69">
        <v>5.3166664677028379</v>
      </c>
      <c r="L60" s="69">
        <v>18.669497585620544</v>
      </c>
      <c r="M60" s="69"/>
      <c r="N60" s="56"/>
    </row>
    <row r="61" spans="3:14" ht="15">
      <c r="C61" s="33" t="s">
        <v>83</v>
      </c>
      <c r="D61" s="68">
        <v>51.050362079999999</v>
      </c>
      <c r="E61" s="68">
        <v>728.96012425999993</v>
      </c>
      <c r="F61" s="68">
        <v>486.84787979999999</v>
      </c>
      <c r="G61" s="68">
        <v>-242.11224445999994</v>
      </c>
      <c r="H61" s="68">
        <v>435.79751771999997</v>
      </c>
      <c r="I61" s="69">
        <v>-33.213372913337189</v>
      </c>
      <c r="J61" s="69">
        <v>5.4911974927034413</v>
      </c>
      <c r="K61" s="69">
        <v>1333.9872990549286</v>
      </c>
      <c r="L61" s="69">
        <v>853.66195255788875</v>
      </c>
      <c r="M61" s="69"/>
      <c r="N61" s="56"/>
    </row>
    <row r="62" spans="3:14" ht="15">
      <c r="C62" s="33" t="s">
        <v>68</v>
      </c>
      <c r="D62" s="68">
        <v>15.891</v>
      </c>
      <c r="E62" s="68">
        <v>251.02199999999999</v>
      </c>
      <c r="F62" s="68">
        <v>7.766</v>
      </c>
      <c r="G62" s="68">
        <v>-243.256</v>
      </c>
      <c r="H62" s="68">
        <v>-8.125</v>
      </c>
      <c r="I62" s="69">
        <v>-96.906247261196228</v>
      </c>
      <c r="J62" s="69">
        <v>14.330317318720533</v>
      </c>
      <c r="K62" s="69">
        <v>1464.4873792458707</v>
      </c>
      <c r="L62" s="69">
        <v>-51.129570196966831</v>
      </c>
      <c r="M62" s="69"/>
      <c r="N62" s="56"/>
    </row>
    <row r="63" spans="3:14" ht="15">
      <c r="C63" s="33" t="s">
        <v>84</v>
      </c>
      <c r="D63" s="68">
        <v>49.104011889999995</v>
      </c>
      <c r="E63" s="68">
        <v>72.782571869999998</v>
      </c>
      <c r="F63" s="68">
        <v>76.631473999999997</v>
      </c>
      <c r="G63" s="68">
        <v>3.848902129999999</v>
      </c>
      <c r="H63" s="68">
        <v>27.527462110000002</v>
      </c>
      <c r="I63" s="69">
        <v>5.2882194612120665</v>
      </c>
      <c r="J63" s="69">
        <v>-21.267384270145573</v>
      </c>
      <c r="K63" s="69">
        <v>-51.929500017332806</v>
      </c>
      <c r="L63" s="69">
        <v>56.059497076665451</v>
      </c>
      <c r="M63" s="69"/>
      <c r="N63" s="56"/>
    </row>
    <row r="64" spans="3:14" ht="15">
      <c r="C64" s="33" t="s">
        <v>105</v>
      </c>
      <c r="D64" s="68">
        <v>13682.538561822592</v>
      </c>
      <c r="E64" s="68">
        <v>15034.817530319018</v>
      </c>
      <c r="F64" s="68">
        <v>15305.62361596056</v>
      </c>
      <c r="G64" s="68">
        <v>270.80608564154136</v>
      </c>
      <c r="H64" s="68">
        <v>1623.0850541379677</v>
      </c>
      <c r="I64" s="69">
        <v>1.8011930314115041</v>
      </c>
      <c r="J64" s="69">
        <v>14.003093553951535</v>
      </c>
      <c r="K64" s="69">
        <v>12.069418247256539</v>
      </c>
      <c r="L64" s="69">
        <v>11.862455543642653</v>
      </c>
      <c r="M64" s="69"/>
      <c r="N64" s="56"/>
    </row>
    <row r="65" spans="3:14" ht="15">
      <c r="C65" s="33" t="s">
        <v>66</v>
      </c>
      <c r="D65" s="68">
        <v>-13984.262341311147</v>
      </c>
      <c r="E65" s="68">
        <v>-13627.579044678994</v>
      </c>
      <c r="F65" s="68">
        <v>-13886.716042387168</v>
      </c>
      <c r="G65" s="68">
        <v>-259.13699770817402</v>
      </c>
      <c r="H65" s="68">
        <v>97.546298923978611</v>
      </c>
      <c r="I65" s="69">
        <v>1.901562976509436</v>
      </c>
      <c r="J65" s="69">
        <v>11.391880244710496</v>
      </c>
      <c r="K65" s="69">
        <v>0.22999519939950044</v>
      </c>
      <c r="L65" s="69">
        <v>-0.69754339945279376</v>
      </c>
      <c r="M65" s="69"/>
      <c r="N65" s="56"/>
    </row>
    <row r="66" spans="3:14" ht="15">
      <c r="C66" s="36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56"/>
    </row>
    <row r="67" spans="3:14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6"/>
    </row>
    <row r="68" spans="3:14" ht="19.8">
      <c r="C68" s="297" t="s">
        <v>101</v>
      </c>
      <c r="D68" s="297"/>
      <c r="E68" s="297"/>
      <c r="F68" s="297"/>
      <c r="G68" s="297"/>
      <c r="H68" s="297"/>
      <c r="I68" s="297"/>
      <c r="J68" s="297"/>
      <c r="K68" s="297"/>
      <c r="L68" s="298"/>
      <c r="M68" s="77"/>
      <c r="N68" s="56"/>
    </row>
    <row r="69" spans="3:14" ht="16.8">
      <c r="C69" s="44"/>
      <c r="D69" s="293" t="s">
        <v>100</v>
      </c>
      <c r="E69" s="293"/>
      <c r="F69" s="293"/>
      <c r="G69" s="45" t="s">
        <v>1</v>
      </c>
      <c r="H69" s="45"/>
      <c r="I69" s="46" t="s">
        <v>2</v>
      </c>
      <c r="J69" s="293" t="s">
        <v>93</v>
      </c>
      <c r="K69" s="293"/>
      <c r="L69" s="294"/>
      <c r="M69" s="77"/>
      <c r="N69" s="56"/>
    </row>
    <row r="70" spans="3:14" ht="16.8">
      <c r="C70" s="47"/>
      <c r="D70" s="48">
        <v>42278</v>
      </c>
      <c r="E70" s="48">
        <v>42614</v>
      </c>
      <c r="F70" s="48">
        <v>42644</v>
      </c>
      <c r="G70" s="49" t="s">
        <v>4</v>
      </c>
      <c r="H70" s="49" t="s">
        <v>5</v>
      </c>
      <c r="I70" s="49" t="s">
        <v>4</v>
      </c>
      <c r="J70" s="48">
        <v>42583</v>
      </c>
      <c r="K70" s="48">
        <v>42614</v>
      </c>
      <c r="L70" s="48">
        <v>42644</v>
      </c>
      <c r="M70" s="48"/>
      <c r="N70" s="56"/>
    </row>
    <row r="71" spans="3:14" ht="15">
      <c r="C71" s="18" t="s">
        <v>50</v>
      </c>
      <c r="D71" s="71">
        <v>107407.69890628726</v>
      </c>
      <c r="E71" s="71">
        <v>118344.5424829424</v>
      </c>
      <c r="F71" s="71">
        <v>123556.16749760567</v>
      </c>
      <c r="G71" s="71">
        <v>5211.6250146632665</v>
      </c>
      <c r="H71" s="71">
        <v>16148.468591318408</v>
      </c>
      <c r="I71" s="72">
        <v>4.4037730049228463</v>
      </c>
      <c r="J71" s="72">
        <v>16.163065284912086</v>
      </c>
      <c r="K71" s="72">
        <v>10.302689995061007</v>
      </c>
      <c r="L71" s="72">
        <v>15.034658190422237</v>
      </c>
      <c r="M71" s="72"/>
      <c r="N71" s="56"/>
    </row>
    <row r="72" spans="3:14" ht="15">
      <c r="C72" s="18" t="s">
        <v>6</v>
      </c>
      <c r="D72" s="71">
        <v>28133.957649782737</v>
      </c>
      <c r="E72" s="71">
        <v>24192.4476163648</v>
      </c>
      <c r="F72" s="71">
        <v>29405.540753963898</v>
      </c>
      <c r="G72" s="71">
        <v>5213.0931375990986</v>
      </c>
      <c r="H72" s="71">
        <v>1271.5831041811616</v>
      </c>
      <c r="I72" s="72">
        <v>21.548432057253855</v>
      </c>
      <c r="J72" s="72">
        <v>56.983054537063069</v>
      </c>
      <c r="K72" s="72">
        <v>29.048411677313883</v>
      </c>
      <c r="L72" s="72">
        <v>4.5197448578336834</v>
      </c>
      <c r="M72" s="72"/>
      <c r="N72" s="56"/>
    </row>
    <row r="73" spans="3:14" ht="15">
      <c r="C73" s="18" t="s">
        <v>7</v>
      </c>
      <c r="D73" s="71">
        <v>79273.741256504523</v>
      </c>
      <c r="E73" s="71">
        <v>94152.094866577594</v>
      </c>
      <c r="F73" s="71">
        <v>94150.626743641769</v>
      </c>
      <c r="G73" s="71">
        <v>-1.4681229358247947</v>
      </c>
      <c r="H73" s="71">
        <v>14876.885487137246</v>
      </c>
      <c r="I73" s="72">
        <v>-1.5593098994826017E-3</v>
      </c>
      <c r="J73" s="72">
        <v>7.5148084941126143</v>
      </c>
      <c r="K73" s="72">
        <v>6.3338780102320884</v>
      </c>
      <c r="L73" s="72">
        <v>18.766473300409015</v>
      </c>
      <c r="M73" s="72"/>
      <c r="N73" s="56"/>
    </row>
    <row r="74" spans="3:14" ht="15">
      <c r="C74" s="21" t="s">
        <v>85</v>
      </c>
      <c r="D74" s="73">
        <v>-2954.8345924703717</v>
      </c>
      <c r="E74" s="73">
        <v>4480.3959129724517</v>
      </c>
      <c r="F74" s="73">
        <v>4409.3691642421254</v>
      </c>
      <c r="G74" s="73">
        <v>-71.02674873032629</v>
      </c>
      <c r="H74" s="73">
        <v>7364.2037567124971</v>
      </c>
      <c r="I74" s="74">
        <v>-1.5852784019527562</v>
      </c>
      <c r="J74" s="74">
        <v>-23.856998981578872</v>
      </c>
      <c r="K74" s="74">
        <v>-34.73210542776367</v>
      </c>
      <c r="L74" s="74">
        <v>-249.22558357338369</v>
      </c>
      <c r="M74" s="74"/>
      <c r="N74" s="56"/>
    </row>
    <row r="75" spans="3:14" ht="15">
      <c r="C75" s="21" t="s">
        <v>86</v>
      </c>
      <c r="D75" s="73">
        <v>82228.575848974899</v>
      </c>
      <c r="E75" s="73">
        <v>89671.698953605141</v>
      </c>
      <c r="F75" s="73">
        <v>89741.257579399651</v>
      </c>
      <c r="G75" s="73">
        <v>69.55862579451059</v>
      </c>
      <c r="H75" s="73">
        <v>7512.6817304247525</v>
      </c>
      <c r="I75" s="74">
        <v>7.7570322193292254E-2</v>
      </c>
      <c r="J75" s="74">
        <v>9.8476629246744221</v>
      </c>
      <c r="K75" s="74">
        <v>9.7852158965393166</v>
      </c>
      <c r="L75" s="74">
        <v>9.1363393477991366</v>
      </c>
      <c r="M75" s="74"/>
      <c r="N75" s="56"/>
    </row>
    <row r="76" spans="3:14" ht="15">
      <c r="C76" s="26" t="s">
        <v>10</v>
      </c>
      <c r="D76" s="73">
        <v>2913.3757722300006</v>
      </c>
      <c r="E76" s="73">
        <v>3325.1165336399999</v>
      </c>
      <c r="F76" s="73">
        <v>3341.8605255300004</v>
      </c>
      <c r="G76" s="73">
        <v>16.743991890000416</v>
      </c>
      <c r="H76" s="73">
        <v>428.48475329999974</v>
      </c>
      <c r="I76" s="74">
        <v>0.50356105479619973</v>
      </c>
      <c r="J76" s="74">
        <v>13.192992747085661</v>
      </c>
      <c r="K76" s="74">
        <v>13.006947865748133</v>
      </c>
      <c r="L76" s="74">
        <v>14.707500398138562</v>
      </c>
      <c r="M76" s="74"/>
      <c r="N76" s="56"/>
    </row>
    <row r="77" spans="3:14" ht="15">
      <c r="C77" s="26" t="s">
        <v>11</v>
      </c>
      <c r="D77" s="73">
        <v>187.49760413000001</v>
      </c>
      <c r="E77" s="73">
        <v>244.18191630999999</v>
      </c>
      <c r="F77" s="73">
        <v>240.07499716999999</v>
      </c>
      <c r="G77" s="73">
        <v>-4.1069191400000022</v>
      </c>
      <c r="H77" s="73">
        <v>52.577393039999976</v>
      </c>
      <c r="I77" s="74">
        <v>-1.6819096197058601</v>
      </c>
      <c r="J77" s="74">
        <v>37.043432396701334</v>
      </c>
      <c r="K77" s="74">
        <v>20.487371700042953</v>
      </c>
      <c r="L77" s="74">
        <v>28.041634603259169</v>
      </c>
      <c r="M77" s="74"/>
      <c r="N77" s="56"/>
    </row>
    <row r="78" spans="3:14" ht="15">
      <c r="C78" s="26" t="s">
        <v>12</v>
      </c>
      <c r="D78" s="73">
        <v>2409.7502478899996</v>
      </c>
      <c r="E78" s="73">
        <v>2090.01917138</v>
      </c>
      <c r="F78" s="73">
        <v>1933.96821909</v>
      </c>
      <c r="G78" s="73">
        <v>-156.05095228999994</v>
      </c>
      <c r="H78" s="73">
        <v>-475.78202879999958</v>
      </c>
      <c r="I78" s="74">
        <v>-7.4664842517670529</v>
      </c>
      <c r="J78" s="74">
        <v>-23.101178518231759</v>
      </c>
      <c r="K78" s="74">
        <v>-20.64235945714077</v>
      </c>
      <c r="L78" s="74">
        <v>-19.744039002240953</v>
      </c>
      <c r="M78" s="74"/>
      <c r="N78" s="56"/>
    </row>
    <row r="79" spans="3:14" ht="15">
      <c r="C79" s="26" t="s">
        <v>87</v>
      </c>
      <c r="D79" s="73">
        <v>32029.606437171267</v>
      </c>
      <c r="E79" s="73">
        <v>35402.937573399962</v>
      </c>
      <c r="F79" s="73">
        <v>35233.131761020049</v>
      </c>
      <c r="G79" s="73">
        <v>-169.80581237991282</v>
      </c>
      <c r="H79" s="73">
        <v>3203.5253238487821</v>
      </c>
      <c r="I79" s="74">
        <v>-0.47963763466762888</v>
      </c>
      <c r="J79" s="74">
        <v>11.433856394354034</v>
      </c>
      <c r="K79" s="74">
        <v>12.300255844309078</v>
      </c>
      <c r="L79" s="74">
        <v>10.001762994287061</v>
      </c>
      <c r="M79" s="74"/>
      <c r="N79" s="56"/>
    </row>
    <row r="80" spans="3:14" ht="15">
      <c r="C80" s="26" t="s">
        <v>14</v>
      </c>
      <c r="D80" s="73">
        <v>44688.345787553641</v>
      </c>
      <c r="E80" s="73">
        <v>48609.443758875168</v>
      </c>
      <c r="F80" s="73">
        <v>48992.222076589605</v>
      </c>
      <c r="G80" s="73">
        <v>382.77831771443743</v>
      </c>
      <c r="H80" s="73">
        <v>4303.8762890359649</v>
      </c>
      <c r="I80" s="74">
        <v>0.78745669177617217</v>
      </c>
      <c r="J80" s="74">
        <v>10.227408459706458</v>
      </c>
      <c r="K80" s="74">
        <v>9.5418462019599026</v>
      </c>
      <c r="L80" s="74">
        <v>9.6308695548866279</v>
      </c>
      <c r="M80" s="74"/>
      <c r="N80" s="56"/>
    </row>
    <row r="81" spans="3:14" ht="15">
      <c r="C81" s="26"/>
      <c r="D81" s="73"/>
      <c r="E81" s="73"/>
      <c r="F81" s="73"/>
      <c r="G81" s="71"/>
      <c r="H81" s="71"/>
      <c r="I81" s="72"/>
      <c r="J81" s="72"/>
      <c r="K81" s="72"/>
      <c r="L81" s="72"/>
      <c r="M81" s="72"/>
      <c r="N81" s="56"/>
    </row>
    <row r="82" spans="3:14" ht="15">
      <c r="C82" s="18" t="s">
        <v>59</v>
      </c>
      <c r="D82" s="71">
        <v>107407.7755706262</v>
      </c>
      <c r="E82" s="71">
        <v>118344.30854106235</v>
      </c>
      <c r="F82" s="71">
        <v>123555.88023635087</v>
      </c>
      <c r="G82" s="71">
        <v>5211.5716952885268</v>
      </c>
      <c r="H82" s="71">
        <v>16148.104665724677</v>
      </c>
      <c r="I82" s="72">
        <v>4.4037366558107429</v>
      </c>
      <c r="J82" s="72">
        <v>16.163065108294379</v>
      </c>
      <c r="K82" s="72">
        <v>10.30247195020547</v>
      </c>
      <c r="L82" s="72">
        <v>15.034390741205192</v>
      </c>
      <c r="M82" s="72"/>
      <c r="N82" s="56"/>
    </row>
    <row r="83" spans="3:14" ht="15">
      <c r="C83" s="18" t="s">
        <v>88</v>
      </c>
      <c r="D83" s="71">
        <v>82196.608941981249</v>
      </c>
      <c r="E83" s="71">
        <v>85000.147166604147</v>
      </c>
      <c r="F83" s="71">
        <v>86309.101342254187</v>
      </c>
      <c r="G83" s="71">
        <v>1308.9541756500403</v>
      </c>
      <c r="H83" s="71">
        <v>4112.4924002729385</v>
      </c>
      <c r="I83" s="72">
        <v>1.5399434227854107</v>
      </c>
      <c r="J83" s="72">
        <v>8.0797512894577697</v>
      </c>
      <c r="K83" s="72">
        <v>4.2887598266786666</v>
      </c>
      <c r="L83" s="72">
        <v>5.0032385194573603</v>
      </c>
      <c r="M83" s="72"/>
      <c r="N83" s="56"/>
    </row>
    <row r="84" spans="3:14" ht="15">
      <c r="C84" s="21" t="s">
        <v>89</v>
      </c>
      <c r="D84" s="73">
        <v>3126.8059930699997</v>
      </c>
      <c r="E84" s="73">
        <v>2904.6890134199998</v>
      </c>
      <c r="F84" s="73">
        <v>2967.0306643747563</v>
      </c>
      <c r="G84" s="73">
        <v>62.34165095475646</v>
      </c>
      <c r="H84" s="73">
        <v>-159.77532869524339</v>
      </c>
      <c r="I84" s="74">
        <v>2.1462418409244779</v>
      </c>
      <c r="J84" s="74">
        <v>-2.4311823897767191</v>
      </c>
      <c r="K84" s="74">
        <v>1.1822697000568139</v>
      </c>
      <c r="L84" s="74">
        <v>-5.1098574407672404</v>
      </c>
      <c r="M84" s="74"/>
      <c r="N84" s="56"/>
    </row>
    <row r="85" spans="3:14" ht="15">
      <c r="C85" s="21" t="s">
        <v>90</v>
      </c>
      <c r="D85" s="73">
        <v>36430.145987191674</v>
      </c>
      <c r="E85" s="73">
        <v>37041.208519020009</v>
      </c>
      <c r="F85" s="73">
        <v>37221.893348656304</v>
      </c>
      <c r="G85" s="73">
        <v>180.68482963629504</v>
      </c>
      <c r="H85" s="73">
        <v>791.74736146462965</v>
      </c>
      <c r="I85" s="74">
        <v>0.48779409976193561</v>
      </c>
      <c r="J85" s="74">
        <v>4.9197361359877814</v>
      </c>
      <c r="K85" s="74">
        <v>0.75592881706506609</v>
      </c>
      <c r="L85" s="74">
        <v>2.1733301912734695</v>
      </c>
      <c r="M85" s="74"/>
      <c r="N85" s="56"/>
    </row>
    <row r="86" spans="3:14" ht="15">
      <c r="C86" s="21" t="s">
        <v>91</v>
      </c>
      <c r="D86" s="73">
        <v>42639.656961719578</v>
      </c>
      <c r="E86" s="73">
        <v>45054.249634164138</v>
      </c>
      <c r="F86" s="73">
        <v>46120.17732922313</v>
      </c>
      <c r="G86" s="73">
        <v>1065.927695058992</v>
      </c>
      <c r="H86" s="73">
        <v>3480.5203675035518</v>
      </c>
      <c r="I86" s="74">
        <v>2.3658760354777075</v>
      </c>
      <c r="J86" s="74">
        <v>11.594837682010652</v>
      </c>
      <c r="K86" s="74">
        <v>7.6036546834405625</v>
      </c>
      <c r="L86" s="74">
        <v>8.1626368866622077</v>
      </c>
      <c r="M86" s="74"/>
      <c r="N86" s="56"/>
    </row>
    <row r="87" spans="3:14" ht="15">
      <c r="C87" s="21" t="s">
        <v>21</v>
      </c>
      <c r="D87" s="73">
        <v>0</v>
      </c>
      <c r="E87" s="73">
        <v>0</v>
      </c>
      <c r="F87" s="73">
        <v>0</v>
      </c>
      <c r="G87" s="73">
        <v>0</v>
      </c>
      <c r="H87" s="73">
        <v>0</v>
      </c>
      <c r="I87" s="74">
        <v>0</v>
      </c>
      <c r="J87" s="74">
        <v>0</v>
      </c>
      <c r="K87" s="74">
        <v>0</v>
      </c>
      <c r="L87" s="74">
        <v>0</v>
      </c>
      <c r="M87" s="74"/>
      <c r="N87" s="56"/>
    </row>
    <row r="88" spans="3:14" ht="15">
      <c r="C88" s="38" t="s">
        <v>15</v>
      </c>
      <c r="D88" s="75">
        <v>25211.166628644947</v>
      </c>
      <c r="E88" s="75">
        <v>33344.161374458199</v>
      </c>
      <c r="F88" s="75">
        <v>37246.778894096686</v>
      </c>
      <c r="G88" s="75">
        <v>3902.6175196384866</v>
      </c>
      <c r="H88" s="75">
        <v>12035.612265451738</v>
      </c>
      <c r="I88" s="76">
        <v>11.70405060067851</v>
      </c>
      <c r="J88" s="76">
        <v>42.528534938690441</v>
      </c>
      <c r="K88" s="76">
        <v>29.310589121154702</v>
      </c>
      <c r="L88" s="76">
        <v>47.739211924357619</v>
      </c>
      <c r="M88" s="76"/>
      <c r="N88" s="56"/>
    </row>
    <row r="89" spans="3:14">
      <c r="N89" s="56"/>
    </row>
    <row r="90" spans="3:14">
      <c r="N90" s="56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headerFooter>
    <oddFooter>&amp;L_x000D_&amp;1#&amp;"Calibri"&amp;10&amp;K008000 Office Use Only\General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2B3F4A-E1BD-4BF2-B0B7-A541481E612F}">
  <ds:schemaRefs>
    <ds:schemaRef ds:uri="http://schemas.microsoft.com/office/2006/metadata/properties"/>
    <ds:schemaRef ds:uri="http://schemas.microsoft.com/office/infopath/2007/PartnerControls"/>
    <ds:schemaRef ds:uri="12570f71-645b-41be-b316-af6cb6d3d1b1"/>
    <ds:schemaRef ds:uri="89e6558f-5113-49e0-8f98-ced932a8e8dc"/>
  </ds:schemaRefs>
</ds:datastoreItem>
</file>

<file path=customXml/itemProps2.xml><?xml version="1.0" encoding="utf-8"?>
<ds:datastoreItem xmlns:ds="http://schemas.openxmlformats.org/officeDocument/2006/customXml" ds:itemID="{9C8ADAEE-3385-48CE-9664-10AB204E2F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68B822-7E87-4960-98CE-DF01A1DB79E9}"/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Hamauka, Grace</cp:lastModifiedBy>
  <cp:lastPrinted>2020-03-27T09:00:07Z</cp:lastPrinted>
  <dcterms:created xsi:type="dcterms:W3CDTF">2013-04-23T13:55:53Z</dcterms:created>
  <dcterms:modified xsi:type="dcterms:W3CDTF">2023-06-28T14:58:43Z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