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Apr/"/>
    </mc:Choice>
  </mc:AlternateContent>
  <xr:revisionPtr revIDLastSave="11" documentId="8_{CB7D1455-5E1A-4C97-BB66-519B94733BD7}" xr6:coauthVersionLast="47" xr6:coauthVersionMax="47" xr10:uidLastSave="{E395BA00-CDF5-4958-B2CE-B1D314587E56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Bills'!$QZB$2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2" l="1"/>
  <c r="K20" i="4"/>
  <c r="K36" i="4"/>
  <c r="K37" i="4"/>
  <c r="K38" i="4"/>
  <c r="K39" i="4"/>
  <c r="K40" i="4"/>
  <c r="K35" i="4"/>
  <c r="K21" i="4"/>
  <c r="K22" i="4"/>
  <c r="K23" i="4"/>
  <c r="K24" i="4"/>
  <c r="K25" i="4"/>
  <c r="K26" i="4"/>
  <c r="K27" i="4"/>
  <c r="K28" i="4"/>
  <c r="K29" i="4"/>
  <c r="K30" i="4"/>
  <c r="K31" i="4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<sst xmlns="http://schemas.openxmlformats.org/spreadsheetml/2006/main" count="403" uniqueCount="262">
  <si>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</si>
  <si>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</si>
  <si>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</si>
  <si>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</si>
  <si>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</si>
  <si>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</si>
  <si>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</si>
  <si>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</si>
  <si>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</si>
  <si>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</si>
  <si>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GT90/02Jan26</t>
  </si>
  <si>
    <t>GT181/03Oct25</t>
  </si>
  <si>
    <t>GT272/04Jul25</t>
  </si>
  <si>
    <t>GT363/04Apr25</t>
  </si>
  <si>
    <t>GT91/09Jan26</t>
  </si>
  <si>
    <t>GT182/10Oct25</t>
  </si>
  <si>
    <t>GT273/11Jul25</t>
  </si>
  <si>
    <t>GT364/11Apr25</t>
  </si>
  <si>
    <t>GT91/16Jan26</t>
  </si>
  <si>
    <t>GT182/17Oct25</t>
  </si>
  <si>
    <t>GT273/18Jul25</t>
  </si>
  <si>
    <t>GT364/17Apr25</t>
  </si>
  <si>
    <t>GT91/23Jan26</t>
  </si>
  <si>
    <t>GT182/24Oct25</t>
  </si>
  <si>
    <t>GT273/25Jul25</t>
  </si>
  <si>
    <t>GT364/25Apr25</t>
  </si>
  <si>
    <t>GT90/30Jan26</t>
  </si>
  <si>
    <t>GT181/31Oct25</t>
  </si>
  <si>
    <t>GT272/01Aug25</t>
  </si>
  <si>
    <t>GT363/02May25</t>
  </si>
  <si>
    <t>GT91/06Feb26</t>
  </si>
  <si>
    <t>N/A</t>
  </si>
  <si>
    <t>GT182/07Nov25</t>
  </si>
  <si>
    <t>GT273/08Aug25</t>
  </si>
  <si>
    <t>GT364/09May25</t>
  </si>
  <si>
    <t>GT91/13Feb26</t>
  </si>
  <si>
    <t>GT182/14Nov25</t>
  </si>
  <si>
    <t>GT273/15Aug25</t>
  </si>
  <si>
    <t>GT364/16May25</t>
  </si>
  <si>
    <t>GT91/20Feb26</t>
  </si>
  <si>
    <t>GT182/21Nov25</t>
  </si>
  <si>
    <t>GT273/22Aug25</t>
  </si>
  <si>
    <t>GT364/23May25</t>
  </si>
  <si>
    <t>GT182/28Nov25</t>
  </si>
  <si>
    <t>GT273/29Aug25</t>
  </si>
  <si>
    <t>GT364/30May25</t>
  </si>
  <si>
    <t>GT182/05Dec25</t>
  </si>
  <si>
    <t>GT273/05Sep25</t>
  </si>
  <si>
    <t>GT364/06Jun25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</si>
  <si>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</si>
  <si>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</si>
  <si>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</si>
  <si>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</si>
  <si>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</si>
  <si>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</si>
  <si>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</si>
  <si>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</si>
  <si>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</si>
  <si>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</si>
  <si>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</si>
  <si>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</si>
  <si>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</si>
  <si>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</si>
  <si>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</si>
  <si>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</si>
  <si>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</si>
  <si>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</si>
  <si>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</si>
  <si>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</si>
  <si>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</si>
  <si>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</si>
  <si>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</si>
  <si>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</si>
  <si>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</si>
  <si>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</si>
  <si>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</si>
  <si>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</si>
  <si>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</si>
  <si>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</si>
  <si>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</si>
  <si>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</si>
  <si>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</si>
  <si>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</si>
  <si>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</si>
  <si>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</si>
  <si>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</si>
  <si>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</si>
  <si>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</si>
  <si>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</si>
  <si>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</si>
  <si>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</si>
  <si>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</si>
  <si>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</si>
  <si>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</si>
  <si>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</si>
  <si>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</si>
  <si>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</si>
  <si>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</si>
  <si>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</si>
  <si>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</si>
  <si>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</si>
  <si>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</si>
  <si>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</si>
  <si>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</si>
  <si>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</si>
  <si>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</si>
  <si>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</si>
  <si>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</si>
  <si>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</si>
  <si>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</si>
  <si>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</si>
  <si>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</si>
  <si>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</si>
  <si>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</si>
  <si>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</si>
  <si>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</si>
  <si>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</si>
  <si>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</si>
  <si>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</si>
  <si>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</si>
  <si>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</si>
  <si>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</si>
  <si>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</si>
  <si>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</si>
  <si>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</si>
  <si>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</si>
  <si>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</si>
  <si>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</si>
  <si>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</si>
  <si>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</si>
  <si>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</si>
  <si>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</si>
  <si>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</si>
  <si>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</si>
  <si>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GC26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</si>
  <si>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</si>
  <si>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</si>
  <si>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</si>
  <si>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</si>
  <si>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</si>
  <si>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</si>
  <si>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</si>
  <si>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</si>
  <si>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</si>
  <si>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</si>
  <si>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</si>
  <si>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</si>
  <si>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</si>
  <si>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</si>
  <si>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</si>
  <si>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</si>
  <si>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</si>
  <si>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</si>
  <si>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</si>
  <si>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</si>
  <si>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</si>
  <si>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</si>
  <si>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</si>
  <si>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</si>
  <si>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</si>
  <si>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</si>
  <si>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</si>
  <si>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</si>
  <si>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</si>
  <si>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</si>
  <si>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</si>
  <si>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</si>
  <si>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</si>
  <si>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</si>
  <si>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</si>
  <si>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</si>
  <si>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</si>
  <si>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</si>
  <si>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</si>
  <si>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</si>
  <si>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</si>
  <si>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</si>
  <si>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</si>
  <si>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</si>
  <si>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</si>
  <si>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</si>
  <si>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</si>
  <si>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</si>
  <si>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</si>
  <si>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</si>
  <si>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</si>
  <si>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</si>
  <si>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</si>
  <si>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</si>
  <si>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</si>
  <si>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</si>
  <si>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</si>
  <si>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</si>
  <si>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GT91/27Feb26</t>
  </si>
  <si>
    <t>GT91/06Mar26</t>
  </si>
  <si>
    <t>GT182/06Mar26</t>
  </si>
  <si>
    <t>GT364/06Mar26</t>
  </si>
  <si>
    <t>4/2/2026</t>
  </si>
  <si>
    <t>4/10/2026</t>
  </si>
  <si>
    <t>4/16/2026</t>
  </si>
  <si>
    <t>4/17/2026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</si>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</sst>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88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5" fontId="11" fillId="5" borderId="5" xfId="1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9" fontId="13" fillId="4" borderId="5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7" fontId="11" fillId="5" borderId="6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5" fontId="11" fillId="4" borderId="7" xfId="1" applyNumberFormat="1" applyFont="1" applyFill="1" applyBorder="1" applyAlignment="1">
      <alignment horizontal="left" vertical="center"/>
    </xf>
    <xf numFmtId="165" fontId="11" fillId="4" borderId="0" xfId="1" applyNumberFormat="1" applyFont="1" applyFill="1" applyBorder="1" applyAlignment="1">
      <alignment horizontal="center" vertical="center"/>
    </xf>
    <xf numFmtId="167" fontId="11" fillId="4" borderId="0" xfId="1" applyNumberFormat="1" applyFont="1" applyFill="1" applyBorder="1" applyAlignment="1">
      <alignment horizontal="center" vertical="center"/>
    </xf>
    <xf numFmtId="169" fontId="11" fillId="4" borderId="0" xfId="1" applyNumberFormat="1" applyFont="1" applyFill="1" applyBorder="1" applyAlignment="1">
      <alignment horizontal="center" vertical="center"/>
    </xf>
    <xf numFmtId="166" fontId="13" fillId="4" borderId="0" xfId="1" applyNumberFormat="1" applyFont="1" applyFill="1" applyBorder="1" applyAlignment="1">
      <alignment horizontal="center" vertical="center"/>
    </xf>
    <xf numFmtId="166" fontId="13" fillId="4" borderId="0" xfId="3" applyNumberFormat="1" applyFont="1" applyFill="1" applyBorder="1" applyAlignment="1">
      <alignment horizontal="center" vertical="center"/>
    </xf>
    <xf numFmtId="167" fontId="11" fillId="4" borderId="0" xfId="3" applyNumberFormat="1" applyFont="1" applyFill="1" applyBorder="1" applyAlignment="1">
      <alignment horizontal="center" vertical="center"/>
    </xf>
    <xf numFmtId="165" fontId="30" fillId="4" borderId="0" xfId="1" applyNumberFormat="1" applyFont="1" applyFill="1" applyBorder="1" applyAlignment="1">
      <alignment horizontal="center" vertical="center"/>
    </xf>
    <xf numFmtId="165" fontId="11" fillId="4" borderId="0" xfId="1" applyNumberFormat="1" applyFont="1" applyFill="1" applyBorder="1" applyAlignment="1">
      <alignment horizontal="left" vertical="center"/>
    </xf>
    <xf numFmtId="172" fontId="0" fillId="4" borderId="0" xfId="0" applyNumberFormat="1" applyFill="1"/>
    <xf numFmtId="164" fontId="24" fillId="5" borderId="1" xfId="1" applyNumberFormat="1" applyFont="1" applyFill="1" applyBorder="1" applyAlignment="1">
      <alignment vertical="center"/>
    </xf>
    <xf numFmtId="164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5" fontId="13" fillId="5" borderId="7" xfId="3" applyNumberFormat="1" applyFont="1" applyFill="1" applyBorder="1" applyAlignment="1">
      <alignment horizontal="center" vertical="center"/>
    </xf>
    <xf numFmtId="167" fontId="11" fillId="5" borderId="7" xfId="3" applyNumberFormat="1" applyFont="1" applyFill="1" applyBorder="1" applyAlignment="1">
      <alignment horizontal="center" vertical="center"/>
    </xf>
    <xf numFmtId="167" fontId="11" fillId="5" borderId="4" xfId="3" applyNumberFormat="1" applyFont="1" applyFill="1" applyBorder="1" applyAlignment="1">
      <alignment horizontal="center" vertical="center"/>
    </xf>
    <xf numFmtId="167" fontId="11" fillId="5" borderId="6" xfId="3" applyNumberFormat="1" applyFont="1" applyFill="1" applyBorder="1" applyAlignment="1">
      <alignment horizontal="center" vertical="center"/>
    </xf>
    <xf numFmtId="170" fontId="12" fillId="5" borderId="0" xfId="0" applyNumberFormat="1" applyFont="1" applyFill="1" applyAlignment="1">
      <alignment horizontal="right"/>
    </xf>
    <xf numFmtId="170" fontId="29" fillId="4" borderId="0" xfId="0" applyNumberFormat="1" applyFont="1" applyFill="1" applyAlignment="1">
      <alignment horizontal="right"/>
    </xf>
    <xf numFmtId="166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5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6" fontId="13" fillId="3" borderId="5" xfId="1" applyNumberFormat="1" applyFont="1" applyFill="1" applyBorder="1" applyAlignment="1">
      <alignment horizontal="center" vertical="center"/>
    </xf>
    <xf numFmtId="167" fontId="11" fillId="3" borderId="5" xfId="1" applyNumberFormat="1" applyFont="1" applyFill="1" applyBorder="1" applyAlignment="1">
      <alignment horizontal="center" vertical="center"/>
    </xf>
    <xf numFmtId="166" fontId="13" fillId="3" borderId="6" xfId="1" applyNumberFormat="1" applyFont="1" applyFill="1" applyBorder="1" applyAlignment="1">
      <alignment horizontal="center" vertical="center"/>
    </xf>
    <xf numFmtId="165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7" fontId="11" fillId="4" borderId="7" xfId="1" applyNumberFormat="1" applyFont="1" applyFill="1" applyBorder="1" applyAlignment="1">
      <alignment horizontal="center" vertical="center"/>
    </xf>
    <xf numFmtId="167" fontId="11" fillId="4" borderId="8" xfId="1" applyNumberFormat="1" applyFont="1" applyFill="1" applyBorder="1" applyAlignment="1">
      <alignment horizontal="center" vertical="center"/>
    </xf>
    <xf numFmtId="164" fontId="9" fillId="5" borderId="7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2"/>
  <sheetViews>
    <sheetView topLeftCell="A10" zoomScale="85" zoomScaleNormal="85" workbookViewId="0">
      <selection activeCell="L19" sqref="L19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1" width="3.109375" customWidth="1"/>
    <col min="12" max="16" width="8.88671875" style="20"/>
    <col min="17" max="17" width="14.33203125" style="20" customWidth="1"/>
    <col min="18" max="702" width="8.88671875" style="20"/>
  </cols>
  <sheetData>
    <row r="1" spans="1:17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  <c r="K1" s="20"/>
    </row>
    <row r="2" spans="1:17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  <c r="K2" s="20"/>
    </row>
    <row r="3" spans="1:17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  <c r="K3" s="20"/>
    </row>
    <row r="4" spans="1:17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  <c r="K4" s="20"/>
    </row>
    <row r="5" spans="1:17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  <c r="K5" s="20"/>
    </row>
    <row r="6" spans="1:17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  <c r="K6" s="20"/>
    </row>
    <row r="7" spans="1:17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  <c r="K7" s="20"/>
    </row>
    <row r="8" spans="1:17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  <c r="K8" s="20"/>
    </row>
    <row r="9" spans="1:17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  <c r="K9" s="20"/>
    </row>
    <row r="10" spans="1:17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  <c r="K10" s="20"/>
    </row>
    <row r="11" spans="1:17" ht="15" customHeight="1">
      <c r="A11" s="110"/>
      <c r="B11" s="1"/>
      <c r="C11" s="1"/>
      <c r="D11" s="1"/>
      <c r="E11" s="1"/>
      <c r="F11" s="1"/>
      <c r="G11" s="1"/>
      <c r="H11" s="1"/>
      <c r="I11" s="1"/>
      <c r="J11" s="111"/>
      <c r="K11" s="94"/>
    </row>
    <row r="12" spans="1:17" ht="15" customHeight="1">
      <c r="A12" s="112"/>
      <c r="B12" s="169" t="s">
        <v>0</v>
      </c>
      <c r="C12" s="169"/>
      <c r="D12" s="92"/>
      <c r="E12" s="92"/>
      <c r="F12" s="93"/>
      <c r="G12" s="94"/>
      <c r="H12" s="95"/>
      <c r="I12" s="96"/>
      <c r="J12" s="113"/>
      <c r="K12" s="13"/>
    </row>
    <row r="13" spans="1:17" ht="15" customHeight="1" thickBot="1">
      <c r="A13" s="112"/>
      <c r="B13" s="97"/>
      <c r="C13" s="13"/>
      <c r="D13" s="13"/>
      <c r="E13" s="13"/>
      <c r="F13" s="13"/>
      <c r="G13" s="13"/>
      <c r="H13" s="13"/>
      <c r="I13" s="13"/>
      <c r="J13" s="113"/>
      <c r="K13" s="13"/>
    </row>
    <row r="14" spans="1:17" ht="15" customHeight="1">
      <c r="A14" s="112"/>
      <c r="B14" s="2" t="s">
        <v>1</v>
      </c>
      <c r="C14" s="3"/>
      <c r="D14" s="3"/>
      <c r="E14" s="3"/>
      <c r="F14" s="3"/>
      <c r="G14" s="3"/>
      <c r="H14" s="3"/>
      <c r="I14" s="4"/>
      <c r="J14" s="113"/>
      <c r="K14" s="13"/>
    </row>
    <row r="15" spans="1:17" ht="15" customHeight="1">
      <c r="A15" s="112"/>
      <c r="B15" s="5"/>
      <c r="C15" s="6"/>
      <c r="D15" s="6"/>
      <c r="E15" s="6"/>
      <c r="F15" s="6"/>
      <c r="G15" s="6"/>
      <c r="H15" s="6"/>
      <c r="I15" s="7"/>
      <c r="J15" s="113"/>
      <c r="K15" s="13"/>
    </row>
    <row r="16" spans="1:17" ht="15" customHeight="1">
      <c r="A16" s="112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3"/>
      <c r="K16" s="13"/>
      <c r="Q16" s="157"/>
    </row>
    <row r="17" spans="1:17" ht="15" customHeight="1">
      <c r="A17" s="112"/>
      <c r="B17" s="15"/>
      <c r="C17" s="14"/>
      <c r="D17" s="14">
        <v>45628</v>
      </c>
      <c r="E17" s="14">
        <v>45638</v>
      </c>
      <c r="F17" s="14">
        <v>46113</v>
      </c>
      <c r="G17" s="14" t="s">
        <v>9</v>
      </c>
      <c r="H17" s="14" t="s">
        <v>9</v>
      </c>
      <c r="I17" s="16">
        <v>46113</v>
      </c>
      <c r="J17" s="113"/>
      <c r="K17" s="13"/>
      <c r="Q17" s="157"/>
    </row>
    <row r="18" spans="1:17" ht="15" customHeight="1">
      <c r="A18" s="112"/>
      <c r="B18" s="137" t="s">
        <v>10</v>
      </c>
      <c r="C18" s="157" t="s">
        <v>197</v>
      </c>
      <c r="D18" s="14"/>
      <c r="E18" s="14"/>
      <c r="F18" s="9">
        <v>6.4297050000000002</v>
      </c>
      <c r="G18" s="10">
        <v>0</v>
      </c>
      <c r="H18" s="10">
        <v>-44.138500000000036</v>
      </c>
      <c r="I18" s="11">
        <v>99.982389999999995</v>
      </c>
      <c r="J18" s="113"/>
      <c r="K18" s="13"/>
      <c r="L18" s="20" t="b">
        <f>IFERROR(I18&gt;90,FALSE)</f>
        <v>1</v>
      </c>
      <c r="Q18" s="157"/>
    </row>
    <row r="19" spans="1:17" ht="15" customHeight="1">
      <c r="A19" s="112"/>
      <c r="B19" s="137" t="s">
        <v>11</v>
      </c>
      <c r="C19" s="157" t="s">
        <v>197</v>
      </c>
      <c r="D19" s="14"/>
      <c r="E19" s="14"/>
      <c r="F19" s="9">
        <v>6.4297050000000002</v>
      </c>
      <c r="G19" s="10">
        <v>0</v>
      </c>
      <c r="H19" s="10">
        <v>-44.138500000000036</v>
      </c>
      <c r="I19" s="11">
        <v>99.982389999999995</v>
      </c>
      <c r="J19" s="113"/>
      <c r="K19" s="13"/>
      <c r="L19" s="20" t="b">
        <f t="shared" ref="L19:L82" si="0">IFERROR(I19&gt;90,FALSE)</f>
        <v>1</v>
      </c>
      <c r="Q19" s="157"/>
    </row>
    <row r="20" spans="1:17" ht="15" customHeight="1">
      <c r="A20" s="112"/>
      <c r="B20" s="137" t="s">
        <v>12</v>
      </c>
      <c r="C20" s="157" t="s">
        <v>197</v>
      </c>
      <c r="D20" s="14"/>
      <c r="E20" s="14"/>
      <c r="F20" s="9">
        <v>6.4297050000000002</v>
      </c>
      <c r="G20" s="10">
        <v>0</v>
      </c>
      <c r="H20" s="10">
        <v>-44.138500000000036</v>
      </c>
      <c r="I20" s="11">
        <v>99.982389999999995</v>
      </c>
      <c r="J20" s="113"/>
      <c r="K20" s="13"/>
      <c r="L20" s="20" t="b">
        <f t="shared" si="0"/>
        <v>1</v>
      </c>
      <c r="Q20" s="157"/>
    </row>
    <row r="21" spans="1:17" ht="15" customHeight="1">
      <c r="A21" s="112"/>
      <c r="B21" s="137" t="s">
        <v>13</v>
      </c>
      <c r="C21" s="157" t="s">
        <v>197</v>
      </c>
      <c r="D21" s="14"/>
      <c r="E21" s="14"/>
      <c r="F21" s="9">
        <v>6.4297050000000002</v>
      </c>
      <c r="G21" s="10">
        <v>0</v>
      </c>
      <c r="H21" s="10">
        <v>-44.138500000000036</v>
      </c>
      <c r="I21" s="11">
        <v>99.982389999999995</v>
      </c>
      <c r="J21" s="113"/>
      <c r="K21" s="13"/>
      <c r="L21" s="20" t="b">
        <f t="shared" si="0"/>
        <v>1</v>
      </c>
      <c r="Q21" s="157"/>
    </row>
    <row r="22" spans="1:17" ht="15" customHeight="1">
      <c r="A22" s="112"/>
      <c r="B22" s="137" t="s">
        <v>15</v>
      </c>
      <c r="C22" s="157" t="s">
        <v>198</v>
      </c>
      <c r="D22" s="9"/>
      <c r="E22" s="9"/>
      <c r="F22" s="9">
        <v>6.498875</v>
      </c>
      <c r="G22" s="10">
        <v>2.049999999993446E-2</v>
      </c>
      <c r="H22" s="10">
        <v>-44.245499999999979</v>
      </c>
      <c r="I22" s="11">
        <v>99.840010000000007</v>
      </c>
      <c r="J22" s="113"/>
      <c r="K22" s="13"/>
      <c r="L22" s="20" t="b">
        <f t="shared" si="0"/>
        <v>1</v>
      </c>
      <c r="Q22" s="157"/>
    </row>
    <row r="23" spans="1:17" ht="15" customHeight="1">
      <c r="A23" s="112"/>
      <c r="B23" s="137" t="s">
        <v>14</v>
      </c>
      <c r="C23" s="157" t="s">
        <v>198</v>
      </c>
      <c r="D23" s="9"/>
      <c r="E23" s="9"/>
      <c r="F23" s="9">
        <v>6.498875</v>
      </c>
      <c r="G23" s="10">
        <v>2.049999999993446E-2</v>
      </c>
      <c r="H23" s="10">
        <v>-44.245499999999979</v>
      </c>
      <c r="I23" s="11">
        <v>99.840010000000007</v>
      </c>
      <c r="J23" s="113"/>
      <c r="K23" s="13"/>
      <c r="L23" s="20" t="b">
        <f t="shared" si="0"/>
        <v>1</v>
      </c>
      <c r="Q23" s="157"/>
    </row>
    <row r="24" spans="1:17" ht="15" customHeight="1">
      <c r="A24" s="112"/>
      <c r="B24" s="137" t="s">
        <v>16</v>
      </c>
      <c r="C24" s="157" t="s">
        <v>198</v>
      </c>
      <c r="D24" s="9">
        <v>7.3532200000000003</v>
      </c>
      <c r="E24" s="9">
        <v>7.0210299999999997</v>
      </c>
      <c r="F24" s="9">
        <v>6.498875</v>
      </c>
      <c r="G24" s="10">
        <v>2.049999999993446E-2</v>
      </c>
      <c r="H24" s="10">
        <v>-44.245499999999979</v>
      </c>
      <c r="I24" s="11">
        <v>99.840010000000007</v>
      </c>
      <c r="J24" s="113"/>
      <c r="K24" s="13"/>
      <c r="L24" s="20" t="b">
        <f t="shared" si="0"/>
        <v>1</v>
      </c>
      <c r="Q24" s="157"/>
    </row>
    <row r="25" spans="1:17" ht="15" customHeight="1">
      <c r="A25" s="112"/>
      <c r="B25" s="137" t="s">
        <v>17</v>
      </c>
      <c r="C25" s="157" t="s">
        <v>198</v>
      </c>
      <c r="D25" s="9">
        <v>7.3532200000000003</v>
      </c>
      <c r="E25" s="9">
        <v>7.0210299999999997</v>
      </c>
      <c r="F25" s="9">
        <v>6.498875</v>
      </c>
      <c r="G25" s="10">
        <v>2.049999999993446E-2</v>
      </c>
      <c r="H25" s="10">
        <v>-44.245499999999979</v>
      </c>
      <c r="I25" s="11">
        <v>99.840010000000007</v>
      </c>
      <c r="J25" s="113"/>
      <c r="K25" s="13"/>
      <c r="L25" s="20" t="b">
        <f t="shared" si="0"/>
        <v>1</v>
      </c>
      <c r="Q25" s="157"/>
    </row>
    <row r="26" spans="1:17" ht="15" customHeight="1">
      <c r="A26" s="112"/>
      <c r="B26" s="137" t="s">
        <v>18</v>
      </c>
      <c r="C26" s="157" t="s">
        <v>200</v>
      </c>
      <c r="D26" s="9">
        <v>7.3532200000000003</v>
      </c>
      <c r="E26" s="9">
        <v>7.0210299999999997</v>
      </c>
      <c r="F26" s="9">
        <v>6.5504699999999998</v>
      </c>
      <c r="G26" s="10">
        <v>1.6499999999997073E-2</v>
      </c>
      <c r="H26" s="10">
        <v>-45.28050000000006</v>
      </c>
      <c r="I26" s="11">
        <v>99.731530000000006</v>
      </c>
      <c r="J26" s="113"/>
      <c r="K26" s="13"/>
      <c r="L26" s="20" t="b">
        <f t="shared" si="0"/>
        <v>1</v>
      </c>
      <c r="Q26" s="157"/>
    </row>
    <row r="27" spans="1:17" ht="15" customHeight="1">
      <c r="A27" s="112"/>
      <c r="B27" s="137" t="s">
        <v>19</v>
      </c>
      <c r="C27" s="157" t="s">
        <v>200</v>
      </c>
      <c r="D27" s="9"/>
      <c r="E27" s="9"/>
      <c r="F27" s="9">
        <v>6.5589449999999996</v>
      </c>
      <c r="G27" s="10">
        <v>1.9999999999242846E-3</v>
      </c>
      <c r="H27" s="10">
        <v>-44.433000000000078</v>
      </c>
      <c r="I27" s="11">
        <v>99.713310000000007</v>
      </c>
      <c r="J27" s="113"/>
      <c r="K27" s="13"/>
      <c r="L27" s="20" t="b">
        <f t="shared" si="0"/>
        <v>1</v>
      </c>
      <c r="Q27" s="157"/>
    </row>
    <row r="28" spans="1:17" ht="15" customHeight="1">
      <c r="A28" s="112"/>
      <c r="B28" s="137" t="s">
        <v>20</v>
      </c>
      <c r="C28" s="157" t="s">
        <v>200</v>
      </c>
      <c r="D28" s="9"/>
      <c r="E28" s="9"/>
      <c r="F28" s="9">
        <v>6.5589449999999996</v>
      </c>
      <c r="G28" s="10">
        <v>1.9999999999242846E-3</v>
      </c>
      <c r="H28" s="10">
        <v>-44.433000000000078</v>
      </c>
      <c r="I28" s="11">
        <v>99.713310000000007</v>
      </c>
      <c r="J28" s="113"/>
      <c r="K28" s="13"/>
      <c r="L28" s="20" t="b">
        <f t="shared" si="0"/>
        <v>1</v>
      </c>
      <c r="Q28" s="157"/>
    </row>
    <row r="29" spans="1:17" ht="15" customHeight="1">
      <c r="A29" s="112"/>
      <c r="B29" s="137" t="s">
        <v>21</v>
      </c>
      <c r="C29" s="157" t="s">
        <v>199</v>
      </c>
      <c r="D29" s="9">
        <v>7.3532200000000003</v>
      </c>
      <c r="E29" s="9">
        <v>7.0210299999999997</v>
      </c>
      <c r="F29" s="9">
        <v>6.5589449999999996</v>
      </c>
      <c r="G29" s="10">
        <v>1.9999999999242846E-3</v>
      </c>
      <c r="H29" s="10">
        <v>-43.560500000000069</v>
      </c>
      <c r="I29" s="11">
        <v>99.713310000000007</v>
      </c>
      <c r="J29" s="113"/>
      <c r="K29" s="13"/>
      <c r="L29" s="20" t="b">
        <f t="shared" si="0"/>
        <v>1</v>
      </c>
      <c r="Q29" s="157"/>
    </row>
    <row r="30" spans="1:17" ht="15" customHeight="1">
      <c r="A30" s="112"/>
      <c r="B30" s="137" t="s">
        <v>25</v>
      </c>
      <c r="C30" s="157" t="s">
        <v>201</v>
      </c>
      <c r="D30" s="9">
        <v>7.4357499999999996</v>
      </c>
      <c r="E30" s="9">
        <v>7.1240199999999998</v>
      </c>
      <c r="F30" s="9">
        <v>6.61883</v>
      </c>
      <c r="G30" s="10">
        <v>-4.500000000007276E-3</v>
      </c>
      <c r="H30" s="10">
        <v>-44.648000000000025</v>
      </c>
      <c r="I30" s="11">
        <v>99.58466</v>
      </c>
      <c r="J30" s="113"/>
      <c r="K30" s="13"/>
      <c r="L30" s="20" t="b">
        <f t="shared" si="0"/>
        <v>1</v>
      </c>
      <c r="Q30" s="157"/>
    </row>
    <row r="31" spans="1:17" ht="15" customHeight="1">
      <c r="A31" s="112"/>
      <c r="B31" s="137" t="s">
        <v>22</v>
      </c>
      <c r="C31" s="157" t="s">
        <v>201</v>
      </c>
      <c r="D31" s="9">
        <v>7.4357499999999996</v>
      </c>
      <c r="E31" s="9">
        <v>7.1240199999999998</v>
      </c>
      <c r="F31" s="9">
        <v>6.61883</v>
      </c>
      <c r="G31" s="10">
        <v>-4.500000000007276E-3</v>
      </c>
      <c r="H31" s="10">
        <v>-44.648000000000025</v>
      </c>
      <c r="I31" s="11">
        <v>99.58466</v>
      </c>
      <c r="J31" s="113"/>
      <c r="K31" s="13"/>
      <c r="L31" s="20" t="b">
        <f t="shared" si="0"/>
        <v>1</v>
      </c>
      <c r="Q31" s="157"/>
    </row>
    <row r="32" spans="1:17" ht="15" customHeight="1">
      <c r="A32" s="112"/>
      <c r="B32" s="137" t="s">
        <v>23</v>
      </c>
      <c r="C32" s="157" t="s">
        <v>201</v>
      </c>
      <c r="D32" s="9">
        <v>7.4357499999999996</v>
      </c>
      <c r="E32" s="9">
        <v>7.1240199999999998</v>
      </c>
      <c r="F32" s="9">
        <v>6.61883</v>
      </c>
      <c r="G32" s="10">
        <v>-4.500000000007276E-3</v>
      </c>
      <c r="H32" s="10">
        <v>-44.648000000000025</v>
      </c>
      <c r="I32" s="11">
        <v>99.58466</v>
      </c>
      <c r="J32" s="113"/>
      <c r="K32" s="13"/>
      <c r="L32" s="20" t="b">
        <f t="shared" si="0"/>
        <v>1</v>
      </c>
      <c r="Q32" s="157"/>
    </row>
    <row r="33" spans="1:17" ht="15" customHeight="1">
      <c r="A33" s="112"/>
      <c r="B33" s="137" t="s">
        <v>24</v>
      </c>
      <c r="C33" s="157" t="s">
        <v>201</v>
      </c>
      <c r="D33" s="9">
        <v>7.4357499999999996</v>
      </c>
      <c r="E33" s="9">
        <v>7.1240199999999998</v>
      </c>
      <c r="F33" s="9">
        <v>6.61883</v>
      </c>
      <c r="G33" s="10">
        <v>-4.500000000007276E-3</v>
      </c>
      <c r="H33" s="10">
        <v>-44.648000000000025</v>
      </c>
      <c r="I33" s="11">
        <v>99.58466</v>
      </c>
      <c r="J33" s="113"/>
      <c r="K33" s="13"/>
      <c r="L33" s="20" t="b">
        <f t="shared" si="0"/>
        <v>1</v>
      </c>
      <c r="Q33" s="157"/>
    </row>
    <row r="34" spans="1:17" ht="15" customHeight="1">
      <c r="A34" s="112"/>
      <c r="B34" s="137" t="s">
        <v>29</v>
      </c>
      <c r="C34" s="157" t="s">
        <v>202</v>
      </c>
      <c r="D34" s="9">
        <v>7.5182900000000004</v>
      </c>
      <c r="E34" s="9">
        <v>7.22689</v>
      </c>
      <c r="F34" s="9">
        <v>6.6702200000000005</v>
      </c>
      <c r="G34" s="10">
        <v>0</v>
      </c>
      <c r="H34" s="10">
        <v>-44.777500000000003</v>
      </c>
      <c r="I34" s="11">
        <v>99.472830000000002</v>
      </c>
      <c r="J34" s="113"/>
      <c r="K34" s="13"/>
      <c r="L34" s="20" t="b">
        <f t="shared" si="0"/>
        <v>1</v>
      </c>
      <c r="Q34" s="157"/>
    </row>
    <row r="35" spans="1:17" ht="15" customHeight="1">
      <c r="A35" s="112"/>
      <c r="B35" s="137" t="s">
        <v>26</v>
      </c>
      <c r="C35" s="157" t="s">
        <v>202</v>
      </c>
      <c r="D35" s="9">
        <v>7.5182900000000004</v>
      </c>
      <c r="E35" s="9">
        <v>7.22689</v>
      </c>
      <c r="F35" s="9">
        <v>6.6702200000000005</v>
      </c>
      <c r="G35" s="10">
        <v>0</v>
      </c>
      <c r="H35" s="10">
        <v>-44.777500000000003</v>
      </c>
      <c r="I35" s="11">
        <v>99.472830000000002</v>
      </c>
      <c r="J35" s="113"/>
      <c r="K35" s="13"/>
      <c r="L35" s="20" t="b">
        <f t="shared" si="0"/>
        <v>1</v>
      </c>
      <c r="Q35" s="157"/>
    </row>
    <row r="36" spans="1:17" ht="15" customHeight="1">
      <c r="A36" s="112"/>
      <c r="B36" s="137" t="s">
        <v>27</v>
      </c>
      <c r="C36" s="157" t="s">
        <v>202</v>
      </c>
      <c r="D36" s="9">
        <v>7.5182900000000004</v>
      </c>
      <c r="E36" s="9">
        <v>7.22689</v>
      </c>
      <c r="F36" s="9">
        <v>6.6702200000000005</v>
      </c>
      <c r="G36" s="10">
        <v>0</v>
      </c>
      <c r="H36" s="10">
        <v>-44.777500000000003</v>
      </c>
      <c r="I36" s="11">
        <v>99.472830000000002</v>
      </c>
      <c r="J36" s="113"/>
      <c r="K36" s="13"/>
      <c r="L36" s="20" t="b">
        <f t="shared" si="0"/>
        <v>1</v>
      </c>
      <c r="Q36" s="157"/>
    </row>
    <row r="37" spans="1:17" ht="15" customHeight="1">
      <c r="A37" s="112"/>
      <c r="B37" s="137" t="s">
        <v>28</v>
      </c>
      <c r="C37" s="157" t="s">
        <v>202</v>
      </c>
      <c r="D37" s="9">
        <v>7.5182900000000004</v>
      </c>
      <c r="E37" s="9">
        <v>7.22689</v>
      </c>
      <c r="F37" s="9">
        <v>6.6702200000000005</v>
      </c>
      <c r="G37" s="10">
        <v>0</v>
      </c>
      <c r="H37" s="10">
        <v>-44.777500000000003</v>
      </c>
      <c r="I37" s="11">
        <v>99.472830000000002</v>
      </c>
      <c r="J37" s="113"/>
      <c r="K37" s="13"/>
      <c r="L37" s="20" t="b">
        <f t="shared" si="0"/>
        <v>1</v>
      </c>
      <c r="Q37" s="157"/>
    </row>
    <row r="38" spans="1:17" ht="15" customHeight="1">
      <c r="A38" s="112"/>
      <c r="B38" s="137" t="s">
        <v>30</v>
      </c>
      <c r="C38" s="157" t="s">
        <v>203</v>
      </c>
      <c r="D38" s="9">
        <v>7.6009000000000002</v>
      </c>
      <c r="E38" s="9">
        <v>7.3299200000000004</v>
      </c>
      <c r="F38" s="9">
        <v>6.7387300000000003</v>
      </c>
      <c r="G38" s="10">
        <v>-2.4999999999053557E-3</v>
      </c>
      <c r="H38" s="10">
        <v>-45.000999999999891</v>
      </c>
      <c r="I38" s="11">
        <v>99.321529999999996</v>
      </c>
      <c r="J38" s="113"/>
      <c r="K38" s="13"/>
      <c r="L38" s="20" t="b">
        <f t="shared" si="0"/>
        <v>1</v>
      </c>
      <c r="Q38" s="157"/>
    </row>
    <row r="39" spans="1:17" ht="15" customHeight="1">
      <c r="A39" s="112"/>
      <c r="B39" s="137" t="s">
        <v>32</v>
      </c>
      <c r="C39" s="157" t="s">
        <v>203</v>
      </c>
      <c r="D39" s="9">
        <v>7.6009000000000002</v>
      </c>
      <c r="E39" s="9">
        <v>7.3299200000000004</v>
      </c>
      <c r="F39" s="9">
        <v>6.7387300000000003</v>
      </c>
      <c r="G39" s="10">
        <v>-2.4999999999053557E-3</v>
      </c>
      <c r="H39" s="10">
        <v>-45.000999999999891</v>
      </c>
      <c r="I39" s="11">
        <v>99.321529999999996</v>
      </c>
      <c r="J39" s="113"/>
      <c r="K39" s="13"/>
      <c r="L39" s="20" t="b">
        <f t="shared" si="0"/>
        <v>1</v>
      </c>
      <c r="Q39" s="157"/>
    </row>
    <row r="40" spans="1:17" ht="15" customHeight="1">
      <c r="A40" s="112"/>
      <c r="B40" s="137" t="s">
        <v>33</v>
      </c>
      <c r="C40" s="157" t="s">
        <v>203</v>
      </c>
      <c r="D40" s="9">
        <v>7.6009000000000002</v>
      </c>
      <c r="E40" s="9">
        <v>7.3299200000000004</v>
      </c>
      <c r="F40" s="9">
        <v>6.7387300000000003</v>
      </c>
      <c r="G40" s="10">
        <v>-2.4999999999053557E-3</v>
      </c>
      <c r="H40" s="10">
        <v>-45.000999999999891</v>
      </c>
      <c r="I40" s="11">
        <v>99.321529999999996</v>
      </c>
      <c r="J40" s="113"/>
      <c r="K40" s="13"/>
      <c r="L40" s="20" t="b">
        <f t="shared" si="0"/>
        <v>1</v>
      </c>
      <c r="Q40" s="157"/>
    </row>
    <row r="41" spans="1:17" ht="15" customHeight="1">
      <c r="A41" s="112"/>
      <c r="B41" s="137" t="s">
        <v>34</v>
      </c>
      <c r="C41" s="157" t="s">
        <v>203</v>
      </c>
      <c r="D41" s="9">
        <v>7.6009000000000002</v>
      </c>
      <c r="E41" s="9">
        <v>7.3299200000000004</v>
      </c>
      <c r="F41" s="9">
        <v>6.7387300000000003</v>
      </c>
      <c r="G41" s="10">
        <v>-2.4999999999053557E-3</v>
      </c>
      <c r="H41" s="10">
        <v>-45.000999999999891</v>
      </c>
      <c r="I41" s="11">
        <v>99.321529999999996</v>
      </c>
      <c r="J41" s="113"/>
      <c r="K41" s="13"/>
      <c r="L41" s="20" t="b">
        <f t="shared" si="0"/>
        <v>1</v>
      </c>
      <c r="Q41" s="157"/>
    </row>
    <row r="42" spans="1:17" ht="15" customHeight="1">
      <c r="A42" s="112"/>
      <c r="B42" s="137" t="s">
        <v>36</v>
      </c>
      <c r="C42" s="157" t="s">
        <v>204</v>
      </c>
      <c r="D42" s="9">
        <v>7.6835199999999997</v>
      </c>
      <c r="E42" s="9">
        <v>7.4328099999999999</v>
      </c>
      <c r="F42" s="9">
        <v>6.79915</v>
      </c>
      <c r="G42" s="10">
        <v>2.4999999999941735E-3</v>
      </c>
      <c r="H42" s="10">
        <v>-45.134000000000007</v>
      </c>
      <c r="I42" s="11">
        <v>99.187039999999996</v>
      </c>
      <c r="J42" s="113"/>
      <c r="K42" s="13"/>
      <c r="L42" s="20" t="b">
        <f t="shared" si="0"/>
        <v>1</v>
      </c>
      <c r="Q42" s="157"/>
    </row>
    <row r="43" spans="1:17" ht="15" customHeight="1">
      <c r="A43" s="112"/>
      <c r="B43" s="137" t="s">
        <v>35</v>
      </c>
      <c r="C43" s="157" t="s">
        <v>204</v>
      </c>
      <c r="D43" s="9">
        <v>7.6835199999999997</v>
      </c>
      <c r="E43" s="9">
        <v>7.4328099999999999</v>
      </c>
      <c r="F43" s="9">
        <v>6.79915</v>
      </c>
      <c r="G43" s="10">
        <v>2.4999999999941735E-3</v>
      </c>
      <c r="H43" s="10">
        <v>-45.134000000000007</v>
      </c>
      <c r="I43" s="11">
        <v>99.187039999999996</v>
      </c>
      <c r="J43" s="113"/>
      <c r="K43" s="13"/>
      <c r="L43" s="20" t="b">
        <f t="shared" si="0"/>
        <v>1</v>
      </c>
      <c r="Q43" s="157"/>
    </row>
    <row r="44" spans="1:17" ht="15" customHeight="1">
      <c r="A44" s="112"/>
      <c r="B44" s="137" t="s">
        <v>37</v>
      </c>
      <c r="C44" s="157" t="s">
        <v>204</v>
      </c>
      <c r="D44" s="9">
        <v>7.6835199999999997</v>
      </c>
      <c r="E44" s="9">
        <v>7.4328099999999999</v>
      </c>
      <c r="F44" s="9">
        <v>6.79915</v>
      </c>
      <c r="G44" s="10">
        <v>2.4999999999941735E-3</v>
      </c>
      <c r="H44" s="10">
        <v>-45.134000000000007</v>
      </c>
      <c r="I44" s="11">
        <v>99.187039999999996</v>
      </c>
      <c r="J44" s="113"/>
      <c r="K44" s="13"/>
      <c r="L44" s="20" t="b">
        <f t="shared" si="0"/>
        <v>1</v>
      </c>
      <c r="Q44" s="157"/>
    </row>
    <row r="45" spans="1:17" ht="15" customHeight="1">
      <c r="A45" s="112"/>
      <c r="B45" s="137" t="s">
        <v>38</v>
      </c>
      <c r="C45" s="157" t="s">
        <v>204</v>
      </c>
      <c r="D45" s="9">
        <v>7.6835199999999997</v>
      </c>
      <c r="E45" s="9">
        <v>7.4328099999999999</v>
      </c>
      <c r="F45" s="9">
        <v>6.79915</v>
      </c>
      <c r="G45" s="10">
        <v>2.4999999999941735E-3</v>
      </c>
      <c r="H45" s="10">
        <v>-45.134000000000007</v>
      </c>
      <c r="I45" s="11">
        <v>99.187039999999996</v>
      </c>
      <c r="J45" s="113"/>
      <c r="K45" s="13"/>
      <c r="L45" s="20" t="b">
        <f t="shared" si="0"/>
        <v>1</v>
      </c>
      <c r="Q45" s="157"/>
    </row>
    <row r="46" spans="1:17" ht="15" customHeight="1">
      <c r="A46" s="112"/>
      <c r="B46" s="137" t="s">
        <v>42</v>
      </c>
      <c r="C46" s="157" t="s">
        <v>205</v>
      </c>
      <c r="D46" s="9">
        <v>7.7659900000000004</v>
      </c>
      <c r="E46" s="9">
        <v>7.5357000000000003</v>
      </c>
      <c r="F46" s="9">
        <v>6.8591150000000001</v>
      </c>
      <c r="G46" s="10">
        <v>-5.0000000006988898E-4</v>
      </c>
      <c r="H46" s="10">
        <v>-45.307499999999919</v>
      </c>
      <c r="I46" s="11">
        <v>99.050700000000006</v>
      </c>
      <c r="J46" s="113"/>
      <c r="K46" s="13"/>
      <c r="L46" s="20" t="b">
        <f t="shared" si="0"/>
        <v>1</v>
      </c>
      <c r="Q46" s="157"/>
    </row>
    <row r="47" spans="1:17" ht="15" customHeight="1">
      <c r="A47" s="112"/>
      <c r="B47" s="137" t="s">
        <v>40</v>
      </c>
      <c r="C47" s="157" t="s">
        <v>205</v>
      </c>
      <c r="D47" s="9">
        <v>7.7659900000000004</v>
      </c>
      <c r="E47" s="9">
        <v>7.5357000000000003</v>
      </c>
      <c r="F47" s="9">
        <v>6.8591150000000001</v>
      </c>
      <c r="G47" s="10">
        <v>-5.0000000006988898E-4</v>
      </c>
      <c r="H47" s="10">
        <v>-45.307499999999919</v>
      </c>
      <c r="I47" s="11">
        <v>99.050700000000006</v>
      </c>
      <c r="J47" s="113"/>
      <c r="K47" s="13"/>
      <c r="L47" s="20" t="b">
        <f t="shared" si="0"/>
        <v>1</v>
      </c>
      <c r="Q47" s="157"/>
    </row>
    <row r="48" spans="1:17" ht="15" customHeight="1">
      <c r="A48" s="112"/>
      <c r="B48" s="137" t="s">
        <v>39</v>
      </c>
      <c r="C48" s="157" t="s">
        <v>205</v>
      </c>
      <c r="D48" s="9">
        <v>7.7659900000000004</v>
      </c>
      <c r="E48" s="9">
        <v>7.5357000000000003</v>
      </c>
      <c r="F48" s="9">
        <v>6.8591150000000001</v>
      </c>
      <c r="G48" s="10">
        <v>-5.0000000006988898E-4</v>
      </c>
      <c r="H48" s="10">
        <v>-45.307499999999919</v>
      </c>
      <c r="I48" s="11">
        <v>99.050700000000006</v>
      </c>
      <c r="J48" s="113"/>
      <c r="K48" s="13"/>
      <c r="L48" s="20" t="b">
        <f t="shared" si="0"/>
        <v>1</v>
      </c>
      <c r="Q48" s="157"/>
    </row>
    <row r="49" spans="1:17" ht="15" customHeight="1">
      <c r="A49" s="112"/>
      <c r="B49" s="137" t="s">
        <v>41</v>
      </c>
      <c r="C49" s="157" t="s">
        <v>205</v>
      </c>
      <c r="D49" s="9">
        <v>7.7659900000000004</v>
      </c>
      <c r="E49" s="9">
        <v>7.5357000000000003</v>
      </c>
      <c r="F49" s="9">
        <v>6.8591150000000001</v>
      </c>
      <c r="G49" s="10">
        <v>-5.0000000006988898E-4</v>
      </c>
      <c r="H49" s="10">
        <v>-45.307499999999919</v>
      </c>
      <c r="I49" s="11">
        <v>99.050700000000006</v>
      </c>
      <c r="J49" s="113"/>
      <c r="K49" s="13"/>
      <c r="L49" s="20" t="b">
        <f t="shared" si="0"/>
        <v>1</v>
      </c>
      <c r="Q49" s="157"/>
    </row>
    <row r="50" spans="1:17" ht="15" customHeight="1">
      <c r="A50" s="112"/>
      <c r="B50" s="137" t="s">
        <v>193</v>
      </c>
      <c r="C50" s="157" t="s">
        <v>206</v>
      </c>
      <c r="D50" s="9">
        <v>7.8486000000000002</v>
      </c>
      <c r="E50" s="9">
        <v>7.6386900000000004</v>
      </c>
      <c r="F50" s="9">
        <v>6.9190550000000002</v>
      </c>
      <c r="G50" s="10">
        <v>4.9999999998107114E-4</v>
      </c>
      <c r="H50" s="10">
        <v>-50.490499999999905</v>
      </c>
      <c r="I50" s="11">
        <v>98.912490000000005</v>
      </c>
      <c r="J50" s="113"/>
      <c r="K50" s="13"/>
      <c r="L50" s="20" t="b">
        <f t="shared" si="0"/>
        <v>1</v>
      </c>
      <c r="Q50" s="157"/>
    </row>
    <row r="51" spans="1:17" ht="15" customHeight="1">
      <c r="A51" s="112"/>
      <c r="B51" s="137" t="s">
        <v>43</v>
      </c>
      <c r="C51" s="157" t="s">
        <v>206</v>
      </c>
      <c r="D51" s="9">
        <v>7.8486000000000002</v>
      </c>
      <c r="E51" s="9">
        <v>7.6386900000000004</v>
      </c>
      <c r="F51" s="9">
        <v>6.9190550000000002</v>
      </c>
      <c r="G51" s="10">
        <v>4.9999999998107114E-4</v>
      </c>
      <c r="H51" s="10">
        <v>-45.489499999999964</v>
      </c>
      <c r="I51" s="11">
        <v>98.912490000000005</v>
      </c>
      <c r="J51" s="113"/>
      <c r="K51" s="13"/>
      <c r="L51" s="20" t="b">
        <f t="shared" si="0"/>
        <v>1</v>
      </c>
      <c r="Q51" s="157"/>
    </row>
    <row r="52" spans="1:17" ht="15" customHeight="1">
      <c r="A52" s="112"/>
      <c r="B52" s="137" t="s">
        <v>44</v>
      </c>
      <c r="C52" s="157" t="s">
        <v>206</v>
      </c>
      <c r="D52" s="9">
        <v>7.8486000000000002</v>
      </c>
      <c r="E52" s="9">
        <v>7.6386900000000004</v>
      </c>
      <c r="F52" s="9">
        <v>6.9190550000000002</v>
      </c>
      <c r="G52" s="10">
        <v>4.9999999998107114E-4</v>
      </c>
      <c r="H52" s="10">
        <v>-45.489499999999964</v>
      </c>
      <c r="I52" s="11">
        <v>98.912490000000005</v>
      </c>
      <c r="J52" s="113"/>
      <c r="K52" s="13"/>
      <c r="L52" s="20" t="b">
        <f t="shared" si="0"/>
        <v>1</v>
      </c>
      <c r="Q52" s="157"/>
    </row>
    <row r="53" spans="1:17" ht="15" customHeight="1">
      <c r="A53" s="112"/>
      <c r="B53" s="137" t="s">
        <v>45</v>
      </c>
      <c r="C53" s="157" t="s">
        <v>206</v>
      </c>
      <c r="D53" s="9">
        <v>7.8486000000000002</v>
      </c>
      <c r="E53" s="9">
        <v>7.6386900000000004</v>
      </c>
      <c r="F53" s="9">
        <v>6.9190550000000002</v>
      </c>
      <c r="G53" s="10">
        <v>4.9999999998107114E-4</v>
      </c>
      <c r="H53" s="10">
        <v>-45.489499999999964</v>
      </c>
      <c r="I53" s="11">
        <v>98.912490000000005</v>
      </c>
      <c r="J53" s="113"/>
      <c r="K53" s="13"/>
      <c r="L53" s="20" t="b">
        <f t="shared" si="0"/>
        <v>1</v>
      </c>
      <c r="Q53" s="157"/>
    </row>
    <row r="54" spans="1:17" ht="15" customHeight="1">
      <c r="A54" s="112"/>
      <c r="B54" s="137" t="s">
        <v>46</v>
      </c>
      <c r="C54" s="157" t="s">
        <v>207</v>
      </c>
      <c r="D54" s="9">
        <v>7.9311600000000002</v>
      </c>
      <c r="E54" s="9">
        <v>7.7415900000000004</v>
      </c>
      <c r="F54" s="9">
        <v>6.978955</v>
      </c>
      <c r="G54" s="10">
        <v>1.0000000000509601E-3</v>
      </c>
      <c r="H54" s="10" t="s">
        <v>31</v>
      </c>
      <c r="I54" s="11">
        <v>98.77243</v>
      </c>
      <c r="J54" s="113"/>
      <c r="K54" s="13"/>
      <c r="L54" s="20" t="b">
        <f t="shared" si="0"/>
        <v>1</v>
      </c>
      <c r="Q54" s="157"/>
    </row>
    <row r="55" spans="1:17" ht="15" customHeight="1">
      <c r="A55" s="112"/>
      <c r="B55" s="137" t="s">
        <v>194</v>
      </c>
      <c r="C55" s="157" t="s">
        <v>207</v>
      </c>
      <c r="D55" s="9">
        <v>7.9311600000000002</v>
      </c>
      <c r="E55" s="9">
        <v>7.7415900000000004</v>
      </c>
      <c r="F55" s="9">
        <v>6.978955</v>
      </c>
      <c r="G55" s="10">
        <v>1.0000000000509601E-3</v>
      </c>
      <c r="H55" s="10">
        <v>-39.872499999999974</v>
      </c>
      <c r="I55" s="11">
        <v>98.77243</v>
      </c>
      <c r="J55" s="113"/>
      <c r="K55" s="13"/>
      <c r="L55" s="20" t="b">
        <f t="shared" si="0"/>
        <v>1</v>
      </c>
      <c r="Q55" s="157"/>
    </row>
    <row r="56" spans="1:17" ht="15" customHeight="1">
      <c r="A56" s="112"/>
      <c r="B56" s="137" t="s">
        <v>47</v>
      </c>
      <c r="C56" s="157" t="s">
        <v>207</v>
      </c>
      <c r="D56" s="9">
        <v>7.9311600000000002</v>
      </c>
      <c r="E56" s="9">
        <v>7.7415900000000004</v>
      </c>
      <c r="F56" s="9">
        <v>6.978955</v>
      </c>
      <c r="G56" s="10">
        <v>1.0000000000509601E-3</v>
      </c>
      <c r="H56" s="10">
        <v>-39.872499999999974</v>
      </c>
      <c r="I56" s="11">
        <v>98.77243</v>
      </c>
      <c r="J56" s="113"/>
      <c r="K56" s="13"/>
      <c r="L56" s="20" t="b">
        <f t="shared" si="0"/>
        <v>1</v>
      </c>
      <c r="Q56" s="157"/>
    </row>
    <row r="57" spans="1:17" ht="15" customHeight="1">
      <c r="A57" s="112"/>
      <c r="B57" s="137" t="s">
        <v>48</v>
      </c>
      <c r="C57" s="157" t="s">
        <v>207</v>
      </c>
      <c r="D57" s="9">
        <v>7.9311600000000002</v>
      </c>
      <c r="E57" s="9">
        <v>7.7415900000000004</v>
      </c>
      <c r="F57" s="9">
        <v>6.978955</v>
      </c>
      <c r="G57" s="10">
        <v>1.0000000000509601E-3</v>
      </c>
      <c r="H57" s="10">
        <v>-39.872499999999974</v>
      </c>
      <c r="I57" s="11">
        <v>98.77243</v>
      </c>
      <c r="J57" s="113"/>
      <c r="K57" s="13"/>
      <c r="L57" s="20" t="b">
        <f t="shared" si="0"/>
        <v>1</v>
      </c>
      <c r="Q57" s="157"/>
    </row>
    <row r="58" spans="1:17" ht="15" customHeight="1">
      <c r="A58" s="112"/>
      <c r="B58" s="137" t="s">
        <v>51</v>
      </c>
      <c r="C58" s="157" t="s">
        <v>209</v>
      </c>
      <c r="D58" s="9">
        <v>8.0136800000000008</v>
      </c>
      <c r="E58" s="9">
        <v>7.8445400000000003</v>
      </c>
      <c r="F58" s="9">
        <v>7.0388950000000001</v>
      </c>
      <c r="G58" s="10">
        <v>4.9999999998107114E-4</v>
      </c>
      <c r="H58" s="10" t="s">
        <v>31</v>
      </c>
      <c r="I58" s="11">
        <v>98.630520000000004</v>
      </c>
      <c r="J58" s="113"/>
      <c r="K58" s="13"/>
      <c r="L58" s="20" t="b">
        <f t="shared" si="0"/>
        <v>1</v>
      </c>
      <c r="Q58" s="157"/>
    </row>
    <row r="59" spans="1:17" ht="15" customHeight="1">
      <c r="A59" s="112"/>
      <c r="B59" s="137" t="s">
        <v>49</v>
      </c>
      <c r="C59" s="157" t="s">
        <v>209</v>
      </c>
      <c r="D59" s="9">
        <v>8.0136800000000008</v>
      </c>
      <c r="E59" s="9">
        <v>7.8445400000000003</v>
      </c>
      <c r="F59" s="9">
        <v>7.0388950000000001</v>
      </c>
      <c r="G59" s="10">
        <v>4.9999999998107114E-4</v>
      </c>
      <c r="H59" s="10">
        <v>-34.254499999999943</v>
      </c>
      <c r="I59" s="11">
        <v>98.630520000000004</v>
      </c>
      <c r="J59" s="113"/>
      <c r="K59" s="13"/>
      <c r="L59" s="20" t="b">
        <f t="shared" si="0"/>
        <v>1</v>
      </c>
      <c r="Q59" s="157"/>
    </row>
    <row r="60" spans="1:17" ht="15" customHeight="1">
      <c r="A60" s="112"/>
      <c r="B60" s="137" t="s">
        <v>208</v>
      </c>
      <c r="C60" s="157" t="s">
        <v>209</v>
      </c>
      <c r="D60" s="9">
        <v>8.0136800000000008</v>
      </c>
      <c r="E60" s="9">
        <v>7.8445400000000003</v>
      </c>
      <c r="F60" s="9">
        <v>7.0388950000000001</v>
      </c>
      <c r="G60" s="10">
        <v>4.9999999998107114E-4</v>
      </c>
      <c r="H60" s="10">
        <v>-34.254499999999943</v>
      </c>
      <c r="I60" s="11">
        <v>98.630520000000004</v>
      </c>
      <c r="J60" s="113"/>
      <c r="K60" s="13"/>
      <c r="L60" s="20" t="b">
        <f t="shared" si="0"/>
        <v>1</v>
      </c>
      <c r="Q60" s="157"/>
    </row>
    <row r="61" spans="1:17" ht="15" customHeight="1">
      <c r="A61" s="112"/>
      <c r="B61" s="137" t="s">
        <v>50</v>
      </c>
      <c r="C61" s="157" t="s">
        <v>209</v>
      </c>
      <c r="D61" s="9">
        <v>8.0136800000000008</v>
      </c>
      <c r="E61" s="9">
        <v>7.8445400000000003</v>
      </c>
      <c r="F61" s="9">
        <v>7.0388950000000001</v>
      </c>
      <c r="G61" s="10">
        <v>4.9999999998107114E-4</v>
      </c>
      <c r="H61" s="10">
        <v>-34.254499999999943</v>
      </c>
      <c r="I61" s="11">
        <v>98.630520000000004</v>
      </c>
      <c r="J61" s="113"/>
      <c r="K61" s="13"/>
      <c r="L61" s="20" t="b">
        <f t="shared" si="0"/>
        <v>1</v>
      </c>
      <c r="Q61" s="157"/>
    </row>
    <row r="62" spans="1:17" ht="15" customHeight="1">
      <c r="A62" s="112"/>
      <c r="B62" s="137" t="s">
        <v>52</v>
      </c>
      <c r="C62" s="157" t="s">
        <v>210</v>
      </c>
      <c r="D62" s="9" t="s">
        <v>31</v>
      </c>
      <c r="E62" s="9">
        <v>0</v>
      </c>
      <c r="F62" s="9">
        <v>7.0993250000000003</v>
      </c>
      <c r="G62" s="10">
        <v>-9.9999999996214228E-4</v>
      </c>
      <c r="H62" s="10" t="s">
        <v>31</v>
      </c>
      <c r="I62" s="11">
        <v>98.486689999999996</v>
      </c>
      <c r="J62" s="113"/>
      <c r="K62" s="13"/>
      <c r="L62" s="20" t="b">
        <f t="shared" si="0"/>
        <v>1</v>
      </c>
      <c r="Q62" s="157"/>
    </row>
    <row r="63" spans="1:17" ht="15" customHeight="1">
      <c r="A63" s="112"/>
      <c r="B63" s="137" t="s">
        <v>252</v>
      </c>
      <c r="C63" s="157" t="s">
        <v>210</v>
      </c>
      <c r="D63" s="9">
        <v>8.0297000000000001</v>
      </c>
      <c r="E63" s="9">
        <v>7.9475100000000003</v>
      </c>
      <c r="F63" s="9">
        <v>7.0993250000000003</v>
      </c>
      <c r="G63" s="10">
        <v>-9.9999999996214228E-4</v>
      </c>
      <c r="H63" s="10">
        <v>-28.585499999999975</v>
      </c>
      <c r="I63" s="11">
        <v>98.486689999999996</v>
      </c>
      <c r="J63" s="113"/>
      <c r="K63" s="13"/>
      <c r="L63" s="20" t="b">
        <f t="shared" si="0"/>
        <v>1</v>
      </c>
      <c r="Q63" s="157"/>
    </row>
    <row r="64" spans="1:17" ht="15" customHeight="1">
      <c r="A64" s="112"/>
      <c r="B64" s="137" t="s">
        <v>53</v>
      </c>
      <c r="C64" s="157" t="s">
        <v>210</v>
      </c>
      <c r="D64" s="9">
        <v>8.0297000000000001</v>
      </c>
      <c r="E64" s="9">
        <v>7.9475100000000003</v>
      </c>
      <c r="F64" s="9">
        <v>7.0993250000000003</v>
      </c>
      <c r="G64" s="10">
        <v>-9.9999999996214228E-4</v>
      </c>
      <c r="H64" s="10">
        <v>-28.585499999999975</v>
      </c>
      <c r="I64" s="11">
        <v>98.486689999999996</v>
      </c>
      <c r="J64" s="113"/>
      <c r="K64" s="13"/>
      <c r="L64" s="20" t="b">
        <f t="shared" si="0"/>
        <v>1</v>
      </c>
      <c r="Q64" s="157"/>
    </row>
    <row r="65" spans="1:17" ht="15" customHeight="1">
      <c r="A65" s="112"/>
      <c r="B65" s="137" t="s">
        <v>54</v>
      </c>
      <c r="C65" s="157" t="s">
        <v>210</v>
      </c>
      <c r="D65" s="9">
        <v>8.0297000000000001</v>
      </c>
      <c r="E65" s="9">
        <v>7.9475100000000003</v>
      </c>
      <c r="F65" s="9">
        <v>7.0993250000000003</v>
      </c>
      <c r="G65" s="10">
        <v>-9.9999999996214228E-4</v>
      </c>
      <c r="H65" s="10">
        <v>-28.585499999999975</v>
      </c>
      <c r="I65" s="11">
        <v>98.486689999999996</v>
      </c>
      <c r="J65" s="113"/>
      <c r="K65" s="13"/>
      <c r="L65" s="20" t="b">
        <f t="shared" si="0"/>
        <v>1</v>
      </c>
      <c r="Q65" s="157"/>
    </row>
    <row r="66" spans="1:17" ht="15" customHeight="1">
      <c r="A66" s="112"/>
      <c r="B66" s="137" t="s">
        <v>55</v>
      </c>
      <c r="C66" s="157" t="s">
        <v>211</v>
      </c>
      <c r="D66" s="9">
        <v>8.0344899999999999</v>
      </c>
      <c r="E66" s="9">
        <v>7.9565999999999999</v>
      </c>
      <c r="F66" s="9">
        <v>7.1592400000000005</v>
      </c>
      <c r="G66" s="10">
        <v>4.9999999998107114E-4</v>
      </c>
      <c r="H66" s="10" t="s">
        <v>31</v>
      </c>
      <c r="I66" s="11">
        <v>98.341149999999999</v>
      </c>
      <c r="J66" s="113"/>
      <c r="K66" s="13"/>
      <c r="L66" s="20" t="b">
        <f t="shared" si="0"/>
        <v>1</v>
      </c>
      <c r="Q66" s="157"/>
    </row>
    <row r="67" spans="1:17" ht="15" customHeight="1">
      <c r="A67" s="112"/>
      <c r="B67" s="137" t="s">
        <v>257</v>
      </c>
      <c r="C67" s="157" t="s">
        <v>211</v>
      </c>
      <c r="D67" s="9">
        <v>8.0344899999999999</v>
      </c>
      <c r="E67" s="9">
        <v>7.9565999999999999</v>
      </c>
      <c r="F67" s="9">
        <v>7.1592400000000005</v>
      </c>
      <c r="G67" s="10">
        <v>4.9999999998107114E-4</v>
      </c>
      <c r="H67" s="10">
        <v>-22.964499999999965</v>
      </c>
      <c r="I67" s="11">
        <v>98.341149999999999</v>
      </c>
      <c r="J67" s="113"/>
      <c r="K67" s="13"/>
      <c r="L67" s="20" t="b">
        <f t="shared" si="0"/>
        <v>1</v>
      </c>
      <c r="Q67" s="157"/>
    </row>
    <row r="68" spans="1:17" ht="15" customHeight="1">
      <c r="A68" s="112"/>
      <c r="B68" s="137" t="s">
        <v>56</v>
      </c>
      <c r="C68" s="157" t="s">
        <v>211</v>
      </c>
      <c r="D68" s="9">
        <v>8.0344899999999999</v>
      </c>
      <c r="E68" s="9">
        <v>7.9565999999999999</v>
      </c>
      <c r="F68" s="9">
        <v>7.1592400000000005</v>
      </c>
      <c r="G68" s="10">
        <v>4.9999999998107114E-4</v>
      </c>
      <c r="H68" s="10">
        <v>-22.964499999999965</v>
      </c>
      <c r="I68" s="11">
        <v>98.341149999999999</v>
      </c>
      <c r="J68" s="113"/>
      <c r="K68" s="13"/>
      <c r="L68" s="20" t="b">
        <f t="shared" si="0"/>
        <v>1</v>
      </c>
      <c r="Q68" s="157"/>
    </row>
    <row r="69" spans="1:17" ht="15" customHeight="1">
      <c r="A69" s="112"/>
      <c r="B69" s="137" t="s">
        <v>57</v>
      </c>
      <c r="C69" s="157" t="s">
        <v>211</v>
      </c>
      <c r="D69" s="9">
        <v>8.0385899999999992</v>
      </c>
      <c r="E69" s="9">
        <v>7.9687000000000001</v>
      </c>
      <c r="F69" s="9">
        <v>7.1592400000000005</v>
      </c>
      <c r="G69" s="10">
        <v>4.9999999998107114E-4</v>
      </c>
      <c r="H69" s="10">
        <v>-22.964499999999965</v>
      </c>
      <c r="I69" s="11">
        <v>98.341149999999999</v>
      </c>
      <c r="J69" s="113"/>
      <c r="K69" s="13"/>
      <c r="L69" s="20" t="b">
        <f t="shared" si="0"/>
        <v>1</v>
      </c>
      <c r="Q69" s="157"/>
    </row>
    <row r="70" spans="1:17" ht="15" customHeight="1">
      <c r="A70" s="112"/>
      <c r="B70" s="137" t="s">
        <v>58</v>
      </c>
      <c r="C70" s="157" t="s">
        <v>212</v>
      </c>
      <c r="D70" s="9">
        <v>8.0385899999999992</v>
      </c>
      <c r="E70" s="9">
        <v>7.9687000000000001</v>
      </c>
      <c r="F70" s="9">
        <v>7.2058949999999999</v>
      </c>
      <c r="G70" s="10">
        <v>4.9999999998107114E-4</v>
      </c>
      <c r="H70" s="10">
        <v>-18.673000000000073</v>
      </c>
      <c r="I70" s="11">
        <v>98.19708</v>
      </c>
      <c r="J70" s="113"/>
      <c r="K70" s="13"/>
      <c r="L70" s="20" t="b">
        <f t="shared" si="0"/>
        <v>1</v>
      </c>
      <c r="Q70" s="157"/>
    </row>
    <row r="71" spans="1:17" ht="15" customHeight="1">
      <c r="A71" s="112"/>
      <c r="B71" s="137" t="s">
        <v>59</v>
      </c>
      <c r="C71" s="157" t="s">
        <v>212</v>
      </c>
      <c r="D71" s="9">
        <v>8.0385899999999992</v>
      </c>
      <c r="E71" s="9">
        <v>7.9687000000000001</v>
      </c>
      <c r="F71" s="9">
        <v>7.2058949999999999</v>
      </c>
      <c r="G71" s="10">
        <v>4.9999999998107114E-4</v>
      </c>
      <c r="H71" s="10">
        <v>-18.673000000000073</v>
      </c>
      <c r="I71" s="11">
        <v>98.19708</v>
      </c>
      <c r="J71" s="113"/>
      <c r="K71" s="13"/>
      <c r="L71" s="20" t="b">
        <f t="shared" si="0"/>
        <v>1</v>
      </c>
      <c r="Q71" s="157"/>
    </row>
    <row r="72" spans="1:17" ht="15" customHeight="1">
      <c r="A72" s="112"/>
      <c r="B72" s="137" t="s">
        <v>60</v>
      </c>
      <c r="C72" s="157" t="s">
        <v>212</v>
      </c>
      <c r="D72" s="9">
        <v>8.0441900000000004</v>
      </c>
      <c r="E72" s="9">
        <v>7.9793000000000003</v>
      </c>
      <c r="F72" s="9">
        <v>7.2058949999999999</v>
      </c>
      <c r="G72" s="10">
        <v>4.9999999998107114E-4</v>
      </c>
      <c r="H72" s="10">
        <v>-18.673000000000073</v>
      </c>
      <c r="I72" s="11">
        <v>98.19708</v>
      </c>
      <c r="J72" s="113"/>
      <c r="K72" s="13"/>
      <c r="L72" s="20" t="b">
        <f t="shared" si="0"/>
        <v>1</v>
      </c>
      <c r="Q72" s="157"/>
    </row>
    <row r="73" spans="1:17" ht="15" customHeight="1">
      <c r="A73" s="112"/>
      <c r="B73" s="137" t="s">
        <v>61</v>
      </c>
      <c r="C73" s="157" t="s">
        <v>213</v>
      </c>
      <c r="D73" s="9">
        <v>8.0441900000000004</v>
      </c>
      <c r="E73" s="9">
        <v>7.9793000000000003</v>
      </c>
      <c r="F73" s="9">
        <v>7.2193350000000001</v>
      </c>
      <c r="G73" s="10">
        <v>1.0000000000509601E-3</v>
      </c>
      <c r="H73" s="10">
        <v>-17.705000000000037</v>
      </c>
      <c r="I73" s="11">
        <v>98.060460000000006</v>
      </c>
      <c r="J73" s="113"/>
      <c r="K73" s="13"/>
      <c r="L73" s="20" t="b">
        <f t="shared" si="0"/>
        <v>1</v>
      </c>
      <c r="Q73" s="157"/>
    </row>
    <row r="74" spans="1:17" ht="15" customHeight="1">
      <c r="A74" s="112"/>
      <c r="B74" s="137" t="s">
        <v>62</v>
      </c>
      <c r="C74" s="157" t="s">
        <v>213</v>
      </c>
      <c r="D74" s="9">
        <v>8.0441900000000004</v>
      </c>
      <c r="E74" s="9">
        <v>7.9793000000000003</v>
      </c>
      <c r="F74" s="9">
        <v>7.2193350000000001</v>
      </c>
      <c r="G74" s="10">
        <v>1.0000000000509601E-3</v>
      </c>
      <c r="H74" s="10">
        <v>-17.705000000000037</v>
      </c>
      <c r="I74" s="11">
        <v>98.060460000000006</v>
      </c>
      <c r="J74" s="113"/>
      <c r="K74" s="13"/>
      <c r="L74" s="20" t="b">
        <f t="shared" si="0"/>
        <v>1</v>
      </c>
      <c r="Q74" s="157"/>
    </row>
    <row r="75" spans="1:17" ht="15" customHeight="1">
      <c r="A75" s="112"/>
      <c r="B75" s="137" t="s">
        <v>63</v>
      </c>
      <c r="C75" s="157" t="s">
        <v>213</v>
      </c>
      <c r="D75" s="9">
        <v>8.0489800000000002</v>
      </c>
      <c r="E75" s="9">
        <v>7.9898999999999996</v>
      </c>
      <c r="F75" s="9">
        <v>7.2193350000000001</v>
      </c>
      <c r="G75" s="10">
        <v>1.0000000000509601E-3</v>
      </c>
      <c r="H75" s="10">
        <v>-17.705000000000037</v>
      </c>
      <c r="I75" s="11">
        <v>98.060460000000006</v>
      </c>
      <c r="J75" s="113"/>
      <c r="K75" s="13"/>
      <c r="L75" s="20" t="b">
        <f t="shared" si="0"/>
        <v>1</v>
      </c>
      <c r="Q75" s="157"/>
    </row>
    <row r="76" spans="1:17" ht="15" customHeight="1">
      <c r="A76" s="112"/>
      <c r="B76" s="137" t="s">
        <v>64</v>
      </c>
      <c r="C76" s="157" t="s">
        <v>214</v>
      </c>
      <c r="D76" s="9">
        <v>8.0489800000000002</v>
      </c>
      <c r="E76" s="9">
        <v>7.9898999999999996</v>
      </c>
      <c r="F76" s="9">
        <v>7.2327349999999999</v>
      </c>
      <c r="G76" s="10">
        <v>0</v>
      </c>
      <c r="H76" s="10">
        <v>-16.740000000000066</v>
      </c>
      <c r="I76" s="11">
        <v>97.923739999999995</v>
      </c>
      <c r="J76" s="113"/>
      <c r="K76" s="13"/>
      <c r="L76" s="20" t="b">
        <f t="shared" si="0"/>
        <v>1</v>
      </c>
      <c r="Q76" s="157"/>
    </row>
    <row r="77" spans="1:17" ht="15" customHeight="1">
      <c r="A77" s="112"/>
      <c r="B77" s="137" t="s">
        <v>65</v>
      </c>
      <c r="C77" s="157" t="s">
        <v>214</v>
      </c>
      <c r="D77" s="9">
        <v>8.0489800000000002</v>
      </c>
      <c r="E77" s="9">
        <v>7.9898999999999996</v>
      </c>
      <c r="F77" s="9">
        <v>7.2327349999999999</v>
      </c>
      <c r="G77" s="10">
        <v>0</v>
      </c>
      <c r="H77" s="10">
        <v>-16.740000000000066</v>
      </c>
      <c r="I77" s="11">
        <v>97.923739999999995</v>
      </c>
      <c r="J77" s="113"/>
      <c r="K77" s="13"/>
      <c r="L77" s="20" t="b">
        <f t="shared" si="0"/>
        <v>1</v>
      </c>
      <c r="Q77" s="157"/>
    </row>
    <row r="78" spans="1:17" ht="15" customHeight="1">
      <c r="A78" s="112"/>
      <c r="B78" s="137" t="s">
        <v>66</v>
      </c>
      <c r="C78" s="157" t="s">
        <v>214</v>
      </c>
      <c r="D78" s="9">
        <v>8.0538900000000009</v>
      </c>
      <c r="E78" s="9">
        <v>7.99899</v>
      </c>
      <c r="F78" s="9">
        <v>7.2327349999999999</v>
      </c>
      <c r="G78" s="10">
        <v>0</v>
      </c>
      <c r="H78" s="10">
        <v>-16.740000000000066</v>
      </c>
      <c r="I78" s="11">
        <v>97.923739999999995</v>
      </c>
      <c r="J78" s="113"/>
      <c r="K78" s="13"/>
      <c r="L78" s="20" t="b">
        <f t="shared" si="0"/>
        <v>1</v>
      </c>
      <c r="Q78" s="157"/>
    </row>
    <row r="79" spans="1:17" ht="15" customHeight="1">
      <c r="A79" s="112"/>
      <c r="B79" s="137" t="s">
        <v>67</v>
      </c>
      <c r="C79" s="157" t="s">
        <v>215</v>
      </c>
      <c r="D79" s="9">
        <v>8.0538900000000009</v>
      </c>
      <c r="E79" s="9">
        <v>7.99899</v>
      </c>
      <c r="F79" s="9">
        <v>7.2464399999999998</v>
      </c>
      <c r="G79" s="10">
        <v>-4.9999999998107114E-4</v>
      </c>
      <c r="H79" s="10">
        <v>-15.769000000000055</v>
      </c>
      <c r="I79" s="11">
        <v>97.786820000000006</v>
      </c>
      <c r="J79" s="113"/>
      <c r="K79" s="13"/>
      <c r="L79" s="20" t="b">
        <f t="shared" si="0"/>
        <v>1</v>
      </c>
      <c r="Q79" s="157"/>
    </row>
    <row r="80" spans="1:17" ht="15" customHeight="1">
      <c r="A80" s="112"/>
      <c r="B80" s="137" t="s">
        <v>68</v>
      </c>
      <c r="C80" s="157" t="s">
        <v>215</v>
      </c>
      <c r="D80" s="9">
        <v>8.0538900000000009</v>
      </c>
      <c r="E80" s="9">
        <v>7.99899</v>
      </c>
      <c r="F80" s="9">
        <v>7.2464399999999998</v>
      </c>
      <c r="G80" s="10">
        <v>-4.9999999998107114E-4</v>
      </c>
      <c r="H80" s="10">
        <v>-15.769000000000055</v>
      </c>
      <c r="I80" s="11">
        <v>97.786820000000006</v>
      </c>
      <c r="J80" s="113"/>
      <c r="K80" s="13"/>
      <c r="L80" s="20" t="b">
        <f t="shared" si="0"/>
        <v>1</v>
      </c>
      <c r="Q80" s="157"/>
    </row>
    <row r="81" spans="1:17" ht="15" customHeight="1">
      <c r="A81" s="112"/>
      <c r="B81" s="137" t="s">
        <v>69</v>
      </c>
      <c r="C81" s="157" t="s">
        <v>215</v>
      </c>
      <c r="D81" s="9">
        <v>8.0579900000000002</v>
      </c>
      <c r="E81" s="9">
        <v>8.0111899999999991</v>
      </c>
      <c r="F81" s="9">
        <v>7.2464399999999998</v>
      </c>
      <c r="G81" s="10">
        <v>-4.9999999998107114E-4</v>
      </c>
      <c r="H81" s="10">
        <v>-15.769000000000055</v>
      </c>
      <c r="I81" s="11">
        <v>97.786820000000006</v>
      </c>
      <c r="J81" s="113"/>
      <c r="K81" s="13"/>
      <c r="L81" s="20" t="b">
        <f t="shared" si="0"/>
        <v>1</v>
      </c>
      <c r="Q81" s="157"/>
    </row>
    <row r="82" spans="1:17" ht="15" customHeight="1">
      <c r="A82" s="112"/>
      <c r="B82" s="137" t="s">
        <v>70</v>
      </c>
      <c r="C82" s="157" t="s">
        <v>216</v>
      </c>
      <c r="D82" s="9">
        <v>8.0579900000000002</v>
      </c>
      <c r="E82" s="9">
        <v>8.0111899999999991</v>
      </c>
      <c r="F82" s="9">
        <v>7.2601250000000004</v>
      </c>
      <c r="G82" s="10">
        <v>-9.9999999996214228E-4</v>
      </c>
      <c r="H82" s="10">
        <v>-14.799499999999988</v>
      </c>
      <c r="I82" s="11">
        <v>97.649780000000007</v>
      </c>
      <c r="J82" s="113"/>
      <c r="K82" s="13"/>
      <c r="L82" s="20" t="b">
        <f t="shared" si="0"/>
        <v>1</v>
      </c>
      <c r="Q82" s="157"/>
    </row>
    <row r="83" spans="1:17" ht="15" customHeight="1">
      <c r="A83" s="112"/>
      <c r="B83" s="137" t="s">
        <v>72</v>
      </c>
      <c r="C83" s="157" t="s">
        <v>216</v>
      </c>
      <c r="D83" s="9">
        <v>8.0579900000000002</v>
      </c>
      <c r="E83" s="9">
        <v>8.0111899999999991</v>
      </c>
      <c r="F83" s="9">
        <v>7.2601250000000004</v>
      </c>
      <c r="G83" s="10">
        <v>-9.9999999996214228E-4</v>
      </c>
      <c r="H83" s="10">
        <v>-14.799499999999988</v>
      </c>
      <c r="I83" s="11">
        <v>97.649780000000007</v>
      </c>
      <c r="J83" s="113"/>
      <c r="K83" s="13"/>
      <c r="L83" s="20" t="b">
        <f t="shared" ref="L83:L146" si="1">IFERROR(I83&gt;90,FALSE)</f>
        <v>1</v>
      </c>
      <c r="Q83" s="157"/>
    </row>
    <row r="84" spans="1:17" ht="15" customHeight="1">
      <c r="A84" s="112"/>
      <c r="B84" s="137" t="s">
        <v>71</v>
      </c>
      <c r="C84" s="157" t="s">
        <v>216</v>
      </c>
      <c r="D84" s="9">
        <v>8.0635899999999996</v>
      </c>
      <c r="E84" s="9">
        <v>8.0217899999999993</v>
      </c>
      <c r="F84" s="9">
        <v>7.2601250000000004</v>
      </c>
      <c r="G84" s="10">
        <v>-9.9999999996214228E-4</v>
      </c>
      <c r="H84" s="10">
        <v>-14.799499999999988</v>
      </c>
      <c r="I84" s="11">
        <v>97.649780000000007</v>
      </c>
      <c r="J84" s="113"/>
      <c r="K84" s="13"/>
      <c r="L84" s="20" t="b">
        <f t="shared" si="1"/>
        <v>1</v>
      </c>
      <c r="Q84" s="157"/>
    </row>
    <row r="85" spans="1:17" ht="15" customHeight="1">
      <c r="A85" s="112"/>
      <c r="B85" s="137" t="s">
        <v>73</v>
      </c>
      <c r="C85" s="157" t="s">
        <v>217</v>
      </c>
      <c r="D85" s="9">
        <v>8.0635899999999996</v>
      </c>
      <c r="E85" s="9">
        <v>8.0217899999999993</v>
      </c>
      <c r="F85" s="9">
        <v>7.2735349999999999</v>
      </c>
      <c r="G85" s="10">
        <v>-5.0000000006988898E-4</v>
      </c>
      <c r="H85" s="10">
        <v>-13.833000000000073</v>
      </c>
      <c r="I85" s="11">
        <v>97.512720000000002</v>
      </c>
      <c r="J85" s="113"/>
      <c r="K85" s="13"/>
      <c r="L85" s="20" t="b">
        <f t="shared" si="1"/>
        <v>1</v>
      </c>
      <c r="Q85" s="157"/>
    </row>
    <row r="86" spans="1:17" ht="15" customHeight="1">
      <c r="A86" s="112"/>
      <c r="B86" s="137" t="s">
        <v>74</v>
      </c>
      <c r="C86" s="157" t="s">
        <v>217</v>
      </c>
      <c r="D86" s="9">
        <v>8.0635899999999996</v>
      </c>
      <c r="E86" s="9">
        <v>8.0217899999999993</v>
      </c>
      <c r="F86" s="9">
        <v>7.2735349999999999</v>
      </c>
      <c r="G86" s="10">
        <v>-5.0000000006988898E-4</v>
      </c>
      <c r="H86" s="10">
        <v>-13.833000000000073</v>
      </c>
      <c r="I86" s="11">
        <v>97.512720000000002</v>
      </c>
      <c r="J86" s="113"/>
      <c r="K86" s="13"/>
      <c r="L86" s="20" t="b">
        <f t="shared" si="1"/>
        <v>1</v>
      </c>
      <c r="Q86" s="157"/>
    </row>
    <row r="87" spans="1:17" ht="15" customHeight="1">
      <c r="A87" s="112"/>
      <c r="B87" s="137" t="s">
        <v>75</v>
      </c>
      <c r="C87" s="157" t="s">
        <v>217</v>
      </c>
      <c r="D87" s="9">
        <v>8.0684000000000005</v>
      </c>
      <c r="E87" s="9">
        <v>8.0323899999999995</v>
      </c>
      <c r="F87" s="9">
        <v>7.2735349999999999</v>
      </c>
      <c r="G87" s="10">
        <v>-5.0000000006988898E-4</v>
      </c>
      <c r="H87" s="10">
        <v>-13.833000000000073</v>
      </c>
      <c r="I87" s="11">
        <v>97.512720000000002</v>
      </c>
      <c r="J87" s="113"/>
      <c r="K87" s="13"/>
      <c r="L87" s="20" t="b">
        <f t="shared" si="1"/>
        <v>1</v>
      </c>
      <c r="Q87" s="157"/>
    </row>
    <row r="88" spans="1:17" ht="15" customHeight="1">
      <c r="A88" s="112"/>
      <c r="B88" s="137" t="s">
        <v>77</v>
      </c>
      <c r="C88" s="157" t="s">
        <v>218</v>
      </c>
      <c r="D88" s="9">
        <v>8.0684000000000005</v>
      </c>
      <c r="E88" s="9">
        <v>8.0323899999999995</v>
      </c>
      <c r="F88" s="9">
        <v>7.286975</v>
      </c>
      <c r="G88" s="10">
        <v>0</v>
      </c>
      <c r="H88" s="10">
        <v>-12.864000000000075</v>
      </c>
      <c r="I88" s="11">
        <v>97.375550000000004</v>
      </c>
      <c r="J88" s="113"/>
      <c r="K88" s="13"/>
      <c r="L88" s="20" t="b">
        <f t="shared" si="1"/>
        <v>1</v>
      </c>
      <c r="Q88" s="157"/>
    </row>
    <row r="89" spans="1:17" ht="15" customHeight="1">
      <c r="A89" s="112"/>
      <c r="B89" s="137" t="s">
        <v>76</v>
      </c>
      <c r="C89" s="157" t="s">
        <v>218</v>
      </c>
      <c r="D89" s="9">
        <v>8.0684000000000005</v>
      </c>
      <c r="E89" s="9">
        <v>8.0323899999999995</v>
      </c>
      <c r="F89" s="9">
        <v>7.286975</v>
      </c>
      <c r="G89" s="10">
        <v>0</v>
      </c>
      <c r="H89" s="10">
        <v>-12.864000000000075</v>
      </c>
      <c r="I89" s="11">
        <v>97.375550000000004</v>
      </c>
      <c r="J89" s="113"/>
      <c r="K89" s="13"/>
      <c r="L89" s="20" t="b">
        <f t="shared" si="1"/>
        <v>1</v>
      </c>
      <c r="Q89" s="157"/>
    </row>
    <row r="90" spans="1:17" ht="15" customHeight="1">
      <c r="A90" s="112"/>
      <c r="B90" s="137" t="s">
        <v>78</v>
      </c>
      <c r="C90" s="157" t="s">
        <v>218</v>
      </c>
      <c r="D90" s="9">
        <v>8.0731900000000003</v>
      </c>
      <c r="E90" s="9">
        <v>8.0429999999999993</v>
      </c>
      <c r="F90" s="9">
        <v>7.286975</v>
      </c>
      <c r="G90" s="10">
        <v>0</v>
      </c>
      <c r="H90" s="10">
        <v>-12.864000000000075</v>
      </c>
      <c r="I90" s="11">
        <v>97.375550000000004</v>
      </c>
      <c r="J90" s="113"/>
      <c r="K90" s="13"/>
      <c r="L90" s="20" t="b">
        <f t="shared" si="1"/>
        <v>1</v>
      </c>
      <c r="Q90" s="157"/>
    </row>
    <row r="91" spans="1:17" ht="15" customHeight="1">
      <c r="A91" s="112"/>
      <c r="B91" s="137" t="s">
        <v>80</v>
      </c>
      <c r="C91" s="157" t="s">
        <v>219</v>
      </c>
      <c r="D91" s="9">
        <v>8.0731900000000003</v>
      </c>
      <c r="E91" s="9">
        <v>8.0429999999999993</v>
      </c>
      <c r="F91" s="9">
        <v>7.3003800000000005</v>
      </c>
      <c r="G91" s="10">
        <v>-4.9999999998107114E-4</v>
      </c>
      <c r="H91" s="10">
        <v>-11.896499999999932</v>
      </c>
      <c r="I91" s="11">
        <v>97.238290000000006</v>
      </c>
      <c r="J91" s="113"/>
      <c r="K91" s="13"/>
      <c r="L91" s="20" t="b">
        <f t="shared" si="1"/>
        <v>1</v>
      </c>
      <c r="Q91" s="157"/>
    </row>
    <row r="92" spans="1:17" ht="15" customHeight="1">
      <c r="A92" s="112"/>
      <c r="B92" s="137" t="s">
        <v>79</v>
      </c>
      <c r="C92" s="157" t="s">
        <v>219</v>
      </c>
      <c r="D92" s="9">
        <v>8.0731900000000003</v>
      </c>
      <c r="E92" s="9">
        <v>8.0429999999999993</v>
      </c>
      <c r="F92" s="9">
        <v>7.3003800000000005</v>
      </c>
      <c r="G92" s="10">
        <v>-4.9999999998107114E-4</v>
      </c>
      <c r="H92" s="10">
        <v>-11.896499999999932</v>
      </c>
      <c r="I92" s="11">
        <v>97.238290000000006</v>
      </c>
      <c r="J92" s="113"/>
      <c r="K92" s="13"/>
      <c r="L92" s="20" t="b">
        <f t="shared" si="1"/>
        <v>1</v>
      </c>
      <c r="Q92" s="157"/>
    </row>
    <row r="93" spans="1:17" ht="15" customHeight="1">
      <c r="A93" s="112"/>
      <c r="B93" s="137" t="s">
        <v>81</v>
      </c>
      <c r="C93" s="157" t="s">
        <v>219</v>
      </c>
      <c r="D93" s="9">
        <v>8.0780899999999995</v>
      </c>
      <c r="E93" s="9">
        <v>8.0535899999999998</v>
      </c>
      <c r="F93" s="9">
        <v>7.3003800000000005</v>
      </c>
      <c r="G93" s="10">
        <v>-4.9999999998107114E-4</v>
      </c>
      <c r="H93" s="10">
        <v>-11.896499999999932</v>
      </c>
      <c r="I93" s="11">
        <v>97.238290000000006</v>
      </c>
      <c r="J93" s="113"/>
      <c r="K93" s="13"/>
      <c r="L93" s="20" t="b">
        <f t="shared" si="1"/>
        <v>1</v>
      </c>
      <c r="Q93" s="157"/>
    </row>
    <row r="94" spans="1:17" ht="15" customHeight="1">
      <c r="A94" s="112"/>
      <c r="B94" s="137" t="s">
        <v>83</v>
      </c>
      <c r="C94" s="157" t="s">
        <v>220</v>
      </c>
      <c r="D94" s="9">
        <v>8.0780899999999995</v>
      </c>
      <c r="E94" s="9">
        <v>8.0535899999999998</v>
      </c>
      <c r="F94" s="9">
        <v>7.3138199999999998</v>
      </c>
      <c r="G94" s="10">
        <v>-4.9999999998107114E-4</v>
      </c>
      <c r="H94" s="10">
        <v>-15.827499999999972</v>
      </c>
      <c r="I94" s="11">
        <v>97.100909999999999</v>
      </c>
      <c r="J94" s="113"/>
      <c r="K94" s="13"/>
      <c r="L94" s="20" t="b">
        <f t="shared" si="1"/>
        <v>1</v>
      </c>
      <c r="Q94" s="157"/>
    </row>
    <row r="95" spans="1:17" ht="15" customHeight="1">
      <c r="A95" s="112"/>
      <c r="B95" s="137" t="s">
        <v>82</v>
      </c>
      <c r="C95" s="157" t="s">
        <v>220</v>
      </c>
      <c r="D95" s="9">
        <v>8.0780899999999995</v>
      </c>
      <c r="E95" s="9">
        <v>8.0535899999999998</v>
      </c>
      <c r="F95" s="9">
        <v>7.3138199999999998</v>
      </c>
      <c r="G95" s="10">
        <v>-4.9999999998107114E-4</v>
      </c>
      <c r="H95" s="10">
        <v>-10.824999999999996</v>
      </c>
      <c r="I95" s="11">
        <v>97.100909999999999</v>
      </c>
      <c r="J95" s="113"/>
      <c r="K95" s="13"/>
      <c r="L95" s="20" t="b">
        <f t="shared" si="1"/>
        <v>1</v>
      </c>
      <c r="Q95" s="157"/>
    </row>
    <row r="96" spans="1:17" ht="15" customHeight="1">
      <c r="A96" s="112"/>
      <c r="B96" s="137" t="s">
        <v>84</v>
      </c>
      <c r="C96" s="157" t="s">
        <v>220</v>
      </c>
      <c r="D96" s="9">
        <v>8.0828900000000008</v>
      </c>
      <c r="E96" s="9">
        <v>8.0642899999999997</v>
      </c>
      <c r="F96" s="9">
        <v>7.3138199999999998</v>
      </c>
      <c r="G96" s="10">
        <v>-4.9999999998107114E-4</v>
      </c>
      <c r="H96" s="10">
        <v>-10.824999999999996</v>
      </c>
      <c r="I96" s="11">
        <v>97.100909999999999</v>
      </c>
      <c r="J96" s="113"/>
      <c r="K96" s="13"/>
      <c r="L96" s="20" t="b">
        <f t="shared" si="1"/>
        <v>1</v>
      </c>
      <c r="Q96" s="157"/>
    </row>
    <row r="97" spans="1:17" ht="15" customHeight="1">
      <c r="A97" s="112"/>
      <c r="B97" s="137" t="s">
        <v>195</v>
      </c>
      <c r="C97" s="157" t="s">
        <v>221</v>
      </c>
      <c r="D97" s="9">
        <v>8.0828900000000008</v>
      </c>
      <c r="E97" s="9">
        <v>8.0642899999999997</v>
      </c>
      <c r="F97" s="9">
        <v>7.3275050000000004</v>
      </c>
      <c r="G97" s="10">
        <v>4.9999999998107114E-4</v>
      </c>
      <c r="H97" s="10" t="s">
        <v>31</v>
      </c>
      <c r="I97" s="11">
        <v>96.963350000000005</v>
      </c>
      <c r="J97" s="113"/>
      <c r="K97" s="13"/>
      <c r="L97" s="20" t="b">
        <f t="shared" si="1"/>
        <v>1</v>
      </c>
      <c r="Q97" s="157"/>
    </row>
    <row r="98" spans="1:17" ht="15" customHeight="1">
      <c r="A98" s="112"/>
      <c r="B98" s="137" t="s">
        <v>85</v>
      </c>
      <c r="C98" s="157" t="s">
        <v>221</v>
      </c>
      <c r="D98" s="9">
        <v>8.0828900000000008</v>
      </c>
      <c r="E98" s="9">
        <v>8.0642899999999997</v>
      </c>
      <c r="F98" s="9">
        <v>7.3275050000000004</v>
      </c>
      <c r="G98" s="10">
        <v>4.9999999998107114E-4</v>
      </c>
      <c r="H98" s="10">
        <v>-9.5015000000000072</v>
      </c>
      <c r="I98" s="11">
        <v>96.963350000000005</v>
      </c>
      <c r="J98" s="113"/>
      <c r="K98" s="13"/>
      <c r="L98" s="20" t="b">
        <f t="shared" si="1"/>
        <v>1</v>
      </c>
      <c r="Q98" s="157"/>
    </row>
    <row r="99" spans="1:17" ht="15" customHeight="1">
      <c r="A99" s="112"/>
      <c r="B99" s="137" t="s">
        <v>86</v>
      </c>
      <c r="C99" s="157" t="s">
        <v>221</v>
      </c>
      <c r="D99" s="9">
        <v>8.08779</v>
      </c>
      <c r="E99" s="9">
        <v>8.0748899999999999</v>
      </c>
      <c r="F99" s="9">
        <v>7.3275050000000004</v>
      </c>
      <c r="G99" s="10">
        <v>4.9999999998107114E-4</v>
      </c>
      <c r="H99" s="10">
        <v>-9.5015000000000072</v>
      </c>
      <c r="I99" s="11">
        <v>96.963350000000005</v>
      </c>
      <c r="J99" s="113"/>
      <c r="K99" s="13"/>
      <c r="L99" s="20" t="b">
        <f t="shared" si="1"/>
        <v>1</v>
      </c>
      <c r="Q99" s="157"/>
    </row>
    <row r="100" spans="1:17" ht="15" customHeight="1">
      <c r="A100" s="112"/>
      <c r="B100" s="137" t="s">
        <v>87</v>
      </c>
      <c r="C100" s="157" t="s">
        <v>223</v>
      </c>
      <c r="D100" s="9">
        <v>8.08779</v>
      </c>
      <c r="E100" s="9">
        <v>8.0748899999999999</v>
      </c>
      <c r="F100" s="9">
        <v>7.3411749999999998</v>
      </c>
      <c r="G100" s="10">
        <v>4.9999999998107114E-4</v>
      </c>
      <c r="H100" s="10" t="s">
        <v>31</v>
      </c>
      <c r="I100" s="11">
        <v>96.825680000000006</v>
      </c>
      <c r="J100" s="113"/>
      <c r="K100" s="13"/>
      <c r="L100" s="20" t="b">
        <f t="shared" si="1"/>
        <v>1</v>
      </c>
      <c r="Q100" s="157"/>
    </row>
    <row r="101" spans="1:17" ht="15" customHeight="1">
      <c r="A101" s="112"/>
      <c r="B101" s="137" t="s">
        <v>222</v>
      </c>
      <c r="C101" s="157" t="s">
        <v>223</v>
      </c>
      <c r="D101" s="9">
        <v>8.08779</v>
      </c>
      <c r="E101" s="9">
        <v>8.0748899999999999</v>
      </c>
      <c r="F101" s="9">
        <v>7.3411749999999998</v>
      </c>
      <c r="G101" s="10">
        <v>4.9999999998107114E-4</v>
      </c>
      <c r="H101" s="10">
        <v>-8.1739999999999924</v>
      </c>
      <c r="I101" s="11">
        <v>96.825680000000006</v>
      </c>
      <c r="J101" s="113"/>
      <c r="K101" s="13"/>
      <c r="L101" s="20" t="b">
        <f t="shared" si="1"/>
        <v>1</v>
      </c>
      <c r="Q101" s="157"/>
    </row>
    <row r="102" spans="1:17" ht="15" customHeight="1">
      <c r="A102" s="112"/>
      <c r="B102" s="137" t="s">
        <v>88</v>
      </c>
      <c r="C102" s="157" t="s">
        <v>223</v>
      </c>
      <c r="D102" s="9" t="s">
        <v>31</v>
      </c>
      <c r="E102" s="9">
        <v>0</v>
      </c>
      <c r="F102" s="9">
        <v>7.3411749999999998</v>
      </c>
      <c r="G102" s="10">
        <v>4.9999999998107114E-4</v>
      </c>
      <c r="H102" s="10">
        <v>-8.1739999999999924</v>
      </c>
      <c r="I102" s="11">
        <v>96.825680000000006</v>
      </c>
      <c r="J102" s="113"/>
      <c r="K102" s="13"/>
      <c r="L102" s="20" t="b">
        <f t="shared" si="1"/>
        <v>1</v>
      </c>
      <c r="Q102" s="157"/>
    </row>
    <row r="103" spans="1:17" ht="15" customHeight="1">
      <c r="A103" s="112"/>
      <c r="B103" s="137" t="s">
        <v>90</v>
      </c>
      <c r="C103" s="157" t="s">
        <v>224</v>
      </c>
      <c r="D103" s="9">
        <v>8.0888799999999996</v>
      </c>
      <c r="E103" s="9">
        <v>8.0854900000000001</v>
      </c>
      <c r="F103" s="9">
        <v>7.3546250000000004</v>
      </c>
      <c r="G103" s="10">
        <v>1.0000000000509601E-3</v>
      </c>
      <c r="H103" s="10" t="s">
        <v>31</v>
      </c>
      <c r="I103" s="11">
        <v>96.688010000000006</v>
      </c>
      <c r="J103" s="113"/>
      <c r="K103" s="13"/>
      <c r="L103" s="20" t="b">
        <f t="shared" si="1"/>
        <v>1</v>
      </c>
      <c r="Q103" s="157"/>
    </row>
    <row r="104" spans="1:17" ht="15" customHeight="1">
      <c r="A104" s="112"/>
      <c r="B104" s="137" t="s">
        <v>89</v>
      </c>
      <c r="C104" s="157" t="s">
        <v>224</v>
      </c>
      <c r="D104" s="9">
        <v>8.0888799999999996</v>
      </c>
      <c r="E104" s="9">
        <v>8.0854900000000001</v>
      </c>
      <c r="F104" s="9">
        <v>7.3546250000000004</v>
      </c>
      <c r="G104" s="10">
        <v>1.0000000000509601E-3</v>
      </c>
      <c r="H104" s="10">
        <v>-6.8939999999999557</v>
      </c>
      <c r="I104" s="11">
        <v>96.688010000000006</v>
      </c>
      <c r="J104" s="113"/>
      <c r="K104" s="13"/>
      <c r="L104" s="20" t="b">
        <f t="shared" si="1"/>
        <v>1</v>
      </c>
      <c r="Q104" s="157"/>
    </row>
    <row r="105" spans="1:17" ht="15" customHeight="1">
      <c r="A105" s="112"/>
      <c r="B105" s="137" t="s">
        <v>253</v>
      </c>
      <c r="C105" s="157" t="s">
        <v>224</v>
      </c>
      <c r="D105" s="9">
        <v>8.0894899999999996</v>
      </c>
      <c r="E105" s="9">
        <v>8.0873000000000008</v>
      </c>
      <c r="F105" s="9">
        <v>7.3546250000000004</v>
      </c>
      <c r="G105" s="10">
        <v>1.0000000000509601E-3</v>
      </c>
      <c r="H105" s="10">
        <v>-6.8939999999999557</v>
      </c>
      <c r="I105" s="11">
        <v>96.688010000000006</v>
      </c>
      <c r="J105" s="113"/>
      <c r="K105" s="13"/>
      <c r="L105" s="20" t="b">
        <f t="shared" si="1"/>
        <v>1</v>
      </c>
      <c r="Q105" s="157"/>
    </row>
    <row r="106" spans="1:17" ht="15" customHeight="1">
      <c r="A106" s="112"/>
      <c r="B106" s="137" t="s">
        <v>258</v>
      </c>
      <c r="C106" s="157" t="s">
        <v>225</v>
      </c>
      <c r="D106" s="9">
        <v>8.0894899999999996</v>
      </c>
      <c r="E106" s="9">
        <v>8.0873000000000008</v>
      </c>
      <c r="F106" s="9">
        <v>7.3680250000000003</v>
      </c>
      <c r="G106" s="10">
        <v>5.0000000006988898E-4</v>
      </c>
      <c r="H106" s="10" t="s">
        <v>31</v>
      </c>
      <c r="I106" s="11">
        <v>96.550269999999998</v>
      </c>
      <c r="J106" s="113"/>
      <c r="K106" s="13"/>
      <c r="L106" s="20" t="b">
        <f t="shared" si="1"/>
        <v>1</v>
      </c>
      <c r="Q106" s="157"/>
    </row>
    <row r="107" spans="1:17" ht="15" customHeight="1">
      <c r="A107" s="112"/>
      <c r="B107" s="137" t="s">
        <v>91</v>
      </c>
      <c r="C107" s="157" t="s">
        <v>225</v>
      </c>
      <c r="D107" s="9">
        <v>8.0899900000000002</v>
      </c>
      <c r="E107" s="9">
        <v>8.0891800000000007</v>
      </c>
      <c r="F107" s="9">
        <v>7.3680250000000003</v>
      </c>
      <c r="G107" s="10">
        <v>5.0000000006988898E-4</v>
      </c>
      <c r="H107" s="10">
        <v>-5.5689999999999351</v>
      </c>
      <c r="I107" s="11">
        <v>96.550269999999998</v>
      </c>
      <c r="J107" s="113"/>
      <c r="K107" s="13"/>
      <c r="L107" s="20" t="b">
        <f t="shared" si="1"/>
        <v>1</v>
      </c>
      <c r="Q107" s="157"/>
    </row>
    <row r="108" spans="1:17" ht="15" customHeight="1">
      <c r="A108" s="112"/>
      <c r="B108" s="137" t="s">
        <v>92</v>
      </c>
      <c r="C108" s="157" t="s">
        <v>225</v>
      </c>
      <c r="D108" s="9">
        <v>8.0899900000000002</v>
      </c>
      <c r="E108" s="9">
        <v>8.0891800000000007</v>
      </c>
      <c r="F108" s="9">
        <v>7.3680250000000003</v>
      </c>
      <c r="G108" s="10">
        <v>5.0000000006988898E-4</v>
      </c>
      <c r="H108" s="10">
        <v>-5.5689999999999351</v>
      </c>
      <c r="I108" s="11">
        <v>96.550269999999998</v>
      </c>
      <c r="J108" s="113"/>
      <c r="K108" s="13"/>
      <c r="L108" s="20" t="b">
        <f t="shared" si="1"/>
        <v>1</v>
      </c>
      <c r="Q108" s="157"/>
    </row>
    <row r="109" spans="1:17" ht="15" customHeight="1">
      <c r="A109" s="112"/>
      <c r="B109" s="137" t="s">
        <v>93</v>
      </c>
      <c r="C109" s="157" t="s">
        <v>226</v>
      </c>
      <c r="D109" s="9">
        <v>8.0906000000000002</v>
      </c>
      <c r="E109" s="9">
        <v>8.0909899999999997</v>
      </c>
      <c r="F109" s="9">
        <v>7.3758750000000006</v>
      </c>
      <c r="G109" s="10">
        <v>5.0000000006988898E-4</v>
      </c>
      <c r="H109" s="10">
        <v>-4.8539999999999139</v>
      </c>
      <c r="I109" s="11">
        <v>96.415049999999994</v>
      </c>
      <c r="J109" s="113"/>
      <c r="K109" s="13"/>
      <c r="L109" s="20" t="b">
        <f t="shared" si="1"/>
        <v>1</v>
      </c>
      <c r="Q109" s="157"/>
    </row>
    <row r="110" spans="1:17" ht="15" customHeight="1">
      <c r="A110" s="112"/>
      <c r="B110" s="137" t="s">
        <v>94</v>
      </c>
      <c r="C110" s="157" t="s">
        <v>226</v>
      </c>
      <c r="D110" s="9">
        <v>8.0906000000000002</v>
      </c>
      <c r="E110" s="9">
        <v>8.0909899999999997</v>
      </c>
      <c r="F110" s="9">
        <v>7.3758750000000006</v>
      </c>
      <c r="G110" s="10">
        <v>5.0000000006988898E-4</v>
      </c>
      <c r="H110" s="10">
        <v>-4.8539999999999139</v>
      </c>
      <c r="I110" s="11">
        <v>96.415049999999994</v>
      </c>
      <c r="J110" s="113"/>
      <c r="K110" s="13"/>
      <c r="L110" s="20" t="b">
        <f t="shared" si="1"/>
        <v>1</v>
      </c>
      <c r="Q110" s="157"/>
    </row>
    <row r="111" spans="1:17" ht="15" customHeight="1">
      <c r="A111" s="112"/>
      <c r="B111" s="137" t="s">
        <v>95</v>
      </c>
      <c r="C111" s="157" t="s">
        <v>227</v>
      </c>
      <c r="D111" s="9">
        <v>8.0911899999999992</v>
      </c>
      <c r="E111" s="9">
        <v>8.0927900000000008</v>
      </c>
      <c r="F111" s="9">
        <v>7.3767200000000006</v>
      </c>
      <c r="G111" s="10">
        <v>0</v>
      </c>
      <c r="H111" s="10">
        <v>-4.8344999999999416</v>
      </c>
      <c r="I111" s="11">
        <v>96.283320000000003</v>
      </c>
      <c r="J111" s="113"/>
      <c r="K111" s="13"/>
      <c r="L111" s="20" t="b">
        <f t="shared" si="1"/>
        <v>1</v>
      </c>
      <c r="Q111" s="157"/>
    </row>
    <row r="112" spans="1:17" ht="15" customHeight="1">
      <c r="A112" s="112"/>
      <c r="B112" s="137" t="s">
        <v>96</v>
      </c>
      <c r="C112" s="157" t="s">
        <v>227</v>
      </c>
      <c r="D112" s="9">
        <v>8.0911899999999992</v>
      </c>
      <c r="E112" s="9">
        <v>8.0927900000000008</v>
      </c>
      <c r="F112" s="9">
        <v>7.3767200000000006</v>
      </c>
      <c r="G112" s="10">
        <v>0</v>
      </c>
      <c r="H112" s="10">
        <v>-4.8344999999999416</v>
      </c>
      <c r="I112" s="11">
        <v>96.283320000000003</v>
      </c>
      <c r="J112" s="113"/>
      <c r="K112" s="13"/>
      <c r="L112" s="20" t="b">
        <f t="shared" si="1"/>
        <v>1</v>
      </c>
      <c r="Q112" s="157"/>
    </row>
    <row r="113" spans="1:17" ht="15" customHeight="1">
      <c r="A113" s="112"/>
      <c r="B113" s="137" t="s">
        <v>97</v>
      </c>
      <c r="C113" s="157" t="s">
        <v>228</v>
      </c>
      <c r="D113" s="9">
        <v>8.0916800000000002</v>
      </c>
      <c r="E113" s="9">
        <v>8.0946899999999999</v>
      </c>
      <c r="F113" s="9">
        <v>7.37751</v>
      </c>
      <c r="G113" s="10">
        <v>-1.5000000000320313E-3</v>
      </c>
      <c r="H113" s="10">
        <v>-4.7695000000000043</v>
      </c>
      <c r="I113" s="11">
        <v>96.151949999999999</v>
      </c>
      <c r="J113" s="113"/>
      <c r="K113" s="13"/>
      <c r="L113" s="20" t="b">
        <f t="shared" si="1"/>
        <v>1</v>
      </c>
      <c r="Q113" s="157"/>
    </row>
    <row r="114" spans="1:17" ht="15" customHeight="1">
      <c r="A114" s="112"/>
      <c r="B114" s="137" t="s">
        <v>98</v>
      </c>
      <c r="C114" s="157" t="s">
        <v>228</v>
      </c>
      <c r="D114" s="9">
        <v>8.0916800000000002</v>
      </c>
      <c r="E114" s="9">
        <v>8.0946899999999999</v>
      </c>
      <c r="F114" s="9">
        <v>7.37751</v>
      </c>
      <c r="G114" s="10">
        <v>-1.5000000000320313E-3</v>
      </c>
      <c r="H114" s="10">
        <v>-4.7695000000000043</v>
      </c>
      <c r="I114" s="11">
        <v>96.151949999999999</v>
      </c>
      <c r="J114" s="113"/>
      <c r="K114" s="13"/>
      <c r="L114" s="20" t="b">
        <f t="shared" si="1"/>
        <v>1</v>
      </c>
      <c r="Q114" s="157"/>
    </row>
    <row r="115" spans="1:17" ht="15" customHeight="1">
      <c r="A115" s="112"/>
      <c r="B115" s="137" t="s">
        <v>99</v>
      </c>
      <c r="C115" s="157" t="s">
        <v>229</v>
      </c>
      <c r="D115" s="9">
        <v>8.0922900000000002</v>
      </c>
      <c r="E115" s="9">
        <v>8.0964899999999993</v>
      </c>
      <c r="F115" s="9">
        <v>7.37887</v>
      </c>
      <c r="G115" s="10">
        <v>4.9999999998107114E-4</v>
      </c>
      <c r="H115" s="10">
        <v>-4.6994999999999898</v>
      </c>
      <c r="I115" s="11">
        <v>96.020619999999994</v>
      </c>
      <c r="J115" s="113"/>
      <c r="K115" s="13"/>
      <c r="L115" s="20" t="b">
        <f t="shared" si="1"/>
        <v>1</v>
      </c>
      <c r="Q115" s="157"/>
    </row>
    <row r="116" spans="1:17" ht="15" customHeight="1">
      <c r="A116" s="112"/>
      <c r="B116" s="137" t="s">
        <v>100</v>
      </c>
      <c r="C116" s="157" t="s">
        <v>229</v>
      </c>
      <c r="D116" s="9">
        <v>8.0922900000000002</v>
      </c>
      <c r="E116" s="9">
        <v>8.0964899999999993</v>
      </c>
      <c r="F116" s="9">
        <v>7.37887</v>
      </c>
      <c r="G116" s="10">
        <v>4.9999999998107114E-4</v>
      </c>
      <c r="H116" s="10">
        <v>-4.6994999999999898</v>
      </c>
      <c r="I116" s="11">
        <v>96.020619999999994</v>
      </c>
      <c r="J116" s="113"/>
      <c r="K116" s="13"/>
      <c r="L116" s="20" t="b">
        <f t="shared" si="1"/>
        <v>1</v>
      </c>
      <c r="Q116" s="157"/>
    </row>
    <row r="117" spans="1:17" ht="15" customHeight="1">
      <c r="A117" s="112"/>
      <c r="B117" s="137" t="s">
        <v>101</v>
      </c>
      <c r="C117" s="157" t="s">
        <v>230</v>
      </c>
      <c r="D117" s="9">
        <v>8.0927900000000008</v>
      </c>
      <c r="E117" s="9">
        <v>8.0983400000000003</v>
      </c>
      <c r="F117" s="9">
        <v>7.3797099999999993</v>
      </c>
      <c r="G117" s="10">
        <v>0</v>
      </c>
      <c r="H117" s="10">
        <v>-5.6430000000000646</v>
      </c>
      <c r="I117" s="11">
        <v>95.889870000000002</v>
      </c>
      <c r="J117" s="113"/>
      <c r="K117" s="13"/>
      <c r="L117" s="20" t="b">
        <f t="shared" si="1"/>
        <v>1</v>
      </c>
      <c r="Q117" s="157"/>
    </row>
    <row r="118" spans="1:17" ht="15" customHeight="1">
      <c r="A118" s="112"/>
      <c r="B118" s="137" t="s">
        <v>102</v>
      </c>
      <c r="C118" s="157" t="s">
        <v>230</v>
      </c>
      <c r="D118" s="9">
        <v>8.0927900000000008</v>
      </c>
      <c r="E118" s="9">
        <v>8.0983400000000003</v>
      </c>
      <c r="F118" s="9">
        <v>7.3797099999999993</v>
      </c>
      <c r="G118" s="10">
        <v>0</v>
      </c>
      <c r="H118" s="10">
        <v>-5.6430000000000646</v>
      </c>
      <c r="I118" s="11">
        <v>95.889870000000002</v>
      </c>
      <c r="J118" s="113"/>
      <c r="K118" s="13"/>
      <c r="L118" s="20" t="b">
        <f t="shared" si="1"/>
        <v>1</v>
      </c>
      <c r="Q118" s="157"/>
    </row>
    <row r="119" spans="1:17" ht="15" customHeight="1">
      <c r="A119" s="112"/>
      <c r="B119" s="137" t="s">
        <v>103</v>
      </c>
      <c r="C119" s="157" t="s">
        <v>231</v>
      </c>
      <c r="D119" s="9">
        <v>8.0933799999999998</v>
      </c>
      <c r="E119" s="9">
        <v>8.1001799999999999</v>
      </c>
      <c r="F119" s="9">
        <v>7.38056</v>
      </c>
      <c r="G119" s="10">
        <v>-4.9999999998107114E-4</v>
      </c>
      <c r="H119" s="10">
        <v>6.4314999999999678</v>
      </c>
      <c r="I119" s="11">
        <v>95.759450000000001</v>
      </c>
      <c r="J119" s="113"/>
      <c r="K119" s="13"/>
      <c r="L119" s="20" t="b">
        <f t="shared" si="1"/>
        <v>1</v>
      </c>
      <c r="Q119" s="157"/>
    </row>
    <row r="120" spans="1:17" ht="15" customHeight="1">
      <c r="A120" s="112"/>
      <c r="B120" s="137" t="s">
        <v>104</v>
      </c>
      <c r="C120" s="157" t="s">
        <v>231</v>
      </c>
      <c r="D120" s="9">
        <v>8.0933799999999998</v>
      </c>
      <c r="E120" s="9">
        <v>8.1001799999999999</v>
      </c>
      <c r="F120" s="9">
        <v>7.38056</v>
      </c>
      <c r="G120" s="10">
        <v>-4.9999999998107114E-4</v>
      </c>
      <c r="H120" s="10">
        <v>17.386000000000035</v>
      </c>
      <c r="I120" s="11">
        <v>95.759450000000001</v>
      </c>
      <c r="J120" s="113"/>
      <c r="K120" s="13"/>
      <c r="L120" s="20" t="b">
        <f t="shared" si="1"/>
        <v>1</v>
      </c>
      <c r="Q120" s="157"/>
    </row>
    <row r="121" spans="1:17" ht="15" customHeight="1">
      <c r="A121" s="112"/>
      <c r="B121" s="137" t="s">
        <v>105</v>
      </c>
      <c r="C121" s="157" t="s">
        <v>232</v>
      </c>
      <c r="D121" s="9">
        <v>8.09389</v>
      </c>
      <c r="E121" s="9">
        <v>8.1019799999999993</v>
      </c>
      <c r="F121" s="9">
        <v>7.3813599999999999</v>
      </c>
      <c r="G121" s="10">
        <v>-5.0000000006988898E-4</v>
      </c>
      <c r="H121" s="10">
        <v>-4.5995000000000452</v>
      </c>
      <c r="I121" s="11">
        <v>95.629379999999998</v>
      </c>
      <c r="J121" s="113"/>
      <c r="K121" s="13"/>
      <c r="L121" s="20" t="b">
        <f t="shared" si="1"/>
        <v>1</v>
      </c>
      <c r="Q121" s="157"/>
    </row>
    <row r="122" spans="1:17" ht="15" customHeight="1">
      <c r="A122" s="112"/>
      <c r="B122" s="137" t="s">
        <v>106</v>
      </c>
      <c r="C122" s="157" t="s">
        <v>232</v>
      </c>
      <c r="D122" s="9">
        <v>8.09389</v>
      </c>
      <c r="E122" s="9">
        <v>8.1019799999999993</v>
      </c>
      <c r="F122" s="9">
        <v>7.3813599999999999</v>
      </c>
      <c r="G122" s="10">
        <v>-5.0000000006988898E-4</v>
      </c>
      <c r="H122" s="10">
        <v>-4.5995000000000452</v>
      </c>
      <c r="I122" s="11">
        <v>95.629379999999998</v>
      </c>
      <c r="J122" s="113"/>
      <c r="K122" s="13"/>
      <c r="L122" s="20" t="b">
        <f t="shared" si="1"/>
        <v>1</v>
      </c>
      <c r="Q122" s="157"/>
    </row>
    <row r="123" spans="1:17" ht="15" customHeight="1">
      <c r="A123" s="112"/>
      <c r="B123" s="137" t="s">
        <v>108</v>
      </c>
      <c r="C123" s="157" t="s">
        <v>233</v>
      </c>
      <c r="D123" s="9">
        <v>8.0944800000000008</v>
      </c>
      <c r="E123" s="9">
        <v>8.1038800000000002</v>
      </c>
      <c r="F123" s="9">
        <v>7.3827100000000003</v>
      </c>
      <c r="G123" s="10">
        <v>0</v>
      </c>
      <c r="H123" s="10">
        <v>-4.4799999999999507</v>
      </c>
      <c r="I123" s="11">
        <v>95.499309999999994</v>
      </c>
      <c r="J123" s="113"/>
      <c r="K123" s="13"/>
      <c r="L123" s="20" t="b">
        <f t="shared" si="1"/>
        <v>1</v>
      </c>
      <c r="Q123" s="157"/>
    </row>
    <row r="124" spans="1:17" ht="15" customHeight="1">
      <c r="A124" s="112"/>
      <c r="B124" s="137" t="s">
        <v>107</v>
      </c>
      <c r="C124" s="157" t="s">
        <v>233</v>
      </c>
      <c r="D124" s="9">
        <v>8.0944800000000008</v>
      </c>
      <c r="E124" s="9">
        <v>8.1038800000000002</v>
      </c>
      <c r="F124" s="9">
        <v>7.3827100000000003</v>
      </c>
      <c r="G124" s="10">
        <v>0</v>
      </c>
      <c r="H124" s="10">
        <v>-4.4799999999999507</v>
      </c>
      <c r="I124" s="11">
        <v>95.499309999999994</v>
      </c>
      <c r="J124" s="113"/>
      <c r="K124" s="13"/>
      <c r="L124" s="20" t="b">
        <f t="shared" si="1"/>
        <v>1</v>
      </c>
      <c r="Q124" s="157"/>
    </row>
    <row r="125" spans="1:17" ht="15" customHeight="1">
      <c r="A125" s="112"/>
      <c r="B125" s="137" t="s">
        <v>110</v>
      </c>
      <c r="C125" s="157" t="s">
        <v>234</v>
      </c>
      <c r="D125" s="9">
        <v>8.0949799999999996</v>
      </c>
      <c r="E125" s="9">
        <v>8.1056799999999996</v>
      </c>
      <c r="F125" s="9">
        <v>7.39818</v>
      </c>
      <c r="G125" s="10">
        <v>0</v>
      </c>
      <c r="H125" s="10">
        <v>-7.9015000000000057</v>
      </c>
      <c r="I125" s="11">
        <v>95.361099999999993</v>
      </c>
      <c r="J125" s="113"/>
      <c r="K125" s="13"/>
      <c r="L125" s="20" t="b">
        <f t="shared" si="1"/>
        <v>1</v>
      </c>
      <c r="Q125" s="157"/>
    </row>
    <row r="126" spans="1:17" ht="15" customHeight="1">
      <c r="A126" s="112"/>
      <c r="B126" s="137" t="s">
        <v>109</v>
      </c>
      <c r="C126" s="157" t="s">
        <v>234</v>
      </c>
      <c r="D126" s="9">
        <v>8.0949799999999996</v>
      </c>
      <c r="E126" s="9">
        <v>8.1056799999999996</v>
      </c>
      <c r="F126" s="9">
        <v>7.39818</v>
      </c>
      <c r="G126" s="10">
        <v>0</v>
      </c>
      <c r="H126" s="10">
        <v>-2.8974999999999973</v>
      </c>
      <c r="I126" s="11">
        <v>95.361099999999993</v>
      </c>
      <c r="J126" s="113"/>
      <c r="K126" s="13"/>
      <c r="L126" s="20" t="b">
        <f t="shared" si="1"/>
        <v>1</v>
      </c>
      <c r="Q126" s="157"/>
    </row>
    <row r="127" spans="1:17" ht="15" customHeight="1">
      <c r="A127" s="112"/>
      <c r="B127" s="137" t="s">
        <v>111</v>
      </c>
      <c r="C127" s="157" t="s">
        <v>235</v>
      </c>
      <c r="D127" s="9">
        <v>8.09558</v>
      </c>
      <c r="E127" s="9">
        <v>8.1074800000000007</v>
      </c>
      <c r="F127" s="9">
        <v>7.4074349999999995</v>
      </c>
      <c r="G127" s="10">
        <v>1.7049999999999343</v>
      </c>
      <c r="H127" s="10" t="s">
        <v>31</v>
      </c>
      <c r="I127" s="11">
        <v>95.226579999999998</v>
      </c>
      <c r="J127" s="113"/>
      <c r="K127" s="13"/>
      <c r="L127" s="20" t="b">
        <f t="shared" si="1"/>
        <v>1</v>
      </c>
      <c r="Q127" s="157"/>
    </row>
    <row r="128" spans="1:17" ht="15" customHeight="1">
      <c r="A128" s="112"/>
      <c r="B128" s="137" t="s">
        <v>192</v>
      </c>
      <c r="C128" s="157" t="s">
        <v>235</v>
      </c>
      <c r="D128" s="9">
        <v>8.09558</v>
      </c>
      <c r="E128" s="9">
        <v>8.1074800000000007</v>
      </c>
      <c r="F128" s="9">
        <v>7.3460099999999997</v>
      </c>
      <c r="G128" s="10">
        <v>1.8039999999999168</v>
      </c>
      <c r="H128" s="10">
        <v>-7.7795000000000059</v>
      </c>
      <c r="I128" s="11">
        <v>95.264279999999999</v>
      </c>
      <c r="J128" s="113"/>
      <c r="K128" s="13"/>
      <c r="L128" s="20" t="b">
        <f t="shared" si="1"/>
        <v>1</v>
      </c>
      <c r="Q128" s="157"/>
    </row>
    <row r="129" spans="1:17" ht="15" customHeight="1">
      <c r="A129" s="112"/>
      <c r="B129" s="137" t="s">
        <v>236</v>
      </c>
      <c r="C129" s="157" t="s">
        <v>237</v>
      </c>
      <c r="D129" s="9" t="s">
        <v>31</v>
      </c>
      <c r="E129" s="9">
        <v>0</v>
      </c>
      <c r="F129" s="9">
        <v>7.3852150000000005</v>
      </c>
      <c r="G129" s="10">
        <v>0</v>
      </c>
      <c r="H129" s="10" t="s">
        <v>31</v>
      </c>
      <c r="I129" s="11">
        <v>95.111909999999995</v>
      </c>
      <c r="J129" s="113"/>
      <c r="K129" s="13"/>
      <c r="L129" s="20" t="b">
        <f t="shared" si="1"/>
        <v>1</v>
      </c>
      <c r="Q129" s="157"/>
    </row>
    <row r="130" spans="1:17" ht="15" customHeight="1">
      <c r="A130" s="112"/>
      <c r="B130" s="137" t="s">
        <v>112</v>
      </c>
      <c r="C130" s="157" t="s">
        <v>237</v>
      </c>
      <c r="D130" s="9">
        <v>8.0964799999999997</v>
      </c>
      <c r="E130" s="9">
        <v>8.1093799999999998</v>
      </c>
      <c r="F130" s="9">
        <v>7.3852150000000005</v>
      </c>
      <c r="G130" s="10">
        <v>0</v>
      </c>
      <c r="H130" s="10">
        <v>-3.523999999999905</v>
      </c>
      <c r="I130" s="11">
        <v>95.111909999999995</v>
      </c>
      <c r="J130" s="113"/>
      <c r="K130" s="13"/>
      <c r="L130" s="20" t="b">
        <f t="shared" si="1"/>
        <v>1</v>
      </c>
      <c r="Q130" s="157"/>
    </row>
    <row r="131" spans="1:17" ht="15" customHeight="1">
      <c r="A131" s="112"/>
      <c r="B131" s="137" t="s">
        <v>113</v>
      </c>
      <c r="C131" s="157" t="s">
        <v>238</v>
      </c>
      <c r="D131" s="9">
        <v>8.0975800000000007</v>
      </c>
      <c r="E131" s="9">
        <v>8.1099800000000002</v>
      </c>
      <c r="F131" s="9">
        <v>7.3865600000000002</v>
      </c>
      <c r="G131" s="10">
        <v>0</v>
      </c>
      <c r="H131" s="10" t="s">
        <v>31</v>
      </c>
      <c r="I131" s="11">
        <v>94.983090000000004</v>
      </c>
      <c r="J131" s="113"/>
      <c r="K131" s="13"/>
      <c r="L131" s="20" t="b">
        <f t="shared" si="1"/>
        <v>1</v>
      </c>
      <c r="Q131" s="157"/>
    </row>
    <row r="132" spans="1:17" ht="15" customHeight="1">
      <c r="A132" s="112"/>
      <c r="B132" s="137" t="s">
        <v>254</v>
      </c>
      <c r="C132" s="157" t="s">
        <v>238</v>
      </c>
      <c r="D132" s="9">
        <v>8.0985800000000001</v>
      </c>
      <c r="E132" s="9">
        <v>8.1106800000000003</v>
      </c>
      <c r="F132" s="9">
        <v>7.3865600000000002</v>
      </c>
      <c r="G132" s="10">
        <v>0</v>
      </c>
      <c r="H132" s="10">
        <v>-3.1015000000000015</v>
      </c>
      <c r="I132" s="11">
        <v>94.983090000000004</v>
      </c>
      <c r="J132" s="113"/>
      <c r="K132" s="13"/>
      <c r="L132" s="20" t="b">
        <f t="shared" si="1"/>
        <v>1</v>
      </c>
      <c r="Q132" s="157"/>
    </row>
    <row r="133" spans="1:17" ht="15" customHeight="1">
      <c r="A133" s="112"/>
      <c r="B133" s="137" t="s">
        <v>259</v>
      </c>
      <c r="C133" s="157" t="s">
        <v>239</v>
      </c>
      <c r="D133" s="9">
        <v>8.0995799999999996</v>
      </c>
      <c r="E133" s="9">
        <v>8.1112800000000007</v>
      </c>
      <c r="F133" s="9">
        <v>7.3872599999999995</v>
      </c>
      <c r="G133" s="10">
        <v>4.9999999998107114E-4</v>
      </c>
      <c r="H133" s="10" t="s">
        <v>31</v>
      </c>
      <c r="I133" s="11">
        <v>94.87321</v>
      </c>
      <c r="J133" s="113"/>
      <c r="K133" s="13"/>
      <c r="L133" s="20" t="b">
        <f t="shared" si="1"/>
        <v>1</v>
      </c>
      <c r="Q133" s="157"/>
    </row>
    <row r="134" spans="1:17" ht="15" customHeight="1">
      <c r="A134" s="112"/>
      <c r="B134" s="137" t="s">
        <v>114</v>
      </c>
      <c r="C134" s="157" t="s">
        <v>239</v>
      </c>
      <c r="D134" s="9">
        <v>8.1005800000000008</v>
      </c>
      <c r="E134" s="9">
        <v>8.1118799999999993</v>
      </c>
      <c r="F134" s="9">
        <v>7.3872599999999995</v>
      </c>
      <c r="G134" s="10">
        <v>4.9999999998107114E-4</v>
      </c>
      <c r="H134" s="10">
        <v>-2.7250000000000441</v>
      </c>
      <c r="I134" s="11">
        <v>94.87321</v>
      </c>
      <c r="J134" s="113"/>
      <c r="K134" s="13"/>
      <c r="L134" s="20" t="b">
        <f t="shared" si="1"/>
        <v>1</v>
      </c>
      <c r="Q134" s="157"/>
    </row>
    <row r="135" spans="1:17" ht="15" customHeight="1">
      <c r="A135" s="112"/>
      <c r="B135" s="137" t="s">
        <v>115</v>
      </c>
      <c r="C135" s="157" t="s">
        <v>240</v>
      </c>
      <c r="D135" s="9">
        <v>8.1015800000000002</v>
      </c>
      <c r="E135" s="9">
        <v>8.1125799999999995</v>
      </c>
      <c r="F135" s="9">
        <v>7.4119600000000005</v>
      </c>
      <c r="G135" s="10">
        <v>4.9999999998107114E-4</v>
      </c>
      <c r="H135" s="10">
        <v>6.1000000000088761E-2</v>
      </c>
      <c r="I135" s="11">
        <v>94.729219999999998</v>
      </c>
      <c r="J135" s="113"/>
      <c r="K135" s="13"/>
      <c r="L135" s="20" t="b">
        <f t="shared" si="1"/>
        <v>1</v>
      </c>
      <c r="Q135" s="157"/>
    </row>
    <row r="136" spans="1:17" ht="15" customHeight="1">
      <c r="A136" s="112"/>
      <c r="B136" s="137" t="s">
        <v>116</v>
      </c>
      <c r="C136" s="157" t="s">
        <v>241</v>
      </c>
      <c r="D136" s="9">
        <v>8.1025799999999997</v>
      </c>
      <c r="E136" s="9">
        <v>8.1131799999999998</v>
      </c>
      <c r="F136" s="9">
        <v>7.4159550000000003</v>
      </c>
      <c r="G136" s="10">
        <v>0</v>
      </c>
      <c r="H136" s="10">
        <v>0.84550000000005454</v>
      </c>
      <c r="I136" s="11">
        <v>94.5809</v>
      </c>
      <c r="J136" s="113"/>
      <c r="K136" s="13"/>
      <c r="L136" s="20" t="b">
        <f t="shared" si="1"/>
        <v>1</v>
      </c>
      <c r="Q136" s="157"/>
    </row>
    <row r="137" spans="1:17" ht="15" customHeight="1">
      <c r="A137" s="112"/>
      <c r="B137" s="137" t="s">
        <v>117</v>
      </c>
      <c r="C137" s="157" t="s">
        <v>242</v>
      </c>
      <c r="D137" s="9">
        <v>8.1035799999999991</v>
      </c>
      <c r="E137" s="9">
        <v>8.11388</v>
      </c>
      <c r="F137" s="9">
        <v>7.4194499999999994</v>
      </c>
      <c r="G137" s="10">
        <v>-5.0000000006988898E-4</v>
      </c>
      <c r="H137" s="10">
        <v>1.4849999999999142</v>
      </c>
      <c r="I137" s="11">
        <v>94.45138</v>
      </c>
      <c r="J137" s="113"/>
      <c r="K137" s="13"/>
      <c r="L137" s="20" t="b">
        <f t="shared" si="1"/>
        <v>1</v>
      </c>
      <c r="Q137" s="157"/>
    </row>
    <row r="138" spans="1:17" ht="15" customHeight="1">
      <c r="A138" s="112"/>
      <c r="B138" s="137" t="s">
        <v>118</v>
      </c>
      <c r="C138" s="157" t="s">
        <v>243</v>
      </c>
      <c r="D138" s="9">
        <v>8.1045800000000003</v>
      </c>
      <c r="E138" s="9">
        <v>8.1144800000000004</v>
      </c>
      <c r="F138" s="9">
        <v>7.423</v>
      </c>
      <c r="G138" s="10">
        <v>0</v>
      </c>
      <c r="H138" s="10">
        <v>2.1749999999999936</v>
      </c>
      <c r="I138" s="11">
        <v>94.322050000000004</v>
      </c>
      <c r="J138" s="113"/>
      <c r="K138" s="13"/>
      <c r="L138" s="20" t="b">
        <f t="shared" si="1"/>
        <v>1</v>
      </c>
      <c r="Q138" s="157"/>
    </row>
    <row r="139" spans="1:17" ht="15" customHeight="1">
      <c r="A139" s="112"/>
      <c r="B139" s="137" t="s">
        <v>119</v>
      </c>
      <c r="C139" s="157" t="s">
        <v>244</v>
      </c>
      <c r="D139" s="9"/>
      <c r="E139" s="9"/>
      <c r="F139" s="9">
        <v>7.4264999999999999</v>
      </c>
      <c r="G139" s="10">
        <v>-5.0000000006988898E-4</v>
      </c>
      <c r="H139" s="10">
        <v>2.8604999999999769</v>
      </c>
      <c r="I139" s="11">
        <v>94.192989999999995</v>
      </c>
      <c r="J139" s="113"/>
      <c r="K139" s="13"/>
      <c r="L139" s="20" t="b">
        <f t="shared" si="1"/>
        <v>1</v>
      </c>
      <c r="Q139" s="157"/>
    </row>
    <row r="140" spans="1:17" ht="15" customHeight="1">
      <c r="A140" s="112"/>
      <c r="B140" s="137" t="s">
        <v>120</v>
      </c>
      <c r="C140" s="157" t="s">
        <v>245</v>
      </c>
      <c r="D140" s="9"/>
      <c r="E140" s="9"/>
      <c r="F140" s="9">
        <v>7.43</v>
      </c>
      <c r="G140" s="10">
        <v>0</v>
      </c>
      <c r="H140" s="10">
        <v>3.5504999999999676</v>
      </c>
      <c r="I140" s="11">
        <v>94.064160000000001</v>
      </c>
      <c r="J140" s="113"/>
      <c r="K140" s="13"/>
      <c r="L140" s="20" t="b">
        <f t="shared" si="1"/>
        <v>1</v>
      </c>
      <c r="Q140" s="157"/>
    </row>
    <row r="141" spans="1:17" ht="15" customHeight="1">
      <c r="A141" s="112"/>
      <c r="B141" s="137" t="s">
        <v>121</v>
      </c>
      <c r="C141" s="157" t="s">
        <v>246</v>
      </c>
      <c r="D141" s="9"/>
      <c r="E141" s="9"/>
      <c r="F141" s="9">
        <v>7.4335500000000003</v>
      </c>
      <c r="G141" s="10">
        <v>0</v>
      </c>
      <c r="H141" s="10">
        <v>4.1904999999999859</v>
      </c>
      <c r="I141" s="11">
        <v>93.93553</v>
      </c>
      <c r="J141" s="113"/>
      <c r="K141" s="13"/>
      <c r="L141" s="20" t="b">
        <f t="shared" si="1"/>
        <v>1</v>
      </c>
      <c r="Q141" s="157"/>
    </row>
    <row r="142" spans="1:17" ht="15" customHeight="1">
      <c r="A142" s="112"/>
      <c r="B142" s="137" t="s">
        <v>122</v>
      </c>
      <c r="C142" s="157" t="s">
        <v>247</v>
      </c>
      <c r="D142" s="9"/>
      <c r="E142" s="9"/>
      <c r="F142" s="9">
        <v>7.4370449999999995</v>
      </c>
      <c r="G142" s="10">
        <v>-5.0000000006988898E-4</v>
      </c>
      <c r="H142" s="10">
        <v>4.8749999999999183</v>
      </c>
      <c r="I142" s="11">
        <v>93.807180000000002</v>
      </c>
      <c r="J142" s="113"/>
      <c r="K142" s="13"/>
      <c r="L142" s="20" t="b">
        <f t="shared" si="1"/>
        <v>1</v>
      </c>
      <c r="Q142" s="157"/>
    </row>
    <row r="143" spans="1:17" ht="15" customHeight="1">
      <c r="A143" s="112"/>
      <c r="B143" s="137" t="s">
        <v>124</v>
      </c>
      <c r="C143" s="157" t="s">
        <v>248</v>
      </c>
      <c r="D143" s="9"/>
      <c r="E143" s="9"/>
      <c r="F143" s="9">
        <v>7.4405999999999999</v>
      </c>
      <c r="G143" s="10">
        <v>0</v>
      </c>
      <c r="H143" s="10">
        <v>0.95749999999998892</v>
      </c>
      <c r="I143" s="11">
        <v>93.679010000000005</v>
      </c>
      <c r="J143" s="113"/>
      <c r="K143" s="13"/>
      <c r="L143" s="20" t="b">
        <f t="shared" si="1"/>
        <v>1</v>
      </c>
      <c r="Q143" s="157"/>
    </row>
    <row r="144" spans="1:17" ht="15" customHeight="1">
      <c r="A144" s="112"/>
      <c r="B144" s="137" t="s">
        <v>196</v>
      </c>
      <c r="C144" s="157" t="s">
        <v>249</v>
      </c>
      <c r="D144" s="9"/>
      <c r="E144" s="9"/>
      <c r="F144" s="9">
        <v>7.4440949999999999</v>
      </c>
      <c r="G144" s="10">
        <v>-5.0000000006988898E-4</v>
      </c>
      <c r="H144" s="10" t="s">
        <v>31</v>
      </c>
      <c r="I144" s="11">
        <v>93.551109999999994</v>
      </c>
      <c r="J144" s="113"/>
      <c r="K144" s="13"/>
      <c r="L144" s="20" t="b">
        <f t="shared" si="1"/>
        <v>1</v>
      </c>
      <c r="Q144" s="157"/>
    </row>
    <row r="145" spans="1:17" ht="15" customHeight="1">
      <c r="A145" s="112"/>
      <c r="B145" s="137" t="s">
        <v>250</v>
      </c>
      <c r="C145" s="157" t="s">
        <v>251</v>
      </c>
      <c r="D145" s="9"/>
      <c r="E145" s="9"/>
      <c r="F145" s="9">
        <v>7.4476200000000006</v>
      </c>
      <c r="G145" s="10">
        <v>0</v>
      </c>
      <c r="H145" s="10" t="s">
        <v>31</v>
      </c>
      <c r="I145" s="11">
        <v>93.423429999999996</v>
      </c>
      <c r="J145" s="113"/>
      <c r="K145" s="13"/>
      <c r="L145" s="20" t="b">
        <f t="shared" si="1"/>
        <v>1</v>
      </c>
      <c r="Q145" s="157"/>
    </row>
    <row r="146" spans="1:17" ht="15" customHeight="1">
      <c r="A146" s="112"/>
      <c r="B146" s="137" t="s">
        <v>255</v>
      </c>
      <c r="C146" s="157" t="s">
        <v>256</v>
      </c>
      <c r="D146" s="9">
        <v>8.1055799999999998</v>
      </c>
      <c r="E146" s="9">
        <v>8.1150800000000007</v>
      </c>
      <c r="F146" s="9">
        <v>7.4511450000000004</v>
      </c>
      <c r="G146" s="10">
        <v>0</v>
      </c>
      <c r="H146" s="10" t="s">
        <v>31</v>
      </c>
      <c r="I146" s="11">
        <v>93.295969999999997</v>
      </c>
      <c r="J146" s="113"/>
      <c r="K146" s="13"/>
      <c r="L146" s="20" t="b">
        <f t="shared" si="1"/>
        <v>1</v>
      </c>
      <c r="P146" s="20" t="s">
        <v>123</v>
      </c>
    </row>
    <row r="147" spans="1:17" ht="15" customHeight="1" thickBot="1">
      <c r="A147" s="112"/>
      <c r="B147" s="158" t="s">
        <v>260</v>
      </c>
      <c r="C147" s="159" t="s">
        <v>261</v>
      </c>
      <c r="D147" s="160"/>
      <c r="E147" s="160"/>
      <c r="F147" s="160">
        <v>7.531296666666667</v>
      </c>
      <c r="G147" s="161">
        <v>0.70766666666672862</v>
      </c>
      <c r="H147" s="10" t="s">
        <v>31</v>
      </c>
      <c r="I147" s="162">
        <v>93.121260000000007</v>
      </c>
      <c r="J147" s="113"/>
      <c r="K147" s="13"/>
      <c r="L147" s="20" t="b">
        <f t="shared" ref="L147" si="2">IFERROR(I147&gt;90,FALSE)</f>
        <v>1</v>
      </c>
    </row>
    <row r="148" spans="1:17" s="20" customFormat="1" ht="15" customHeight="1" thickBot="1">
      <c r="A148" s="114"/>
      <c r="B148" s="115"/>
      <c r="C148" s="115"/>
      <c r="D148" s="115"/>
      <c r="E148" s="115"/>
      <c r="F148" s="115"/>
      <c r="G148" s="115"/>
      <c r="H148" s="115"/>
      <c r="I148" s="115"/>
      <c r="J148" s="116"/>
      <c r="K148" s="13"/>
    </row>
    <row r="149" spans="1:17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7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7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7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7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7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7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7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7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7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7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7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1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1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1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1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1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1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1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1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1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1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1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1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1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1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1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1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  <c r="K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K88"/>
  <sheetViews>
    <sheetView tabSelected="1" topLeftCell="A4" zoomScale="70" zoomScaleNormal="85" workbookViewId="0">
      <selection activeCell="C50" sqref="C50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1" width="17.6640625" style="20" customWidth="1"/>
    <col min="12" max="12" width="1.6640625" style="20" customWidth="1"/>
    <col min="13" max="13" width="19.109375" style="20" customWidth="1"/>
    <col min="14" max="14" width="15.6640625" style="20" customWidth="1"/>
    <col min="15" max="15" width="13" style="20" customWidth="1"/>
    <col min="16" max="16" width="12.6640625" style="20" customWidth="1"/>
    <col min="17" max="17" width="8.88671875" style="20"/>
    <col min="18" max="18" width="12" style="20" customWidth="1"/>
    <col min="19" max="19" width="1.6640625" style="20" customWidth="1"/>
    <col min="20" max="20" width="15.6640625" style="20" customWidth="1"/>
    <col min="21" max="21" width="13" style="20" customWidth="1"/>
    <col min="22" max="22" width="3.6640625" style="20" customWidth="1"/>
    <col min="23" max="44" width="8.88671875" style="20"/>
    <col min="45" max="45" width="9.5546875" style="20" customWidth="1"/>
    <col min="46" max="46" width="3.6640625" style="20" customWidth="1"/>
    <col min="47" max="62" width="8.88671875" style="20"/>
    <col min="63" max="63" width="3.44140625" style="20" customWidth="1"/>
    <col min="64" max="16384" width="8.88671875" style="20"/>
  </cols>
  <sheetData>
    <row r="1" spans="1:63" ht="7.95" customHeight="1"/>
    <row r="10" spans="1:63" ht="15" customHeight="1" thickBot="1"/>
    <row r="11" spans="1:63" ht="15" customHeight="1">
      <c r="A11" s="117"/>
      <c r="B11" s="118"/>
      <c r="C11" s="118"/>
      <c r="D11" s="118"/>
      <c r="E11" s="118"/>
      <c r="F11" s="118"/>
      <c r="G11" s="118"/>
      <c r="H11" s="118"/>
      <c r="I11" s="119"/>
      <c r="J11" s="120"/>
      <c r="K11" s="120"/>
      <c r="L11" s="121"/>
      <c r="M11" s="121"/>
      <c r="N11" s="122"/>
      <c r="O11" s="122"/>
      <c r="P11" s="122"/>
      <c r="Q11" s="122"/>
      <c r="R11" s="122"/>
      <c r="S11" s="122"/>
      <c r="T11" s="122"/>
      <c r="U11" s="122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9"/>
    </row>
    <row r="12" spans="1:63" ht="15" customHeight="1">
      <c r="A12" s="123"/>
      <c r="B12" s="169" t="s">
        <v>0</v>
      </c>
      <c r="C12" s="169"/>
      <c r="D12" s="169"/>
      <c r="E12" s="169"/>
      <c r="F12" s="22"/>
      <c r="G12" s="22"/>
      <c r="H12" s="22"/>
      <c r="I12" s="124"/>
      <c r="J12" s="23"/>
      <c r="K12" s="23"/>
      <c r="L12" s="65"/>
      <c r="M12" s="65"/>
      <c r="N12" s="13"/>
      <c r="O12" s="13"/>
      <c r="P12" s="13"/>
      <c r="Q12" s="13"/>
      <c r="R12" s="13"/>
      <c r="S12" s="13"/>
      <c r="T12" s="13"/>
      <c r="U12" s="13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0"/>
      <c r="BK12" s="131"/>
    </row>
    <row r="13" spans="1:63" ht="15" customHeight="1" thickBot="1">
      <c r="A13" s="12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21"/>
      <c r="N13" s="13"/>
      <c r="O13" s="13"/>
      <c r="P13" s="46"/>
      <c r="Q13" s="13"/>
      <c r="R13" s="13"/>
      <c r="S13" s="13"/>
      <c r="T13" s="13"/>
      <c r="U13" s="13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0"/>
      <c r="BK13" s="131"/>
    </row>
    <row r="14" spans="1:63" ht="15" customHeight="1">
      <c r="A14" s="123"/>
      <c r="B14" s="51" t="s">
        <v>125</v>
      </c>
      <c r="C14" s="52"/>
      <c r="D14" s="52"/>
      <c r="E14" s="53"/>
      <c r="F14" s="52"/>
      <c r="G14" s="52"/>
      <c r="H14" s="52"/>
      <c r="I14" s="52"/>
      <c r="J14" s="100"/>
      <c r="K14" s="100"/>
      <c r="L14" s="80"/>
      <c r="M14" s="72" t="s">
        <v>126</v>
      </c>
      <c r="N14" s="73"/>
      <c r="O14" s="52"/>
      <c r="P14" s="52"/>
      <c r="Q14" s="52"/>
      <c r="R14" s="52"/>
      <c r="S14" s="80"/>
      <c r="T14" s="147" t="s">
        <v>127</v>
      </c>
      <c r="U14" s="74"/>
      <c r="V14" s="130"/>
      <c r="W14" s="170" t="e" vm="1">
        <v>#VALUE!</v>
      </c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2"/>
      <c r="AT14" s="130"/>
      <c r="AU14" s="179" t="e" vm="2">
        <v>#VALUE!</v>
      </c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1"/>
      <c r="BK14" s="131"/>
    </row>
    <row r="15" spans="1:63" ht="15" customHeight="1">
      <c r="A15" s="123"/>
      <c r="B15" s="26"/>
      <c r="C15" s="25"/>
      <c r="D15" s="25"/>
      <c r="E15" s="55"/>
      <c r="F15" s="25"/>
      <c r="G15" s="25"/>
      <c r="H15" s="56"/>
      <c r="I15" s="57"/>
      <c r="J15" s="101"/>
      <c r="K15" s="101"/>
      <c r="L15" s="81"/>
      <c r="M15" s="25"/>
      <c r="N15" s="25"/>
      <c r="O15" s="25"/>
      <c r="P15" s="25"/>
      <c r="Q15" s="25"/>
      <c r="R15" s="25"/>
      <c r="S15" s="81"/>
      <c r="T15" s="148"/>
      <c r="U15" s="54"/>
      <c r="V15" s="130"/>
      <c r="W15" s="173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5"/>
      <c r="AT15" s="130"/>
      <c r="AU15" s="182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3"/>
      <c r="BJ15" s="184"/>
      <c r="BK15" s="131"/>
    </row>
    <row r="16" spans="1:63" ht="15" customHeight="1">
      <c r="A16" s="123"/>
      <c r="B16" s="58" t="s">
        <v>128</v>
      </c>
      <c r="C16" s="59" t="s">
        <v>129</v>
      </c>
      <c r="D16" s="59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130</v>
      </c>
      <c r="J16" s="102" t="s">
        <v>8</v>
      </c>
      <c r="K16" s="102"/>
      <c r="L16" s="82"/>
      <c r="M16" s="27" t="s">
        <v>128</v>
      </c>
      <c r="N16" s="27" t="s">
        <v>4</v>
      </c>
      <c r="O16" s="28" t="s">
        <v>5</v>
      </c>
      <c r="P16" s="28" t="s">
        <v>4</v>
      </c>
      <c r="Q16" s="28" t="s">
        <v>6</v>
      </c>
      <c r="R16" s="28" t="s">
        <v>130</v>
      </c>
      <c r="S16" s="82"/>
      <c r="T16" s="167" t="s">
        <v>131</v>
      </c>
      <c r="U16" s="168"/>
      <c r="V16" s="130"/>
      <c r="W16" s="173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5"/>
      <c r="AT16" s="130"/>
      <c r="AU16" s="182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3"/>
      <c r="BJ16" s="184"/>
      <c r="BK16" s="131"/>
    </row>
    <row r="17" spans="1:63" ht="15" customHeight="1">
      <c r="A17" s="123"/>
      <c r="B17" s="75"/>
      <c r="C17" s="66"/>
      <c r="D17" s="66"/>
      <c r="E17" s="67">
        <v>46083</v>
      </c>
      <c r="F17" s="67">
        <v>46112</v>
      </c>
      <c r="G17" s="67">
        <v>46113</v>
      </c>
      <c r="H17" s="67" t="s">
        <v>132</v>
      </c>
      <c r="I17" s="67" t="s">
        <v>132</v>
      </c>
      <c r="J17" s="76">
        <v>46113</v>
      </c>
      <c r="K17" s="76"/>
      <c r="L17" s="83"/>
      <c r="M17" s="67"/>
      <c r="N17" s="67">
        <v>46083</v>
      </c>
      <c r="O17" s="67">
        <v>46112</v>
      </c>
      <c r="P17" s="67">
        <v>46113</v>
      </c>
      <c r="Q17" s="67" t="s">
        <v>132</v>
      </c>
      <c r="R17" s="67" t="s">
        <v>132</v>
      </c>
      <c r="S17" s="87"/>
      <c r="T17" s="149">
        <v>46112</v>
      </c>
      <c r="U17" s="76">
        <v>46113</v>
      </c>
      <c r="V17" s="130"/>
      <c r="W17" s="173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4"/>
      <c r="AS17" s="175"/>
      <c r="AT17" s="130"/>
      <c r="AU17" s="182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3"/>
      <c r="BJ17" s="184"/>
      <c r="BK17" s="131"/>
    </row>
    <row r="18" spans="1:63" ht="15" customHeight="1">
      <c r="A18" s="123"/>
      <c r="B18" s="103" t="s">
        <v>133</v>
      </c>
      <c r="C18" s="98"/>
      <c r="D18" s="60"/>
      <c r="E18" s="68"/>
      <c r="F18" s="61"/>
      <c r="G18" s="61"/>
      <c r="H18" s="63"/>
      <c r="I18" s="63"/>
      <c r="J18" s="77"/>
      <c r="K18" s="77"/>
      <c r="L18" s="83"/>
      <c r="M18" s="69"/>
      <c r="N18" s="69"/>
      <c r="O18" s="61"/>
      <c r="P18" s="61"/>
      <c r="Q18" s="63"/>
      <c r="R18" s="63"/>
      <c r="S18" s="88"/>
      <c r="T18" s="150"/>
      <c r="U18" s="77"/>
      <c r="V18" s="130"/>
      <c r="W18" s="173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5"/>
      <c r="AT18" s="130"/>
      <c r="AU18" s="182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3"/>
      <c r="BJ18" s="184"/>
      <c r="BK18" s="131"/>
    </row>
    <row r="19" spans="1:63" ht="15" customHeight="1">
      <c r="A19" s="123"/>
      <c r="B19" s="104"/>
      <c r="C19" s="98"/>
      <c r="D19" s="154"/>
      <c r="E19" s="61"/>
      <c r="F19" s="61"/>
      <c r="G19" s="61"/>
      <c r="H19" s="62"/>
      <c r="I19" s="62"/>
      <c r="J19" s="105"/>
      <c r="K19" s="105"/>
      <c r="L19" s="84"/>
      <c r="M19" s="69"/>
      <c r="N19" s="61"/>
      <c r="O19" s="61"/>
      <c r="P19" s="61"/>
      <c r="Q19" s="62"/>
      <c r="R19" s="62"/>
      <c r="S19" s="88"/>
      <c r="T19" s="151"/>
      <c r="U19" s="64"/>
      <c r="V19" s="130"/>
      <c r="W19" s="173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4"/>
      <c r="AS19" s="175"/>
      <c r="AT19" s="130"/>
      <c r="AU19" s="182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3"/>
      <c r="BJ19" s="184"/>
      <c r="BK19" s="131"/>
    </row>
    <row r="20" spans="1:63" ht="15" customHeight="1">
      <c r="A20" s="123"/>
      <c r="B20" s="104" t="s">
        <v>134</v>
      </c>
      <c r="C20" s="140">
        <v>8.5</v>
      </c>
      <c r="D20" s="155">
        <v>46127</v>
      </c>
      <c r="E20" s="141">
        <v>8.2959800000000001</v>
      </c>
      <c r="F20" s="142">
        <v>6.155637667059672</v>
      </c>
      <c r="G20" s="142">
        <v>6.155637667059672</v>
      </c>
      <c r="H20" s="143">
        <v>0</v>
      </c>
      <c r="I20" s="143">
        <v>-214.03423329403282</v>
      </c>
      <c r="J20" s="156">
        <v>100.08336</v>
      </c>
      <c r="K20" s="156" t="b">
        <f>IFERROR(J20&gt;80,FALSE)</f>
        <v>1</v>
      </c>
      <c r="L20" s="84"/>
      <c r="M20" s="144" t="s">
        <v>17</v>
      </c>
      <c r="N20" s="141">
        <v>7.1179950000000005</v>
      </c>
      <c r="O20" s="141">
        <v>6.6702200000000005</v>
      </c>
      <c r="P20" s="141">
        <v>6.6702200000000005</v>
      </c>
      <c r="Q20" s="139">
        <v>0</v>
      </c>
      <c r="R20" s="139">
        <v>-44.777500000000003</v>
      </c>
      <c r="S20" s="88"/>
      <c r="T20" s="165">
        <v>-51.458233294032851</v>
      </c>
      <c r="U20" s="166">
        <v>-51.458233294032851</v>
      </c>
      <c r="V20" s="130"/>
      <c r="W20" s="173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5"/>
      <c r="AT20" s="130"/>
      <c r="AU20" s="182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3"/>
      <c r="BJ20" s="184"/>
      <c r="BK20" s="131"/>
    </row>
    <row r="21" spans="1:63" ht="15" customHeight="1">
      <c r="A21" s="123"/>
      <c r="B21" s="104" t="s">
        <v>135</v>
      </c>
      <c r="C21" s="140">
        <v>8</v>
      </c>
      <c r="D21" s="155">
        <v>46402</v>
      </c>
      <c r="E21" s="141">
        <v>7.9221499999999985</v>
      </c>
      <c r="F21" s="142">
        <v>7.2605449999999996</v>
      </c>
      <c r="G21" s="142">
        <v>7.2605500000000003</v>
      </c>
      <c r="H21" s="143">
        <v>5.0000000006988898E-4</v>
      </c>
      <c r="I21" s="143">
        <v>-66.159999999999826</v>
      </c>
      <c r="J21" s="156">
        <v>100.54186</v>
      </c>
      <c r="K21" s="156" t="b">
        <f t="shared" ref="K21:K31" si="0">IFERROR(J21&gt;80,FALSE)</f>
        <v>1</v>
      </c>
      <c r="L21" s="84"/>
      <c r="M21" s="144" t="s">
        <v>117</v>
      </c>
      <c r="N21" s="141">
        <v>7.4046000000000003</v>
      </c>
      <c r="O21" s="141">
        <v>7.4194550000000001</v>
      </c>
      <c r="P21" s="141">
        <v>7.4194499999999994</v>
      </c>
      <c r="Q21" s="139">
        <v>-5.0000000006988898E-4</v>
      </c>
      <c r="R21" s="139">
        <v>1.4849999999999142</v>
      </c>
      <c r="S21" s="88"/>
      <c r="T21" s="165">
        <v>-15.891000000000055</v>
      </c>
      <c r="U21" s="166">
        <v>-15.889999999999915</v>
      </c>
      <c r="V21" s="130"/>
      <c r="W21" s="173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5"/>
      <c r="AT21" s="130"/>
      <c r="AU21" s="182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  <c r="BJ21" s="184"/>
      <c r="BK21" s="131"/>
    </row>
    <row r="22" spans="1:63" ht="15" customHeight="1">
      <c r="A22" s="123"/>
      <c r="B22" s="104" t="s">
        <v>137</v>
      </c>
      <c r="C22" s="140">
        <v>8.5</v>
      </c>
      <c r="D22" s="155">
        <v>47041</v>
      </c>
      <c r="E22" s="141">
        <v>8.0534999999999997</v>
      </c>
      <c r="F22" s="142">
        <v>9.0231487025948098</v>
      </c>
      <c r="G22" s="142">
        <v>8.8376487025948105</v>
      </c>
      <c r="H22" s="143">
        <v>-18.549999999999933</v>
      </c>
      <c r="I22" s="143">
        <v>78.414870259481091</v>
      </c>
      <c r="J22" s="156">
        <v>99.239869999999996</v>
      </c>
      <c r="K22" s="156" t="b">
        <f t="shared" si="0"/>
        <v>1</v>
      </c>
      <c r="L22" s="84"/>
      <c r="M22" s="144" t="s">
        <v>138</v>
      </c>
      <c r="N22" s="141">
        <v>7.1384999999999996</v>
      </c>
      <c r="O22" s="141">
        <v>8.2724899999999995</v>
      </c>
      <c r="P22" s="141">
        <v>8.0869900000000001</v>
      </c>
      <c r="Q22" s="139">
        <v>-18.549999999999933</v>
      </c>
      <c r="R22" s="139">
        <v>94.849000000000046</v>
      </c>
      <c r="S22" s="88"/>
      <c r="T22" s="165">
        <v>75.065870259481045</v>
      </c>
      <c r="U22" s="166">
        <v>75.065870259481045</v>
      </c>
      <c r="V22" s="130"/>
      <c r="W22" s="173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4"/>
      <c r="AS22" s="175"/>
      <c r="AT22" s="130"/>
      <c r="AU22" s="182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3"/>
      <c r="BJ22" s="184"/>
      <c r="BK22" s="131"/>
    </row>
    <row r="23" spans="1:63" ht="15" customHeight="1">
      <c r="A23" s="123"/>
      <c r="B23" s="104" t="s">
        <v>139</v>
      </c>
      <c r="C23" s="140">
        <v>8</v>
      </c>
      <c r="D23" s="155">
        <v>47498</v>
      </c>
      <c r="E23" s="141">
        <v>8.3908300000000011</v>
      </c>
      <c r="F23" s="142">
        <v>9.1663745823695706</v>
      </c>
      <c r="G23" s="142">
        <v>8.9808745823695713</v>
      </c>
      <c r="H23" s="143">
        <v>-18.549999999999933</v>
      </c>
      <c r="I23" s="143">
        <v>59.004458236957014</v>
      </c>
      <c r="J23" s="156">
        <v>96.884429999999995</v>
      </c>
      <c r="K23" s="156" t="b">
        <f t="shared" si="0"/>
        <v>1</v>
      </c>
      <c r="L23" s="84"/>
      <c r="M23" s="144" t="s">
        <v>138</v>
      </c>
      <c r="N23" s="141">
        <v>7.1384999999999996</v>
      </c>
      <c r="O23" s="141">
        <v>8.2724899999999995</v>
      </c>
      <c r="P23" s="141">
        <v>8.0869900000000001</v>
      </c>
      <c r="Q23" s="139">
        <v>-18.549999999999933</v>
      </c>
      <c r="R23" s="139">
        <v>94.849000000000046</v>
      </c>
      <c r="S23" s="88"/>
      <c r="T23" s="165">
        <v>89.388458236957121</v>
      </c>
      <c r="U23" s="166">
        <v>89.388458236957121</v>
      </c>
      <c r="V23" s="130"/>
      <c r="W23" s="173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4"/>
      <c r="AS23" s="175"/>
      <c r="AT23" s="130"/>
      <c r="AU23" s="182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3"/>
      <c r="BJ23" s="184"/>
      <c r="BK23" s="131"/>
    </row>
    <row r="24" spans="1:63" ht="15" customHeight="1">
      <c r="A24" s="123"/>
      <c r="B24" s="104" t="s">
        <v>140</v>
      </c>
      <c r="C24" s="140">
        <v>9</v>
      </c>
      <c r="D24" s="155">
        <v>48319</v>
      </c>
      <c r="E24" s="141">
        <v>8.5945699999999992</v>
      </c>
      <c r="F24" s="142">
        <v>9.8837633333333326</v>
      </c>
      <c r="G24" s="142">
        <v>9.6867633333333334</v>
      </c>
      <c r="H24" s="143">
        <v>-19.699999999999918</v>
      </c>
      <c r="I24" s="143">
        <v>109.21933333333342</v>
      </c>
      <c r="J24" s="156">
        <v>96.906549999999996</v>
      </c>
      <c r="K24" s="156" t="b">
        <f t="shared" si="0"/>
        <v>1</v>
      </c>
      <c r="L24" s="84"/>
      <c r="M24" s="144" t="s">
        <v>141</v>
      </c>
      <c r="N24" s="141">
        <v>7.3674999999999997</v>
      </c>
      <c r="O24" s="141">
        <v>8.5399899999999995</v>
      </c>
      <c r="P24" s="141">
        <v>8.3429900000000004</v>
      </c>
      <c r="Q24" s="139">
        <v>-19.699999999999918</v>
      </c>
      <c r="R24" s="139">
        <v>97.549000000000063</v>
      </c>
      <c r="S24" s="88"/>
      <c r="T24" s="165">
        <v>134.3773333333333</v>
      </c>
      <c r="U24" s="166">
        <v>134.3773333333333</v>
      </c>
      <c r="V24" s="130"/>
      <c r="W24" s="173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4"/>
      <c r="AS24" s="175"/>
      <c r="AT24" s="130"/>
      <c r="AU24" s="182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3"/>
      <c r="BJ24" s="184"/>
      <c r="BK24" s="131"/>
    </row>
    <row r="25" spans="1:63" ht="15" customHeight="1">
      <c r="A25" s="123"/>
      <c r="B25" s="104" t="s">
        <v>142</v>
      </c>
      <c r="C25" s="140">
        <v>9.5</v>
      </c>
      <c r="D25" s="155">
        <v>49505</v>
      </c>
      <c r="E25" s="141">
        <v>9.4206499999999984</v>
      </c>
      <c r="F25" s="142">
        <v>10.693349818181821</v>
      </c>
      <c r="G25" s="142">
        <v>10.49234981818182</v>
      </c>
      <c r="H25" s="143">
        <v>-20.100000000000051</v>
      </c>
      <c r="I25" s="143">
        <v>107.16998181818215</v>
      </c>
      <c r="J25" s="156">
        <v>94.169640000000001</v>
      </c>
      <c r="K25" s="156" t="b">
        <f t="shared" si="0"/>
        <v>1</v>
      </c>
      <c r="L25" s="84"/>
      <c r="M25" s="144" t="s">
        <v>143</v>
      </c>
      <c r="N25" s="141">
        <v>8.1109899999999993</v>
      </c>
      <c r="O25" s="141">
        <v>9.2654700000000005</v>
      </c>
      <c r="P25" s="141">
        <v>9.06447</v>
      </c>
      <c r="Q25" s="139">
        <v>-20.100000000000051</v>
      </c>
      <c r="R25" s="139">
        <v>95.34800000000007</v>
      </c>
      <c r="S25" s="88"/>
      <c r="T25" s="165">
        <v>142.787981818182</v>
      </c>
      <c r="U25" s="166">
        <v>142.787981818182</v>
      </c>
      <c r="V25" s="130"/>
      <c r="W25" s="173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5"/>
      <c r="AT25" s="130"/>
      <c r="AU25" s="182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3"/>
      <c r="BJ25" s="184"/>
      <c r="BK25" s="131"/>
    </row>
    <row r="26" spans="1:63" ht="15" customHeight="1">
      <c r="A26" s="123"/>
      <c r="B26" s="104" t="s">
        <v>144</v>
      </c>
      <c r="C26" s="140">
        <v>9.5</v>
      </c>
      <c r="D26" s="155">
        <v>50236</v>
      </c>
      <c r="E26" s="141">
        <v>9.8679699999999997</v>
      </c>
      <c r="F26" s="142">
        <v>11.31765933333333</v>
      </c>
      <c r="G26" s="142">
        <v>11.099169333333329</v>
      </c>
      <c r="H26" s="143">
        <v>-21.849000000000096</v>
      </c>
      <c r="I26" s="143">
        <v>123.11993333333291</v>
      </c>
      <c r="J26" s="156">
        <v>89.815600000000003</v>
      </c>
      <c r="K26" s="156" t="b">
        <f t="shared" si="0"/>
        <v>1</v>
      </c>
      <c r="L26" s="84"/>
      <c r="M26" s="144" t="s">
        <v>145</v>
      </c>
      <c r="N26" s="141">
        <v>8.2439900000000002</v>
      </c>
      <c r="O26" s="141">
        <v>9.4519800000000007</v>
      </c>
      <c r="P26" s="141">
        <v>9.2334899999999998</v>
      </c>
      <c r="Q26" s="139">
        <v>-21.849000000000096</v>
      </c>
      <c r="R26" s="139">
        <v>98.94999999999996</v>
      </c>
      <c r="S26" s="88"/>
      <c r="T26" s="165">
        <v>186.56793333333292</v>
      </c>
      <c r="U26" s="166">
        <v>186.56793333333292</v>
      </c>
      <c r="V26" s="130"/>
      <c r="W26" s="173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5"/>
      <c r="AT26" s="130"/>
      <c r="AU26" s="182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3"/>
      <c r="BJ26" s="184"/>
      <c r="BK26" s="131"/>
    </row>
    <row r="27" spans="1:63" ht="15" customHeight="1">
      <c r="A27" s="123"/>
      <c r="B27" s="104" t="s">
        <v>146</v>
      </c>
      <c r="C27" s="140">
        <v>9.8000000000000007</v>
      </c>
      <c r="D27" s="155">
        <v>51424</v>
      </c>
      <c r="E27" s="141">
        <v>9.9479099999999985</v>
      </c>
      <c r="F27" s="142">
        <v>11.46848080614204</v>
      </c>
      <c r="G27" s="142">
        <v>11.269980806142039</v>
      </c>
      <c r="H27" s="143">
        <v>-19.850000000000101</v>
      </c>
      <c r="I27" s="143">
        <v>132.20708061420402</v>
      </c>
      <c r="J27" s="156">
        <v>89.595699999999994</v>
      </c>
      <c r="K27" s="156" t="b">
        <f t="shared" si="0"/>
        <v>1</v>
      </c>
      <c r="L27" s="84"/>
      <c r="M27" s="144" t="s">
        <v>147</v>
      </c>
      <c r="N27" s="141">
        <v>8.4654799999999994</v>
      </c>
      <c r="O27" s="141">
        <v>9.7204800000000002</v>
      </c>
      <c r="P27" s="141">
        <v>9.5219799999999992</v>
      </c>
      <c r="Q27" s="139">
        <v>-19.850000000000101</v>
      </c>
      <c r="R27" s="139">
        <v>105.64999999999998</v>
      </c>
      <c r="S27" s="88"/>
      <c r="T27" s="165">
        <v>174.80008061420395</v>
      </c>
      <c r="U27" s="166">
        <v>174.80008061420395</v>
      </c>
      <c r="V27" s="130"/>
      <c r="W27" s="173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5"/>
      <c r="AT27" s="130"/>
      <c r="AU27" s="182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3"/>
      <c r="BJ27" s="184"/>
      <c r="BK27" s="131"/>
    </row>
    <row r="28" spans="1:63" ht="15" customHeight="1">
      <c r="A28" s="123"/>
      <c r="B28" s="104" t="s">
        <v>148</v>
      </c>
      <c r="C28" s="140">
        <v>10</v>
      </c>
      <c r="D28" s="155">
        <v>52427</v>
      </c>
      <c r="E28" s="141">
        <v>10.125630000000001</v>
      </c>
      <c r="F28" s="142">
        <v>11.71237567364552</v>
      </c>
      <c r="G28" s="142">
        <v>11.540005673645521</v>
      </c>
      <c r="H28" s="143">
        <v>-17.236999999999902</v>
      </c>
      <c r="I28" s="143">
        <v>141.43756736455197</v>
      </c>
      <c r="J28" s="156">
        <v>88.538709999999995</v>
      </c>
      <c r="K28" s="156" t="b">
        <f t="shared" si="0"/>
        <v>1</v>
      </c>
      <c r="L28" s="84"/>
      <c r="M28" s="144" t="s">
        <v>149</v>
      </c>
      <c r="N28" s="141">
        <v>8.6404899999999998</v>
      </c>
      <c r="O28" s="141">
        <v>9.8013499999999993</v>
      </c>
      <c r="P28" s="141">
        <v>9.6289800000000003</v>
      </c>
      <c r="Q28" s="139">
        <v>-17.236999999999902</v>
      </c>
      <c r="R28" s="139">
        <v>98.849000000000046</v>
      </c>
      <c r="S28" s="88"/>
      <c r="T28" s="165">
        <v>191.10256736455202</v>
      </c>
      <c r="U28" s="166">
        <v>191.10256736455202</v>
      </c>
      <c r="V28" s="130"/>
      <c r="W28" s="173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5"/>
      <c r="AT28" s="130"/>
      <c r="AU28" s="182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3"/>
      <c r="BJ28" s="184"/>
      <c r="BK28" s="131"/>
    </row>
    <row r="29" spans="1:63" ht="15" customHeight="1">
      <c r="A29" s="123"/>
      <c r="B29" s="104" t="s">
        <v>150</v>
      </c>
      <c r="C29" s="140">
        <v>9.85</v>
      </c>
      <c r="D29" s="155">
        <v>53158</v>
      </c>
      <c r="E29" s="141">
        <v>10.21209</v>
      </c>
      <c r="F29" s="142">
        <v>11.79380359492907</v>
      </c>
      <c r="G29" s="142">
        <v>11.621433594929071</v>
      </c>
      <c r="H29" s="143">
        <v>-17.236999999999902</v>
      </c>
      <c r="I29" s="143">
        <v>140.93435949290711</v>
      </c>
      <c r="J29" s="156">
        <v>86.447779999999995</v>
      </c>
      <c r="K29" s="156" t="b">
        <f t="shared" si="0"/>
        <v>1</v>
      </c>
      <c r="L29" s="84"/>
      <c r="M29" s="144" t="s">
        <v>149</v>
      </c>
      <c r="N29" s="141">
        <v>8.6404899999999998</v>
      </c>
      <c r="O29" s="141">
        <v>9.8013499999999993</v>
      </c>
      <c r="P29" s="141">
        <v>9.6289800000000003</v>
      </c>
      <c r="Q29" s="139">
        <v>-17.236999999999902</v>
      </c>
      <c r="R29" s="139">
        <v>98.849000000000046</v>
      </c>
      <c r="S29" s="88"/>
      <c r="T29" s="165">
        <v>199.24535949290708</v>
      </c>
      <c r="U29" s="166">
        <v>199.24535949290708</v>
      </c>
      <c r="V29" s="130"/>
      <c r="W29" s="173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5"/>
      <c r="AT29" s="130"/>
      <c r="AU29" s="182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3"/>
      <c r="BJ29" s="184"/>
      <c r="BK29" s="131"/>
    </row>
    <row r="30" spans="1:63" ht="15" customHeight="1">
      <c r="A30" s="123"/>
      <c r="B30" s="104" t="s">
        <v>151</v>
      </c>
      <c r="C30" s="140">
        <v>10</v>
      </c>
      <c r="D30" s="155">
        <v>54346</v>
      </c>
      <c r="E30" s="141">
        <v>10.07718</v>
      </c>
      <c r="F30" s="142">
        <v>11.753110110165251</v>
      </c>
      <c r="G30" s="142">
        <v>11.584750110165251</v>
      </c>
      <c r="H30" s="143">
        <v>-16.835999999999984</v>
      </c>
      <c r="I30" s="143">
        <v>150.75701101652504</v>
      </c>
      <c r="J30" s="156">
        <v>87.390649999999994</v>
      </c>
      <c r="K30" s="156" t="b">
        <f t="shared" si="0"/>
        <v>1</v>
      </c>
      <c r="L30" s="84"/>
      <c r="M30" s="144" t="s">
        <v>152</v>
      </c>
      <c r="N30" s="141">
        <v>8.6104800000000008</v>
      </c>
      <c r="O30" s="141">
        <v>9.7648399999999995</v>
      </c>
      <c r="P30" s="141">
        <v>9.5964799999999997</v>
      </c>
      <c r="Q30" s="139">
        <v>-16.835999999999984</v>
      </c>
      <c r="R30" s="139">
        <v>98.599999999999881</v>
      </c>
      <c r="S30" s="88"/>
      <c r="T30" s="165">
        <v>198.82701101652512</v>
      </c>
      <c r="U30" s="166">
        <v>198.82701101652512</v>
      </c>
      <c r="V30" s="130"/>
      <c r="W30" s="173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5"/>
      <c r="AT30" s="130"/>
      <c r="AU30" s="182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3"/>
      <c r="BJ30" s="184"/>
      <c r="BK30" s="131"/>
    </row>
    <row r="31" spans="1:63" ht="15" customHeight="1">
      <c r="A31" s="123"/>
      <c r="B31" s="104" t="s">
        <v>153</v>
      </c>
      <c r="C31" s="140">
        <v>10.25</v>
      </c>
      <c r="D31" s="155">
        <v>54984</v>
      </c>
      <c r="E31" s="141">
        <v>10.09735</v>
      </c>
      <c r="F31" s="142">
        <v>11.58450732029902</v>
      </c>
      <c r="G31" s="142">
        <v>11.41614732029902</v>
      </c>
      <c r="H31" s="143">
        <v>-16.835999999999984</v>
      </c>
      <c r="I31" s="143">
        <v>131.87973202990193</v>
      </c>
      <c r="J31" s="156">
        <v>90.4392</v>
      </c>
      <c r="K31" s="156" t="b">
        <f t="shared" si="0"/>
        <v>1</v>
      </c>
      <c r="L31" s="84"/>
      <c r="M31" s="144" t="s">
        <v>152</v>
      </c>
      <c r="N31" s="141">
        <v>8.6104800000000008</v>
      </c>
      <c r="O31" s="141">
        <v>9.7648399999999995</v>
      </c>
      <c r="P31" s="141">
        <v>9.5964799999999997</v>
      </c>
      <c r="Q31" s="139">
        <v>-16.835999999999984</v>
      </c>
      <c r="R31" s="139">
        <v>98.599999999999881</v>
      </c>
      <c r="S31" s="88"/>
      <c r="T31" s="165">
        <v>181.966732029902</v>
      </c>
      <c r="U31" s="166">
        <v>181.966732029902</v>
      </c>
      <c r="V31" s="130"/>
      <c r="W31" s="173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5"/>
      <c r="AT31" s="130"/>
      <c r="AU31" s="182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4"/>
      <c r="BK31" s="131"/>
    </row>
    <row r="32" spans="1:63" ht="15" customHeight="1">
      <c r="A32" s="123"/>
      <c r="B32" s="104"/>
      <c r="C32" s="98"/>
      <c r="D32" s="154"/>
      <c r="E32" s="61"/>
      <c r="F32" s="61"/>
      <c r="G32" s="61"/>
      <c r="H32" s="143"/>
      <c r="I32" s="143"/>
      <c r="J32" s="106"/>
      <c r="K32" s="106"/>
      <c r="L32" s="84"/>
      <c r="M32" s="125"/>
      <c r="N32" s="61"/>
      <c r="O32" s="141"/>
      <c r="P32" s="141"/>
      <c r="Q32" s="62"/>
      <c r="R32" s="62"/>
      <c r="S32" s="85"/>
      <c r="T32" s="165"/>
      <c r="U32" s="166"/>
      <c r="V32" s="130"/>
      <c r="W32" s="173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5"/>
      <c r="AT32" s="130"/>
      <c r="AU32" s="182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4"/>
      <c r="BK32" s="131"/>
    </row>
    <row r="33" spans="1:63" ht="15" customHeight="1">
      <c r="A33" s="123"/>
      <c r="B33" s="103" t="s">
        <v>154</v>
      </c>
      <c r="C33" s="98"/>
      <c r="D33" s="154"/>
      <c r="E33" s="61"/>
      <c r="F33" s="61"/>
      <c r="G33" s="61"/>
      <c r="H33" s="143"/>
      <c r="I33" s="143"/>
      <c r="J33" s="106"/>
      <c r="K33" s="106"/>
      <c r="L33" s="84"/>
      <c r="M33" s="125"/>
      <c r="N33" s="61"/>
      <c r="O33" s="141"/>
      <c r="P33" s="141"/>
      <c r="Q33" s="62"/>
      <c r="R33" s="62"/>
      <c r="S33" s="85"/>
      <c r="T33" s="165"/>
      <c r="U33" s="166"/>
      <c r="V33" s="130"/>
      <c r="W33" s="173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5"/>
      <c r="AT33" s="130"/>
      <c r="AU33" s="182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3"/>
      <c r="BJ33" s="184"/>
      <c r="BK33" s="131"/>
    </row>
    <row r="34" spans="1:63" ht="15" customHeight="1">
      <c r="A34" s="123"/>
      <c r="B34" s="104"/>
      <c r="C34" s="98"/>
      <c r="D34" s="154"/>
      <c r="E34" s="61"/>
      <c r="F34" s="61"/>
      <c r="G34" s="61"/>
      <c r="H34" s="143"/>
      <c r="I34" s="143"/>
      <c r="J34" s="106"/>
      <c r="K34" s="106"/>
      <c r="L34" s="84"/>
      <c r="M34" s="69"/>
      <c r="N34" s="61"/>
      <c r="O34" s="141"/>
      <c r="P34" s="141"/>
      <c r="Q34" s="62"/>
      <c r="R34" s="62"/>
      <c r="S34" s="88"/>
      <c r="T34" s="165"/>
      <c r="U34" s="166"/>
      <c r="V34" s="130"/>
      <c r="W34" s="173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5"/>
      <c r="AT34" s="130"/>
      <c r="AU34" s="182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3"/>
      <c r="BJ34" s="184"/>
      <c r="BK34" s="131"/>
    </row>
    <row r="35" spans="1:63" ht="15" customHeight="1">
      <c r="A35" s="123"/>
      <c r="B35" s="104" t="s">
        <v>155</v>
      </c>
      <c r="C35" s="98">
        <v>4</v>
      </c>
      <c r="D35" s="155">
        <v>46675</v>
      </c>
      <c r="E35" s="141">
        <v>4.5108375000000001</v>
      </c>
      <c r="F35" s="142">
        <v>4.4984125000000006</v>
      </c>
      <c r="G35" s="142">
        <v>4.5003549999999999</v>
      </c>
      <c r="H35" s="143">
        <v>0.1942499999999292</v>
      </c>
      <c r="I35" s="143">
        <v>-1.0482500000000172</v>
      </c>
      <c r="J35" s="156">
        <v>99.262020000000007</v>
      </c>
      <c r="K35" s="156" t="b">
        <f t="shared" ref="K35:K40" si="1">IFERROR(J35&gt;80,FALSE)</f>
        <v>1</v>
      </c>
      <c r="L35" s="84"/>
      <c r="M35" s="69"/>
      <c r="N35" s="61"/>
      <c r="O35" s="141"/>
      <c r="P35" s="141"/>
      <c r="Q35" s="62"/>
      <c r="R35" s="62"/>
      <c r="S35" s="88"/>
      <c r="T35" s="165"/>
      <c r="U35" s="166"/>
      <c r="V35" s="130"/>
      <c r="W35" s="173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4"/>
      <c r="AS35" s="175"/>
      <c r="AT35" s="130"/>
      <c r="AU35" s="182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3"/>
      <c r="BJ35" s="184"/>
      <c r="BK35" s="131"/>
    </row>
    <row r="36" spans="1:63" ht="15" customHeight="1">
      <c r="A36" s="123"/>
      <c r="B36" s="104" t="s">
        <v>156</v>
      </c>
      <c r="C36" s="98">
        <v>4.5</v>
      </c>
      <c r="D36" s="155">
        <v>47133</v>
      </c>
      <c r="E36" s="141">
        <v>4.8501500000000002</v>
      </c>
      <c r="F36" s="142">
        <v>4.9092549999999999</v>
      </c>
      <c r="G36" s="142">
        <v>4.9109974999999997</v>
      </c>
      <c r="H36" s="143">
        <v>0.17424999999997581</v>
      </c>
      <c r="I36" s="143">
        <v>6.0847499999999499</v>
      </c>
      <c r="J36" s="156">
        <v>98.933239999999998</v>
      </c>
      <c r="K36" s="156" t="b">
        <f t="shared" si="1"/>
        <v>1</v>
      </c>
      <c r="L36" s="84"/>
      <c r="M36" s="144" t="s">
        <v>157</v>
      </c>
      <c r="N36" s="141">
        <v>3.65</v>
      </c>
      <c r="O36" s="141">
        <v>3.9350000000000001</v>
      </c>
      <c r="P36" s="141">
        <v>3.94</v>
      </c>
      <c r="Q36" s="139">
        <v>0.49999999999998934</v>
      </c>
      <c r="R36" s="139">
        <v>29.000000000000004</v>
      </c>
      <c r="S36" s="88"/>
      <c r="T36" s="165">
        <v>97.425499999999985</v>
      </c>
      <c r="U36" s="166">
        <v>97.099749999999972</v>
      </c>
      <c r="V36" s="130"/>
      <c r="W36" s="173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4"/>
      <c r="AS36" s="175"/>
      <c r="AT36" s="130"/>
      <c r="AU36" s="182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3"/>
      <c r="BJ36" s="184"/>
      <c r="BK36" s="131"/>
    </row>
    <row r="37" spans="1:63" ht="15" customHeight="1">
      <c r="A37" s="123"/>
      <c r="B37" s="104" t="s">
        <v>158</v>
      </c>
      <c r="C37" s="98">
        <v>5.2</v>
      </c>
      <c r="D37" s="155">
        <v>48044</v>
      </c>
      <c r="E37" s="141">
        <v>5.1974150000000003</v>
      </c>
      <c r="F37" s="142">
        <v>5.1569933333333333</v>
      </c>
      <c r="G37" s="142">
        <v>5.1588333333333338</v>
      </c>
      <c r="H37" s="143">
        <v>0.18400000000005079</v>
      </c>
      <c r="I37" s="143">
        <v>-3.8581666666666514</v>
      </c>
      <c r="J37" s="156">
        <v>100.18049000000001</v>
      </c>
      <c r="K37" s="156" t="b">
        <f t="shared" si="1"/>
        <v>1</v>
      </c>
      <c r="L37" s="84"/>
      <c r="M37" s="144" t="s">
        <v>159</v>
      </c>
      <c r="N37" s="141">
        <v>3.75</v>
      </c>
      <c r="O37" s="141">
        <v>4.22994</v>
      </c>
      <c r="P37" s="141">
        <v>4.22994</v>
      </c>
      <c r="Q37" s="139">
        <v>0</v>
      </c>
      <c r="R37" s="139">
        <v>47.994</v>
      </c>
      <c r="S37" s="88"/>
      <c r="T37" s="165">
        <v>92.705333333333328</v>
      </c>
      <c r="U37" s="166">
        <v>92.889333333333383</v>
      </c>
      <c r="V37" s="130"/>
      <c r="W37" s="173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4"/>
      <c r="AS37" s="175"/>
      <c r="AT37" s="130"/>
      <c r="AU37" s="182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3"/>
      <c r="BJ37" s="184"/>
      <c r="BK37" s="131"/>
    </row>
    <row r="38" spans="1:63" ht="15" customHeight="1">
      <c r="A38" s="123"/>
      <c r="B38" s="104" t="s">
        <v>160</v>
      </c>
      <c r="C38" s="98">
        <v>4.5</v>
      </c>
      <c r="D38" s="155">
        <v>48684</v>
      </c>
      <c r="E38" s="141">
        <v>5.3696524999999999</v>
      </c>
      <c r="F38" s="142">
        <v>5.3615250000000003</v>
      </c>
      <c r="G38" s="142">
        <v>5.3608975000000001</v>
      </c>
      <c r="H38" s="143">
        <v>-6.275000000002251E-2</v>
      </c>
      <c r="I38" s="143">
        <v>-0.87549999999998462</v>
      </c>
      <c r="J38" s="156">
        <v>95.004519999999999</v>
      </c>
      <c r="K38" s="156" t="b">
        <f t="shared" si="1"/>
        <v>1</v>
      </c>
      <c r="L38" s="84"/>
      <c r="M38" s="144" t="s">
        <v>161</v>
      </c>
      <c r="N38" s="141">
        <v>3.7850000000000001</v>
      </c>
      <c r="O38" s="141">
        <v>4.4399100000000002</v>
      </c>
      <c r="P38" s="141">
        <v>4.4399100000000002</v>
      </c>
      <c r="Q38" s="139">
        <v>0</v>
      </c>
      <c r="R38" s="139">
        <v>65.491000000000014</v>
      </c>
      <c r="S38" s="88"/>
      <c r="T38" s="165">
        <v>92.161500000000004</v>
      </c>
      <c r="U38" s="166">
        <v>92.098749999999981</v>
      </c>
      <c r="V38" s="130"/>
      <c r="W38" s="173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4"/>
      <c r="AS38" s="175"/>
      <c r="AT38" s="130"/>
      <c r="AU38" s="182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3"/>
      <c r="BJ38" s="184"/>
      <c r="BK38" s="131"/>
    </row>
    <row r="39" spans="1:63" ht="15" customHeight="1">
      <c r="A39" s="123"/>
      <c r="B39" s="104" t="s">
        <v>162</v>
      </c>
      <c r="C39" s="98">
        <v>4.8</v>
      </c>
      <c r="D39" s="155">
        <v>49871</v>
      </c>
      <c r="E39" s="141">
        <v>5.8226525000000002</v>
      </c>
      <c r="F39" s="142">
        <v>5.832865</v>
      </c>
      <c r="G39" s="142">
        <v>5.8338124999999996</v>
      </c>
      <c r="H39" s="143">
        <v>9.4749999999965695E-2</v>
      </c>
      <c r="I39" s="143">
        <v>1.1159999999999393</v>
      </c>
      <c r="J39" s="156">
        <v>97.4345</v>
      </c>
      <c r="K39" s="156" t="b">
        <f t="shared" si="1"/>
        <v>1</v>
      </c>
      <c r="L39" s="84"/>
      <c r="M39" s="144" t="s">
        <v>163</v>
      </c>
      <c r="N39" s="141">
        <v>3.82</v>
      </c>
      <c r="O39" s="141">
        <v>4.5198599999999995</v>
      </c>
      <c r="P39" s="141">
        <v>4.5198599999999995</v>
      </c>
      <c r="Q39" s="139">
        <v>0</v>
      </c>
      <c r="R39" s="139">
        <v>69.985999999999976</v>
      </c>
      <c r="S39" s="85"/>
      <c r="T39" s="165">
        <v>131.30050000000006</v>
      </c>
      <c r="U39" s="166">
        <v>131.39525</v>
      </c>
      <c r="V39" s="130"/>
      <c r="W39" s="173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4"/>
      <c r="AS39" s="175"/>
      <c r="AT39" s="130"/>
      <c r="AU39" s="182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3"/>
      <c r="BJ39" s="184"/>
      <c r="BK39" s="131"/>
    </row>
    <row r="40" spans="1:63" ht="15" customHeight="1">
      <c r="A40" s="123"/>
      <c r="B40" s="104" t="s">
        <v>164</v>
      </c>
      <c r="C40" s="98">
        <v>5.65</v>
      </c>
      <c r="D40" s="155">
        <v>51697</v>
      </c>
      <c r="E40" s="141">
        <v>6.1847525000000001</v>
      </c>
      <c r="F40" s="142">
        <v>6.1815449999999998</v>
      </c>
      <c r="G40" s="142">
        <v>6.1820575</v>
      </c>
      <c r="H40" s="143">
        <v>5.1250000000013785E-2</v>
      </c>
      <c r="I40" s="143">
        <v>-0.2695000000000114</v>
      </c>
      <c r="J40" s="156">
        <v>94.775300000000001</v>
      </c>
      <c r="K40" s="156" t="b">
        <f t="shared" si="1"/>
        <v>1</v>
      </c>
      <c r="L40" s="84"/>
      <c r="M40" s="144" t="s">
        <v>165</v>
      </c>
      <c r="N40" s="141">
        <v>3.79</v>
      </c>
      <c r="O40" s="141">
        <v>4.55</v>
      </c>
      <c r="P40" s="141">
        <v>4.55</v>
      </c>
      <c r="Q40" s="139">
        <v>0</v>
      </c>
      <c r="R40" s="139">
        <v>75.999999999999972</v>
      </c>
      <c r="S40" s="88"/>
      <c r="T40" s="165">
        <v>163.15450000000001</v>
      </c>
      <c r="U40" s="166">
        <v>163.20575000000002</v>
      </c>
      <c r="V40" s="130"/>
      <c r="W40" s="173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4"/>
      <c r="AS40" s="175"/>
      <c r="AT40" s="130"/>
      <c r="AU40" s="182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3"/>
      <c r="BJ40" s="184"/>
      <c r="BK40" s="131"/>
    </row>
    <row r="41" spans="1:63" ht="15" customHeight="1">
      <c r="A41" s="123"/>
      <c r="B41" s="107"/>
      <c r="D41" s="154"/>
      <c r="E41" s="61"/>
      <c r="F41" s="61"/>
      <c r="G41" s="61"/>
      <c r="H41" s="143"/>
      <c r="I41" s="143"/>
      <c r="J41" s="106"/>
      <c r="K41" s="106"/>
      <c r="L41" s="84"/>
      <c r="M41" s="125"/>
      <c r="N41" s="61"/>
      <c r="O41" s="141"/>
      <c r="P41" s="141"/>
      <c r="Q41" s="62"/>
      <c r="R41" s="62"/>
      <c r="S41" s="85"/>
      <c r="T41" s="165"/>
      <c r="U41" s="166"/>
      <c r="V41" s="130"/>
      <c r="W41" s="173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4"/>
      <c r="AS41" s="175"/>
      <c r="AT41" s="130"/>
      <c r="AU41" s="182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3"/>
      <c r="BJ41" s="184"/>
      <c r="BK41" s="131"/>
    </row>
    <row r="42" spans="1:63" ht="15" customHeight="1">
      <c r="A42" s="123"/>
      <c r="B42" s="103" t="s">
        <v>166</v>
      </c>
      <c r="C42" s="98"/>
      <c r="D42" s="154"/>
      <c r="E42" s="61"/>
      <c r="F42" s="61"/>
      <c r="G42" s="61"/>
      <c r="H42" s="143"/>
      <c r="I42" s="143"/>
      <c r="J42" s="106"/>
      <c r="K42" s="106"/>
      <c r="L42" s="84"/>
      <c r="M42" s="125"/>
      <c r="N42" s="61"/>
      <c r="O42" s="141"/>
      <c r="P42" s="141"/>
      <c r="Q42" s="62"/>
      <c r="R42" s="62"/>
      <c r="S42" s="85"/>
      <c r="T42" s="165"/>
      <c r="U42" s="166"/>
      <c r="V42" s="130"/>
      <c r="W42" s="173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4"/>
      <c r="AS42" s="175"/>
      <c r="AT42" s="130"/>
      <c r="AU42" s="182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3"/>
      <c r="BJ42" s="184"/>
      <c r="BK42" s="131"/>
    </row>
    <row r="43" spans="1:63" ht="15" customHeight="1">
      <c r="A43" s="123"/>
      <c r="B43" s="104"/>
      <c r="C43" s="98"/>
      <c r="D43" s="154"/>
      <c r="E43" s="61"/>
      <c r="F43" s="61"/>
      <c r="G43" s="61"/>
      <c r="H43" s="143"/>
      <c r="I43" s="143"/>
      <c r="J43" s="106"/>
      <c r="K43" s="106"/>
      <c r="L43" s="85"/>
      <c r="M43" s="70"/>
      <c r="N43" s="61"/>
      <c r="O43" s="141"/>
      <c r="P43" s="141"/>
      <c r="Q43" s="62"/>
      <c r="R43" s="62"/>
      <c r="S43" s="88"/>
      <c r="T43" s="165"/>
      <c r="U43" s="166"/>
      <c r="V43" s="130"/>
      <c r="W43" s="173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5"/>
      <c r="AT43" s="130"/>
      <c r="AU43" s="182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3"/>
      <c r="BJ43" s="184"/>
      <c r="BK43" s="131"/>
    </row>
    <row r="44" spans="1:63" ht="15" customHeight="1">
      <c r="A44" s="123"/>
      <c r="B44" s="104" t="s">
        <v>167</v>
      </c>
      <c r="C44" s="98">
        <v>10.51</v>
      </c>
      <c r="D44" s="155">
        <v>46235</v>
      </c>
      <c r="E44" s="141">
        <v>8.2350100000000008</v>
      </c>
      <c r="F44" s="142">
        <v>9.4049899999999997</v>
      </c>
      <c r="G44" s="142">
        <v>9.17</v>
      </c>
      <c r="H44" s="143">
        <v>-23.498999999999981</v>
      </c>
      <c r="I44" s="143">
        <v>93.49899999999991</v>
      </c>
      <c r="J44" s="106"/>
      <c r="K44" s="106"/>
      <c r="L44" s="84"/>
      <c r="M44" s="138" t="s">
        <v>136</v>
      </c>
      <c r="N44" s="141">
        <v>6.8324999999999996</v>
      </c>
      <c r="O44" s="141">
        <v>7.2319899999999997</v>
      </c>
      <c r="P44" s="141">
        <v>7.17849</v>
      </c>
      <c r="Q44" s="139">
        <v>-5.3499999999999659</v>
      </c>
      <c r="R44" s="139">
        <v>34.599000000000046</v>
      </c>
      <c r="S44" s="89"/>
      <c r="T44" s="165">
        <v>217.3</v>
      </c>
      <c r="U44" s="166">
        <v>199.15099999999998</v>
      </c>
      <c r="V44" s="130"/>
      <c r="W44" s="173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4"/>
      <c r="AS44" s="175"/>
      <c r="AT44" s="130"/>
      <c r="AU44" s="182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3"/>
      <c r="BJ44" s="184"/>
      <c r="BK44" s="131"/>
    </row>
    <row r="45" spans="1:63" ht="15" customHeight="1">
      <c r="A45" s="123"/>
      <c r="B45" s="107"/>
      <c r="D45" s="125"/>
      <c r="E45" s="125"/>
      <c r="F45" s="125"/>
      <c r="G45" s="125"/>
      <c r="H45" s="125"/>
      <c r="I45" s="62"/>
      <c r="J45" s="105"/>
      <c r="K45" s="105"/>
      <c r="L45" s="84"/>
      <c r="M45" s="70"/>
      <c r="N45" s="61"/>
      <c r="O45" s="61"/>
      <c r="P45" s="61"/>
      <c r="Q45" s="62"/>
      <c r="R45" s="62"/>
      <c r="S45" s="89"/>
      <c r="T45" s="151"/>
      <c r="U45" s="64"/>
      <c r="V45" s="130"/>
      <c r="W45" s="173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5"/>
      <c r="AT45" s="130"/>
      <c r="AU45" s="182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3"/>
      <c r="BJ45" s="184"/>
      <c r="BK45" s="131"/>
    </row>
    <row r="46" spans="1:63" ht="15" customHeight="1">
      <c r="A46" s="123"/>
      <c r="B46" s="103"/>
      <c r="C46" s="98"/>
      <c r="D46" s="125"/>
      <c r="E46" s="125"/>
      <c r="F46" s="125"/>
      <c r="G46" s="125"/>
      <c r="H46" s="125"/>
      <c r="I46" s="62"/>
      <c r="J46" s="105"/>
      <c r="K46" s="105"/>
      <c r="L46" s="84"/>
      <c r="M46" s="70"/>
      <c r="N46" s="61"/>
      <c r="O46" s="61"/>
      <c r="P46" s="61"/>
      <c r="Q46" s="62"/>
      <c r="R46" s="62"/>
      <c r="S46" s="89"/>
      <c r="T46" s="151"/>
      <c r="U46" s="64"/>
      <c r="V46" s="130"/>
      <c r="W46" s="173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4"/>
      <c r="AS46" s="175"/>
      <c r="AT46" s="130"/>
      <c r="AU46" s="182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3"/>
      <c r="BJ46" s="184"/>
      <c r="BK46" s="131"/>
    </row>
    <row r="47" spans="1:63" ht="27" customHeight="1">
      <c r="A47" s="123"/>
      <c r="B47" s="104"/>
      <c r="C47" s="98"/>
      <c r="D47" s="125"/>
      <c r="E47" s="125"/>
      <c r="F47" s="125"/>
      <c r="G47" s="125"/>
      <c r="H47" s="125"/>
      <c r="I47" s="62"/>
      <c r="J47" s="105"/>
      <c r="K47" s="105"/>
      <c r="L47" s="84"/>
      <c r="M47" s="70"/>
      <c r="N47" s="61"/>
      <c r="O47" s="61"/>
      <c r="P47" s="61"/>
      <c r="Q47" s="62"/>
      <c r="R47" s="62"/>
      <c r="S47" s="89"/>
      <c r="T47" s="151"/>
      <c r="U47" s="64"/>
      <c r="V47" s="130"/>
      <c r="W47" s="173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4"/>
      <c r="AS47" s="175"/>
      <c r="AT47" s="130"/>
      <c r="AU47" s="182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3"/>
      <c r="BJ47" s="184"/>
      <c r="BK47" s="131"/>
    </row>
    <row r="48" spans="1:63" thickBot="1">
      <c r="A48" s="123"/>
      <c r="B48" s="109"/>
      <c r="C48" s="99"/>
      <c r="D48" s="78"/>
      <c r="E48" s="29"/>
      <c r="F48" s="29"/>
      <c r="G48" s="29"/>
      <c r="H48" s="30"/>
      <c r="I48" s="30"/>
      <c r="J48" s="108"/>
      <c r="K48" s="108"/>
      <c r="L48" s="86"/>
      <c r="M48" s="79"/>
      <c r="N48" s="29"/>
      <c r="O48" s="29"/>
      <c r="P48" s="29"/>
      <c r="Q48" s="30"/>
      <c r="R48" s="30"/>
      <c r="S48" s="90"/>
      <c r="T48" s="152"/>
      <c r="U48" s="153"/>
      <c r="V48" s="130"/>
      <c r="W48" s="176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7"/>
      <c r="AS48" s="178"/>
      <c r="AT48" s="130"/>
      <c r="AU48" s="185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6"/>
      <c r="BJ48" s="187"/>
      <c r="BK48" s="131"/>
    </row>
    <row r="49" spans="1:63" ht="14.4">
      <c r="A49" s="123"/>
      <c r="B49" s="71"/>
      <c r="C49" s="48"/>
      <c r="D49" s="48"/>
      <c r="E49" s="49"/>
      <c r="F49" s="49"/>
      <c r="G49" s="49"/>
      <c r="H49" s="49"/>
      <c r="I49" s="49"/>
      <c r="J49" s="49"/>
      <c r="K49" s="49"/>
      <c r="L49" s="47"/>
      <c r="M49" s="71"/>
      <c r="N49" s="49"/>
      <c r="O49" s="49"/>
      <c r="P49" s="49"/>
      <c r="Q49" s="50"/>
      <c r="R49" s="50"/>
      <c r="S49" s="50"/>
      <c r="T49" s="47"/>
      <c r="U49" s="47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0"/>
      <c r="BK49" s="131"/>
    </row>
    <row r="50" spans="1:63" ht="15" customHeight="1" thickBot="1">
      <c r="A50" s="126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0"/>
      <c r="BK50" s="131"/>
    </row>
    <row r="51" spans="1:63" ht="15" customHeight="1">
      <c r="V51" s="123"/>
      <c r="W51" s="179" t="e" vm="3">
        <v>#VALUE!</v>
      </c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0"/>
      <c r="AS51" s="181"/>
      <c r="AT51" s="130"/>
      <c r="AU51" s="179" t="e" vm="4">
        <v>#VALUE!</v>
      </c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0"/>
      <c r="BJ51" s="181"/>
      <c r="BK51" s="131"/>
    </row>
    <row r="52" spans="1:63" ht="15" customHeight="1">
      <c r="V52" s="123"/>
      <c r="W52" s="182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3"/>
      <c r="AS52" s="184"/>
      <c r="AT52" s="130"/>
      <c r="AU52" s="182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3"/>
      <c r="BJ52" s="184"/>
      <c r="BK52" s="131"/>
    </row>
    <row r="53" spans="1:63" ht="15" customHeight="1">
      <c r="V53" s="123"/>
      <c r="W53" s="182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3"/>
      <c r="AS53" s="184"/>
      <c r="AT53" s="130"/>
      <c r="AU53" s="182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3"/>
      <c r="BJ53" s="184"/>
      <c r="BK53" s="131"/>
    </row>
    <row r="54" spans="1:63" ht="15" customHeight="1">
      <c r="V54" s="123"/>
      <c r="W54" s="182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3"/>
      <c r="AS54" s="184"/>
      <c r="AT54" s="130"/>
      <c r="AU54" s="182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3"/>
      <c r="BJ54" s="184"/>
      <c r="BK54" s="131"/>
    </row>
    <row r="55" spans="1:63" ht="15" customHeight="1">
      <c r="V55" s="123"/>
      <c r="W55" s="182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3"/>
      <c r="AS55" s="184"/>
      <c r="AT55" s="130"/>
      <c r="AU55" s="182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3"/>
      <c r="BJ55" s="184"/>
      <c r="BK55" s="131"/>
    </row>
    <row r="56" spans="1:63" ht="15" customHeight="1">
      <c r="V56" s="123"/>
      <c r="W56" s="182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3"/>
      <c r="AS56" s="184"/>
      <c r="AT56" s="130"/>
      <c r="AU56" s="182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3"/>
      <c r="BJ56" s="184"/>
      <c r="BK56" s="131"/>
    </row>
    <row r="57" spans="1:63" ht="15" customHeight="1">
      <c r="V57" s="123"/>
      <c r="W57" s="182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3"/>
      <c r="AS57" s="184"/>
      <c r="AT57" s="130"/>
      <c r="AU57" s="182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3"/>
      <c r="BJ57" s="184"/>
      <c r="BK57" s="131"/>
    </row>
    <row r="58" spans="1:63" ht="15" customHeight="1">
      <c r="V58" s="123"/>
      <c r="W58" s="182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3"/>
      <c r="AS58" s="184"/>
      <c r="AT58" s="130"/>
      <c r="AU58" s="182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3"/>
      <c r="BJ58" s="184"/>
      <c r="BK58" s="131"/>
    </row>
    <row r="59" spans="1:63" ht="15" customHeight="1">
      <c r="V59" s="123"/>
      <c r="W59" s="182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3"/>
      <c r="AS59" s="184"/>
      <c r="AT59" s="130"/>
      <c r="AU59" s="182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3"/>
      <c r="BJ59" s="184"/>
      <c r="BK59" s="131"/>
    </row>
    <row r="60" spans="1:63" ht="15" customHeight="1">
      <c r="V60" s="123"/>
      <c r="W60" s="182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3"/>
      <c r="AS60" s="184"/>
      <c r="AT60" s="130"/>
      <c r="AU60" s="182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3"/>
      <c r="BJ60" s="184"/>
      <c r="BK60" s="131"/>
    </row>
    <row r="61" spans="1:63" ht="15" customHeight="1">
      <c r="V61" s="123"/>
      <c r="W61" s="182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3"/>
      <c r="AS61" s="184"/>
      <c r="AT61" s="130"/>
      <c r="AU61" s="182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3"/>
      <c r="BJ61" s="184"/>
      <c r="BK61" s="131"/>
    </row>
    <row r="62" spans="1:63" ht="15" customHeight="1">
      <c r="V62" s="123"/>
      <c r="W62" s="182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3"/>
      <c r="AS62" s="184"/>
      <c r="AT62" s="130"/>
      <c r="AU62" s="182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3"/>
      <c r="BJ62" s="184"/>
      <c r="BK62" s="131"/>
    </row>
    <row r="63" spans="1:63" ht="15" customHeight="1">
      <c r="V63" s="123"/>
      <c r="W63" s="182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3"/>
      <c r="AS63" s="184"/>
      <c r="AT63" s="130"/>
      <c r="AU63" s="182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3"/>
      <c r="BJ63" s="184"/>
      <c r="BK63" s="131"/>
    </row>
    <row r="64" spans="1:63" ht="15" customHeight="1">
      <c r="V64" s="123"/>
      <c r="W64" s="182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3"/>
      <c r="AS64" s="184"/>
      <c r="AT64" s="130"/>
      <c r="AU64" s="182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3"/>
      <c r="BJ64" s="184"/>
      <c r="BK64" s="131"/>
    </row>
    <row r="65" spans="22:63" ht="15" customHeight="1">
      <c r="V65" s="123"/>
      <c r="W65" s="182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3"/>
      <c r="AS65" s="184"/>
      <c r="AT65" s="130"/>
      <c r="AU65" s="182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3"/>
      <c r="BJ65" s="184"/>
      <c r="BK65" s="131"/>
    </row>
    <row r="66" spans="22:63" ht="15" customHeight="1">
      <c r="V66" s="123"/>
      <c r="W66" s="182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3"/>
      <c r="AS66" s="184"/>
      <c r="AT66" s="130"/>
      <c r="AU66" s="182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3"/>
      <c r="BJ66" s="184"/>
      <c r="BK66" s="131"/>
    </row>
    <row r="67" spans="22:63" ht="15" customHeight="1">
      <c r="V67" s="123"/>
      <c r="W67" s="182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3"/>
      <c r="AS67" s="184"/>
      <c r="AT67" s="130"/>
      <c r="AU67" s="182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3"/>
      <c r="BJ67" s="184"/>
      <c r="BK67" s="131"/>
    </row>
    <row r="68" spans="22:63" ht="15" customHeight="1">
      <c r="V68" s="123"/>
      <c r="W68" s="182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3"/>
      <c r="AS68" s="184"/>
      <c r="AT68" s="130"/>
      <c r="AU68" s="182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3"/>
      <c r="BJ68" s="184"/>
      <c r="BK68" s="131"/>
    </row>
    <row r="69" spans="22:63" ht="15" customHeight="1">
      <c r="V69" s="123"/>
      <c r="W69" s="182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3"/>
      <c r="AS69" s="184"/>
      <c r="AT69" s="130"/>
      <c r="AU69" s="182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3"/>
      <c r="BJ69" s="184"/>
      <c r="BK69" s="131"/>
    </row>
    <row r="70" spans="22:63" ht="15" customHeight="1">
      <c r="V70" s="123"/>
      <c r="W70" s="182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3"/>
      <c r="AS70" s="184"/>
      <c r="AT70" s="130"/>
      <c r="AU70" s="182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3"/>
      <c r="BJ70" s="184"/>
      <c r="BK70" s="131"/>
    </row>
    <row r="71" spans="22:63" ht="15" customHeight="1">
      <c r="V71" s="123"/>
      <c r="W71" s="182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3"/>
      <c r="AS71" s="184"/>
      <c r="AT71" s="130"/>
      <c r="AU71" s="182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3"/>
      <c r="BJ71" s="184"/>
      <c r="BK71" s="131"/>
    </row>
    <row r="72" spans="22:63" ht="15" customHeight="1">
      <c r="V72" s="123"/>
      <c r="W72" s="182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3"/>
      <c r="AS72" s="184"/>
      <c r="AT72" s="130"/>
      <c r="AU72" s="182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3"/>
      <c r="BJ72" s="184"/>
      <c r="BK72" s="131"/>
    </row>
    <row r="73" spans="22:63" ht="15" customHeight="1">
      <c r="V73" s="123"/>
      <c r="W73" s="182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3"/>
      <c r="AS73" s="184"/>
      <c r="AT73" s="130"/>
      <c r="AU73" s="182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3"/>
      <c r="BJ73" s="184"/>
      <c r="BK73" s="131"/>
    </row>
    <row r="74" spans="22:63" ht="15" customHeight="1">
      <c r="V74" s="123"/>
      <c r="W74" s="182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3"/>
      <c r="AS74" s="184"/>
      <c r="AT74" s="130"/>
      <c r="AU74" s="182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3"/>
      <c r="BJ74" s="184"/>
      <c r="BK74" s="131"/>
    </row>
    <row r="75" spans="22:63" ht="15" customHeight="1">
      <c r="V75" s="123"/>
      <c r="W75" s="182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3"/>
      <c r="AS75" s="184"/>
      <c r="AT75" s="130"/>
      <c r="AU75" s="182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3"/>
      <c r="BJ75" s="184"/>
      <c r="BK75" s="131"/>
    </row>
    <row r="76" spans="22:63" ht="15" customHeight="1">
      <c r="V76" s="123"/>
      <c r="W76" s="182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3"/>
      <c r="AS76" s="184"/>
      <c r="AT76" s="130"/>
      <c r="AU76" s="182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3"/>
      <c r="BJ76" s="184"/>
      <c r="BK76" s="131"/>
    </row>
    <row r="77" spans="22:63" ht="15" customHeight="1">
      <c r="V77" s="123"/>
      <c r="W77" s="182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3"/>
      <c r="AS77" s="184"/>
      <c r="AT77" s="130"/>
      <c r="AU77" s="182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3"/>
      <c r="BJ77" s="184"/>
      <c r="BK77" s="131"/>
    </row>
    <row r="78" spans="22:63" ht="15" customHeight="1">
      <c r="V78" s="123"/>
      <c r="W78" s="182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3"/>
      <c r="AS78" s="184"/>
      <c r="AT78" s="130"/>
      <c r="AU78" s="182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3"/>
      <c r="BJ78" s="184"/>
      <c r="BK78" s="131"/>
    </row>
    <row r="79" spans="22:63" ht="15" customHeight="1">
      <c r="V79" s="123"/>
      <c r="W79" s="182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3"/>
      <c r="AS79" s="184"/>
      <c r="AT79" s="130"/>
      <c r="AU79" s="182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3"/>
      <c r="BJ79" s="184"/>
      <c r="BK79" s="131"/>
    </row>
    <row r="80" spans="22:63" ht="15" customHeight="1">
      <c r="V80" s="123"/>
      <c r="W80" s="182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3"/>
      <c r="AS80" s="184"/>
      <c r="AT80" s="130"/>
      <c r="AU80" s="182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3"/>
      <c r="BJ80" s="184"/>
      <c r="BK80" s="131"/>
    </row>
    <row r="81" spans="22:63" ht="15" customHeight="1">
      <c r="V81" s="123"/>
      <c r="W81" s="182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3"/>
      <c r="AS81" s="184"/>
      <c r="AT81" s="130"/>
      <c r="AU81" s="182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3"/>
      <c r="BJ81" s="184"/>
      <c r="BK81" s="131"/>
    </row>
    <row r="82" spans="22:63" ht="15" customHeight="1">
      <c r="V82" s="123"/>
      <c r="W82" s="182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3"/>
      <c r="AS82" s="184"/>
      <c r="AT82" s="130"/>
      <c r="AU82" s="182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3"/>
      <c r="BJ82" s="184"/>
      <c r="BK82" s="131"/>
    </row>
    <row r="83" spans="22:63" ht="15" customHeight="1">
      <c r="V83" s="123"/>
      <c r="W83" s="182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3"/>
      <c r="AS83" s="184"/>
      <c r="AT83" s="130"/>
      <c r="AU83" s="182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3"/>
      <c r="BJ83" s="184"/>
      <c r="BK83" s="131"/>
    </row>
    <row r="84" spans="22:63" ht="15" customHeight="1">
      <c r="V84" s="123"/>
      <c r="W84" s="182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3"/>
      <c r="AS84" s="184"/>
      <c r="AT84" s="130"/>
      <c r="AU84" s="182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3"/>
      <c r="BJ84" s="184"/>
      <c r="BK84" s="131"/>
    </row>
    <row r="85" spans="22:63" ht="15" customHeight="1">
      <c r="V85" s="123"/>
      <c r="W85" s="182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3"/>
      <c r="AS85" s="184"/>
      <c r="AT85" s="130"/>
      <c r="AU85" s="182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3"/>
      <c r="BJ85" s="184"/>
      <c r="BK85" s="131"/>
    </row>
    <row r="86" spans="22:63" ht="15" customHeight="1" thickBot="1">
      <c r="V86" s="123"/>
      <c r="W86" s="185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6"/>
      <c r="AS86" s="187"/>
      <c r="AT86" s="130"/>
      <c r="AU86" s="185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6"/>
      <c r="BJ86" s="187"/>
      <c r="BK86" s="131"/>
    </row>
    <row r="87" spans="22:63" ht="15" customHeight="1">
      <c r="V87" s="123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0"/>
      <c r="BK87" s="131"/>
    </row>
    <row r="88" spans="22:63" ht="15" customHeight="1" thickBot="1">
      <c r="V88" s="126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27"/>
      <c r="BK88" s="132"/>
    </row>
  </sheetData>
  <mergeCells count="6">
    <mergeCell ref="T16:U16"/>
    <mergeCell ref="B12:E12"/>
    <mergeCell ref="W14:AS48"/>
    <mergeCell ref="AU14:BJ48"/>
    <mergeCell ref="W51:AS86"/>
    <mergeCell ref="AU51:BJ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>
      <selection activeCell="K21" sqref="K21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3"/>
      <c r="B11" s="128"/>
      <c r="C11" s="128"/>
      <c r="D11" s="128"/>
      <c r="E11" s="128"/>
      <c r="F11" s="129"/>
    </row>
    <row r="12" spans="1:6" ht="15" customHeight="1">
      <c r="A12" s="123"/>
      <c r="B12" s="31"/>
      <c r="C12" s="32"/>
      <c r="D12" s="32"/>
      <c r="E12" s="33"/>
      <c r="F12" s="131"/>
    </row>
    <row r="13" spans="1:6" ht="15" customHeight="1">
      <c r="A13" s="123"/>
      <c r="B13" s="38"/>
      <c r="C13" s="134" t="s">
        <v>168</v>
      </c>
      <c r="D13" s="125"/>
      <c r="E13" s="35"/>
      <c r="F13" s="131"/>
    </row>
    <row r="14" spans="1:6" ht="15" customHeight="1">
      <c r="A14" s="123"/>
      <c r="B14" s="38"/>
      <c r="C14" s="125"/>
      <c r="D14" s="125"/>
      <c r="E14" s="35"/>
      <c r="F14" s="131"/>
    </row>
    <row r="15" spans="1:6" ht="15" customHeight="1">
      <c r="A15" s="123"/>
      <c r="B15" s="38"/>
      <c r="C15" s="125"/>
      <c r="D15" s="125"/>
      <c r="E15" s="35"/>
      <c r="F15" s="131"/>
    </row>
    <row r="16" spans="1:6" ht="15" customHeight="1">
      <c r="A16" s="123"/>
      <c r="B16" s="34"/>
      <c r="C16" s="134" t="s">
        <v>169</v>
      </c>
      <c r="D16" s="135">
        <v>46099</v>
      </c>
      <c r="E16" s="35"/>
      <c r="F16" s="131"/>
    </row>
    <row r="17" spans="1:6" ht="15" customHeight="1">
      <c r="A17" s="123"/>
      <c r="B17" s="34"/>
      <c r="C17" s="134" t="s">
        <v>170</v>
      </c>
      <c r="D17" s="136" t="s">
        <v>171</v>
      </c>
      <c r="E17" s="35"/>
      <c r="F17" s="131"/>
    </row>
    <row r="18" spans="1:6" ht="15" customHeight="1">
      <c r="A18" s="123"/>
      <c r="B18" s="34"/>
      <c r="C18" s="145" t="s">
        <v>137</v>
      </c>
      <c r="D18" s="146">
        <v>8.6296487025948103</v>
      </c>
      <c r="E18" s="35"/>
      <c r="F18" s="131"/>
    </row>
    <row r="19" spans="1:6" ht="15" customHeight="1">
      <c r="A19" s="123"/>
      <c r="B19" s="34"/>
      <c r="C19" s="145" t="s">
        <v>139</v>
      </c>
      <c r="D19" s="146">
        <v>8.7728745823695711</v>
      </c>
      <c r="E19" s="35"/>
      <c r="F19" s="131"/>
    </row>
    <row r="20" spans="1:6" ht="15" customHeight="1">
      <c r="A20" s="123"/>
      <c r="B20" s="34"/>
      <c r="C20" s="145" t="s">
        <v>140</v>
      </c>
      <c r="D20" s="146">
        <v>9.462253333333333</v>
      </c>
      <c r="E20" s="35"/>
      <c r="F20" s="131"/>
    </row>
    <row r="21" spans="1:6" ht="15" customHeight="1">
      <c r="A21" s="123"/>
      <c r="B21" s="34"/>
      <c r="C21" s="145" t="s">
        <v>142</v>
      </c>
      <c r="D21" s="146">
        <v>10.22236981818182</v>
      </c>
      <c r="E21" s="35"/>
      <c r="F21" s="131"/>
    </row>
    <row r="22" spans="1:6" ht="15" customHeight="1">
      <c r="A22" s="123"/>
      <c r="B22" s="34"/>
      <c r="C22" s="145" t="s">
        <v>144</v>
      </c>
      <c r="D22" s="146">
        <v>10.81366933333333</v>
      </c>
      <c r="E22" s="35"/>
      <c r="F22" s="131"/>
    </row>
    <row r="23" spans="1:6" ht="15" customHeight="1">
      <c r="A23" s="123"/>
      <c r="B23" s="34"/>
      <c r="C23" s="145" t="s">
        <v>146</v>
      </c>
      <c r="D23" s="146">
        <v>10.90498080614204</v>
      </c>
      <c r="E23" s="35"/>
      <c r="F23" s="131"/>
    </row>
    <row r="24" spans="1:6" ht="15" customHeight="1">
      <c r="A24" s="123"/>
      <c r="B24" s="34"/>
      <c r="C24" s="145" t="s">
        <v>148</v>
      </c>
      <c r="D24" s="146">
        <v>11.13850567364552</v>
      </c>
      <c r="E24" s="35"/>
      <c r="F24" s="131"/>
    </row>
    <row r="25" spans="1:6" ht="15" customHeight="1">
      <c r="A25" s="123"/>
      <c r="B25" s="34"/>
      <c r="C25" s="145" t="s">
        <v>150</v>
      </c>
      <c r="D25" s="146">
        <v>11.219933594929071</v>
      </c>
      <c r="E25" s="35"/>
      <c r="F25" s="131"/>
    </row>
    <row r="26" spans="1:6" ht="15" customHeight="1">
      <c r="A26" s="123"/>
      <c r="B26" s="34"/>
      <c r="C26" s="145" t="s">
        <v>151</v>
      </c>
      <c r="D26" s="146">
        <v>11.19174011016525</v>
      </c>
      <c r="E26" s="35"/>
      <c r="F26" s="131"/>
    </row>
    <row r="27" spans="1:6" ht="15" customHeight="1">
      <c r="A27" s="123"/>
      <c r="B27" s="34"/>
      <c r="C27" s="145" t="s">
        <v>153</v>
      </c>
      <c r="D27" s="146">
        <v>11.023137320299019</v>
      </c>
      <c r="E27" s="35"/>
      <c r="F27" s="131"/>
    </row>
    <row r="28" spans="1:6" ht="15" customHeight="1">
      <c r="A28" s="123"/>
      <c r="B28" s="34"/>
      <c r="C28" s="125"/>
      <c r="D28" s="125"/>
      <c r="E28" s="35"/>
      <c r="F28" s="131"/>
    </row>
    <row r="29" spans="1:6" ht="15" customHeight="1">
      <c r="A29" s="123"/>
      <c r="B29" s="34"/>
      <c r="C29" s="125"/>
      <c r="D29" s="125"/>
      <c r="E29" s="35"/>
      <c r="F29" s="131"/>
    </row>
    <row r="30" spans="1:6" ht="15" customHeight="1">
      <c r="A30" s="123"/>
      <c r="B30" s="34"/>
      <c r="C30" s="125"/>
      <c r="D30" s="125"/>
      <c r="E30" s="35"/>
      <c r="F30" s="131"/>
    </row>
    <row r="31" spans="1:6" ht="15" customHeight="1">
      <c r="A31" s="123"/>
      <c r="B31" s="34"/>
      <c r="C31" s="145" t="s">
        <v>155</v>
      </c>
      <c r="D31" s="146">
        <v>4.5599999999999996</v>
      </c>
      <c r="E31" s="35"/>
      <c r="F31" s="131"/>
    </row>
    <row r="32" spans="1:6" ht="15" customHeight="1">
      <c r="A32" s="123"/>
      <c r="B32" s="38"/>
      <c r="C32" s="145" t="s">
        <v>156</v>
      </c>
      <c r="D32" s="146">
        <v>5.0380721003134799</v>
      </c>
      <c r="E32" s="35"/>
      <c r="F32" s="131"/>
    </row>
    <row r="33" spans="1:6" ht="15" customHeight="1">
      <c r="A33" s="123"/>
      <c r="B33" s="38"/>
      <c r="C33" s="145" t="s">
        <v>158</v>
      </c>
      <c r="D33" s="146">
        <v>5.2835367693274673</v>
      </c>
      <c r="E33" s="35"/>
      <c r="F33" s="131"/>
    </row>
    <row r="34" spans="1:6" ht="15" customHeight="1">
      <c r="A34" s="123"/>
      <c r="B34" s="38"/>
      <c r="C34" s="145" t="s">
        <v>160</v>
      </c>
      <c r="D34" s="146">
        <v>5.47</v>
      </c>
      <c r="E34" s="35"/>
      <c r="F34" s="131"/>
    </row>
    <row r="35" spans="1:6" ht="15" customHeight="1">
      <c r="A35" s="123"/>
      <c r="B35" s="38"/>
      <c r="C35" s="145" t="s">
        <v>162</v>
      </c>
      <c r="D35" s="146">
        <v>5.9355000000000002</v>
      </c>
      <c r="E35" s="35"/>
      <c r="F35" s="131"/>
    </row>
    <row r="36" spans="1:6" ht="15" customHeight="1">
      <c r="A36" s="123"/>
      <c r="B36" s="38"/>
      <c r="C36" s="145" t="s">
        <v>164</v>
      </c>
      <c r="D36" s="146">
        <v>6.2131576354679803</v>
      </c>
      <c r="E36" s="35"/>
      <c r="F36" s="131"/>
    </row>
    <row r="37" spans="1:6" ht="15" customHeight="1">
      <c r="A37" s="123"/>
      <c r="B37" s="38"/>
      <c r="C37" s="125"/>
      <c r="D37" s="125"/>
      <c r="E37" s="35"/>
      <c r="F37" s="131"/>
    </row>
    <row r="38" spans="1:6" ht="15" customHeight="1" thickBot="1">
      <c r="A38" s="123"/>
      <c r="B38" s="43"/>
      <c r="C38" s="91"/>
      <c r="D38" s="91"/>
      <c r="E38" s="45"/>
      <c r="F38" s="131"/>
    </row>
    <row r="39" spans="1:6" ht="15" customHeight="1" thickBot="1">
      <c r="A39" s="126"/>
      <c r="B39" s="127"/>
      <c r="C39" s="127"/>
      <c r="D39" s="127"/>
      <c r="E39" s="127"/>
      <c r="F39" s="132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>
      <selection activeCell="P21" sqref="P21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3"/>
      <c r="B11" s="128"/>
      <c r="C11" s="128"/>
      <c r="D11" s="128"/>
      <c r="E11" s="128"/>
      <c r="F11" s="128"/>
      <c r="G11" s="128"/>
      <c r="H11" s="128"/>
      <c r="I11" s="129"/>
    </row>
    <row r="12" spans="1:9" ht="15" customHeight="1">
      <c r="A12" s="123"/>
      <c r="B12" s="31"/>
      <c r="C12" s="32"/>
      <c r="D12" s="32"/>
      <c r="E12" s="32"/>
      <c r="F12" s="32"/>
      <c r="G12" s="32"/>
      <c r="H12" s="33"/>
      <c r="I12" s="131"/>
    </row>
    <row r="13" spans="1:9" ht="15" customHeight="1">
      <c r="A13" s="123"/>
      <c r="B13" s="34" t="s">
        <v>172</v>
      </c>
      <c r="C13" s="125"/>
      <c r="D13" s="125"/>
      <c r="E13" s="125"/>
      <c r="F13" s="125"/>
      <c r="G13" s="125"/>
      <c r="H13" s="35"/>
      <c r="I13" s="131"/>
    </row>
    <row r="14" spans="1:9" ht="15" customHeight="1">
      <c r="A14" s="123"/>
      <c r="B14" s="36" t="s">
        <v>173</v>
      </c>
      <c r="C14" s="37">
        <v>46112</v>
      </c>
      <c r="D14" s="37">
        <v>46113</v>
      </c>
      <c r="E14" s="37"/>
      <c r="F14" s="37"/>
      <c r="G14" s="125"/>
      <c r="H14" s="35"/>
      <c r="I14" s="131"/>
    </row>
    <row r="15" spans="1:9" ht="15" customHeight="1">
      <c r="A15" s="123"/>
      <c r="B15" s="163" t="s">
        <v>174</v>
      </c>
      <c r="C15" s="146">
        <v>6.4250000000000007</v>
      </c>
      <c r="D15" s="146">
        <v>6.4250000000000007</v>
      </c>
      <c r="E15" s="164"/>
      <c r="F15" s="164"/>
      <c r="G15" s="125"/>
      <c r="H15" s="35"/>
      <c r="I15" s="131"/>
    </row>
    <row r="16" spans="1:9" ht="15" customHeight="1">
      <c r="A16" s="123"/>
      <c r="B16" s="163" t="s">
        <v>175</v>
      </c>
      <c r="C16" s="146">
        <v>6.5424999999999995</v>
      </c>
      <c r="D16" s="146">
        <v>6.5424999999999995</v>
      </c>
      <c r="E16" s="164"/>
      <c r="F16" s="164"/>
      <c r="G16" s="125"/>
      <c r="H16" s="35"/>
      <c r="I16" s="131"/>
    </row>
    <row r="17" spans="1:9" ht="15" customHeight="1">
      <c r="A17" s="123"/>
      <c r="B17" s="163" t="s">
        <v>176</v>
      </c>
      <c r="C17" s="146">
        <v>6.6875000000000009</v>
      </c>
      <c r="D17" s="146">
        <v>6.6875000000000009</v>
      </c>
      <c r="E17" s="164"/>
      <c r="F17" s="164"/>
      <c r="G17" s="39"/>
      <c r="H17" s="40"/>
      <c r="I17" s="131"/>
    </row>
    <row r="18" spans="1:9" ht="15" customHeight="1">
      <c r="A18" s="123"/>
      <c r="B18" s="163" t="s">
        <v>177</v>
      </c>
      <c r="C18" s="146">
        <v>6.7874999999999996</v>
      </c>
      <c r="D18" s="146">
        <v>6.7874999999999996</v>
      </c>
      <c r="E18" s="164"/>
      <c r="F18" s="164"/>
      <c r="G18" s="125"/>
      <c r="H18" s="35"/>
      <c r="I18" s="131"/>
    </row>
    <row r="19" spans="1:9" ht="15" customHeight="1">
      <c r="A19" s="123"/>
      <c r="B19" s="163" t="s">
        <v>178</v>
      </c>
      <c r="C19" s="146">
        <v>6.875</v>
      </c>
      <c r="D19" s="146">
        <v>6.875</v>
      </c>
      <c r="E19" s="164"/>
      <c r="F19" s="164"/>
      <c r="G19" s="125"/>
      <c r="H19" s="35"/>
      <c r="I19" s="131"/>
    </row>
    <row r="20" spans="1:9" ht="15" customHeight="1">
      <c r="A20" s="123"/>
      <c r="B20" s="163" t="s">
        <v>179</v>
      </c>
      <c r="C20" s="146">
        <v>6.9375</v>
      </c>
      <c r="D20" s="146">
        <v>6.9375</v>
      </c>
      <c r="E20" s="164"/>
      <c r="F20" s="164"/>
      <c r="G20" s="125"/>
      <c r="H20" s="35"/>
      <c r="I20" s="131"/>
    </row>
    <row r="21" spans="1:9" ht="15" customHeight="1">
      <c r="A21" s="123"/>
      <c r="B21" s="163" t="s">
        <v>180</v>
      </c>
      <c r="C21" s="146">
        <v>6.9875000000000007</v>
      </c>
      <c r="D21" s="146">
        <v>6.9849999999999994</v>
      </c>
      <c r="E21" s="164"/>
      <c r="F21" s="164"/>
      <c r="G21" s="125"/>
      <c r="H21" s="35"/>
      <c r="I21" s="131"/>
    </row>
    <row r="22" spans="1:9" ht="15" customHeight="1">
      <c r="A22" s="123"/>
      <c r="B22" s="163" t="s">
        <v>181</v>
      </c>
      <c r="C22" s="146">
        <v>7.0125000000000002</v>
      </c>
      <c r="D22" s="146">
        <v>7.0374999999999996</v>
      </c>
      <c r="E22" s="164"/>
      <c r="F22" s="164"/>
      <c r="G22" s="125"/>
      <c r="H22" s="35"/>
      <c r="I22" s="131"/>
    </row>
    <row r="23" spans="1:9" ht="15" customHeight="1">
      <c r="A23" s="123"/>
      <c r="B23" s="163" t="s">
        <v>182</v>
      </c>
      <c r="C23" s="146">
        <v>7.0349999999999993</v>
      </c>
      <c r="D23" s="146">
        <v>7.0475000000000003</v>
      </c>
      <c r="E23" s="164"/>
      <c r="F23" s="164"/>
      <c r="G23" s="39"/>
      <c r="H23" s="40"/>
      <c r="I23" s="131"/>
    </row>
    <row r="24" spans="1:9" ht="15" customHeight="1">
      <c r="A24" s="123"/>
      <c r="B24" s="163" t="s">
        <v>183</v>
      </c>
      <c r="C24" s="146">
        <v>7.1012500000000003</v>
      </c>
      <c r="D24" s="146">
        <v>7.1137500000000005</v>
      </c>
      <c r="E24" s="164"/>
      <c r="F24" s="164"/>
      <c r="G24" s="125"/>
      <c r="H24" s="35"/>
      <c r="I24" s="131"/>
    </row>
    <row r="25" spans="1:9" ht="15" customHeight="1">
      <c r="A25" s="123"/>
      <c r="B25" s="163" t="s">
        <v>184</v>
      </c>
      <c r="C25" s="146">
        <v>7.1524999999999999</v>
      </c>
      <c r="D25" s="146">
        <v>7.1524999999999999</v>
      </c>
      <c r="E25" s="164"/>
      <c r="F25" s="164"/>
      <c r="G25" s="125"/>
      <c r="H25" s="35"/>
      <c r="I25" s="131"/>
    </row>
    <row r="26" spans="1:9" ht="15" customHeight="1">
      <c r="A26" s="123"/>
      <c r="B26" s="163" t="s">
        <v>185</v>
      </c>
      <c r="C26" s="146">
        <v>7.2062499999999998</v>
      </c>
      <c r="D26" s="146">
        <v>7.2062499999999998</v>
      </c>
      <c r="E26" s="164"/>
      <c r="F26" s="164"/>
      <c r="G26" s="125"/>
      <c r="H26" s="35"/>
      <c r="I26" s="131"/>
    </row>
    <row r="27" spans="1:9" ht="15" customHeight="1">
      <c r="A27" s="123"/>
      <c r="B27" s="38"/>
      <c r="C27" s="39"/>
      <c r="D27" s="39"/>
      <c r="E27" s="125"/>
      <c r="F27" s="39"/>
      <c r="G27" s="125"/>
      <c r="H27" s="35"/>
      <c r="I27" s="131"/>
    </row>
    <row r="28" spans="1:9" ht="15" customHeight="1">
      <c r="A28" s="123"/>
      <c r="B28" s="34" t="s">
        <v>186</v>
      </c>
      <c r="C28" s="125"/>
      <c r="D28" s="125"/>
      <c r="E28" s="125"/>
      <c r="F28" s="125"/>
      <c r="G28" s="125"/>
      <c r="H28" s="35"/>
      <c r="I28" s="131"/>
    </row>
    <row r="29" spans="1:9" ht="15" customHeight="1">
      <c r="A29" s="123"/>
      <c r="B29" s="36" t="s">
        <v>173</v>
      </c>
      <c r="C29" s="37">
        <v>46112</v>
      </c>
      <c r="D29" s="37">
        <v>46113</v>
      </c>
      <c r="E29" s="37"/>
      <c r="F29" s="125"/>
      <c r="G29" s="125"/>
      <c r="H29" s="35"/>
      <c r="I29" s="131"/>
    </row>
    <row r="30" spans="1:9" ht="15" customHeight="1">
      <c r="A30" s="123"/>
      <c r="B30" s="41" t="s">
        <v>176</v>
      </c>
      <c r="C30" s="146">
        <v>6.7874999999999996</v>
      </c>
      <c r="D30" s="146">
        <v>6.7874999999999996</v>
      </c>
      <c r="E30" s="42"/>
      <c r="F30" s="125"/>
      <c r="G30" s="125"/>
      <c r="H30" s="35"/>
      <c r="I30" s="131"/>
    </row>
    <row r="31" spans="1:9" ht="15" customHeight="1">
      <c r="A31" s="123"/>
      <c r="B31" s="41" t="s">
        <v>177</v>
      </c>
      <c r="C31" s="146">
        <v>6.8875000000000002</v>
      </c>
      <c r="D31" s="146">
        <v>6.8875000000000002</v>
      </c>
      <c r="E31" s="42"/>
      <c r="F31" s="125"/>
      <c r="G31" s="39"/>
      <c r="H31" s="40"/>
      <c r="I31" s="131"/>
    </row>
    <row r="32" spans="1:9" ht="15" customHeight="1">
      <c r="A32" s="123"/>
      <c r="B32" s="41" t="s">
        <v>178</v>
      </c>
      <c r="C32" s="146">
        <v>6.9749999999999996</v>
      </c>
      <c r="D32" s="146">
        <v>6.9749999999999996</v>
      </c>
      <c r="E32" s="42"/>
      <c r="F32" s="125"/>
      <c r="G32" s="125"/>
      <c r="H32" s="35"/>
      <c r="I32" s="131"/>
    </row>
    <row r="33" spans="1:9" ht="15" customHeight="1">
      <c r="A33" s="123"/>
      <c r="B33" s="41" t="s">
        <v>179</v>
      </c>
      <c r="C33" s="146">
        <v>7.0374999999999996</v>
      </c>
      <c r="D33" s="146">
        <v>7.0374999999999996</v>
      </c>
      <c r="E33" s="42"/>
      <c r="F33" s="125"/>
      <c r="G33" s="125"/>
      <c r="H33" s="35"/>
      <c r="I33" s="131"/>
    </row>
    <row r="34" spans="1:9" ht="15" customHeight="1">
      <c r="A34" s="123"/>
      <c r="B34" s="41" t="s">
        <v>182</v>
      </c>
      <c r="C34" s="146">
        <v>7.1349999999999998</v>
      </c>
      <c r="D34" s="146">
        <v>7.1475</v>
      </c>
      <c r="E34" s="42"/>
      <c r="F34" s="125"/>
      <c r="G34" s="125"/>
      <c r="H34" s="35"/>
      <c r="I34" s="131"/>
    </row>
    <row r="35" spans="1:9" ht="15" customHeight="1">
      <c r="A35" s="123"/>
      <c r="B35" s="41" t="s">
        <v>185</v>
      </c>
      <c r="C35" s="146">
        <v>7.3062499999999995</v>
      </c>
      <c r="D35" s="146">
        <v>7.3062499999999995</v>
      </c>
      <c r="E35" s="42"/>
      <c r="F35" s="39"/>
      <c r="G35" s="125"/>
      <c r="H35" s="35"/>
      <c r="I35" s="131"/>
    </row>
    <row r="36" spans="1:9" ht="15" customHeight="1">
      <c r="A36" s="123"/>
      <c r="B36" s="41" t="s">
        <v>187</v>
      </c>
      <c r="C36" s="146">
        <v>7.2949999999999999</v>
      </c>
      <c r="D36" s="146">
        <v>7.2949999999999999</v>
      </c>
      <c r="E36" s="42"/>
      <c r="F36" s="125"/>
      <c r="G36" s="125"/>
      <c r="H36" s="35"/>
      <c r="I36" s="131"/>
    </row>
    <row r="37" spans="1:9" ht="15" customHeight="1">
      <c r="A37" s="123"/>
      <c r="B37" s="41" t="s">
        <v>188</v>
      </c>
      <c r="C37" s="146">
        <v>7.3262499999999999</v>
      </c>
      <c r="D37" s="146">
        <v>7.3262499999999999</v>
      </c>
      <c r="E37" s="42"/>
      <c r="F37" s="125"/>
      <c r="G37" s="125"/>
      <c r="H37" s="35"/>
      <c r="I37" s="131"/>
    </row>
    <row r="38" spans="1:9" ht="15" customHeight="1">
      <c r="A38" s="123"/>
      <c r="B38" s="41" t="s">
        <v>189</v>
      </c>
      <c r="C38" s="146">
        <v>7.3574999999999999</v>
      </c>
      <c r="D38" s="146">
        <v>7.3574999999999999</v>
      </c>
      <c r="E38" s="42"/>
      <c r="F38" s="125"/>
      <c r="G38" s="125"/>
      <c r="H38" s="35"/>
      <c r="I38" s="131"/>
    </row>
    <row r="39" spans="1:9" ht="15" customHeight="1">
      <c r="A39" s="123"/>
      <c r="B39" s="41" t="s">
        <v>190</v>
      </c>
      <c r="C39" s="146">
        <v>7.3912499999999994</v>
      </c>
      <c r="D39" s="146">
        <v>7.3912499999999994</v>
      </c>
      <c r="E39" s="42"/>
      <c r="F39" s="125"/>
      <c r="G39" s="125"/>
      <c r="H39" s="35"/>
      <c r="I39" s="131"/>
    </row>
    <row r="40" spans="1:9" ht="15" customHeight="1">
      <c r="A40" s="123"/>
      <c r="B40" s="41" t="s">
        <v>191</v>
      </c>
      <c r="C40" s="146">
        <v>7.4725000000000001</v>
      </c>
      <c r="D40" s="146">
        <v>7.4725000000000001</v>
      </c>
      <c r="E40" s="42"/>
      <c r="F40" s="125"/>
      <c r="G40" s="125"/>
      <c r="H40" s="35"/>
      <c r="I40" s="131"/>
    </row>
    <row r="41" spans="1:9" ht="15" customHeight="1">
      <c r="A41" s="123"/>
      <c r="B41" s="38"/>
      <c r="C41" s="125"/>
      <c r="D41" s="37"/>
      <c r="E41" s="37"/>
      <c r="F41" s="125"/>
      <c r="G41" s="125"/>
      <c r="H41" s="35"/>
      <c r="I41" s="131"/>
    </row>
    <row r="42" spans="1:9" ht="15" customHeight="1" thickBot="1">
      <c r="A42" s="123"/>
      <c r="B42" s="43"/>
      <c r="C42" s="44"/>
      <c r="D42" s="44"/>
      <c r="E42" s="44"/>
      <c r="F42" s="44"/>
      <c r="G42" s="44"/>
      <c r="H42" s="45"/>
      <c r="I42" s="131"/>
    </row>
    <row r="43" spans="1:9" ht="15" customHeight="1" thickBot="1">
      <c r="A43" s="126"/>
      <c r="B43" s="127"/>
      <c r="C43" s="127"/>
      <c r="D43" s="127"/>
      <c r="E43" s="127"/>
      <c r="F43" s="127"/>
      <c r="G43" s="127"/>
      <c r="H43" s="127"/>
      <c r="I43" s="13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Afrikaner, Sylviano</cp:lastModifiedBy>
  <cp:revision/>
  <dcterms:created xsi:type="dcterms:W3CDTF">2015-06-05T18:17:20Z</dcterms:created>
  <dcterms:modified xsi:type="dcterms:W3CDTF">2026-04-10T09:06:47Z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