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Override2.xml" ContentType="application/vnd.openxmlformats-officedocument.themeOverride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19\"/>
    </mc:Choice>
  </mc:AlternateContent>
  <xr:revisionPtr revIDLastSave="0" documentId="13_ncr:1_{BF298C04-1AD1-4E20-A6B0-C3E0BE5A13AE}" xr6:coauthVersionLast="41" xr6:coauthVersionMax="45" xr10:uidLastSave="{00000000-0000-0000-0000-000000000000}"/>
  <bookViews>
    <workbookView xWindow="-21720" yWindow="-2190" windowWidth="21840" windowHeight="13140" firstSheet="1" activeTab="5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23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4">'S3'!BFLD_DF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 localSheetId="4">'S3'!NTDD_RG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2" i="37" l="1"/>
  <c r="B72" i="37"/>
  <c r="B31" i="37"/>
  <c r="H31" i="37"/>
  <c r="H30" i="36"/>
  <c r="B30" i="36"/>
  <c r="B20" i="36"/>
  <c r="H20" i="36"/>
  <c r="B30" i="4" l="1"/>
  <c r="B19" i="4"/>
  <c r="B14" i="4"/>
  <c r="C28" i="4"/>
  <c r="C26" i="4"/>
  <c r="C24" i="4"/>
  <c r="C22" i="4"/>
  <c r="J32" i="37" l="1"/>
  <c r="J31" i="36"/>
  <c r="I31" i="36"/>
  <c r="I21" i="36"/>
  <c r="H31" i="36"/>
  <c r="D31" i="36"/>
  <c r="C31" i="36"/>
  <c r="B31" i="36"/>
  <c r="J21" i="36"/>
  <c r="H21" i="36"/>
  <c r="C21" i="36"/>
  <c r="D21" i="36"/>
  <c r="B21" i="36"/>
  <c r="J73" i="37"/>
  <c r="I73" i="37"/>
  <c r="H73" i="37"/>
  <c r="C73" i="37"/>
  <c r="D73" i="37"/>
  <c r="B73" i="37"/>
  <c r="I32" i="37"/>
  <c r="H32" i="37"/>
  <c r="C32" i="37"/>
  <c r="D32" i="37"/>
  <c r="B32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<sst xmlns="http://schemas.openxmlformats.org/spreadsheetml/2006/main" count="331" uniqueCount="126">
  <si>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</si>
  <si>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</si>
  <si>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</si>
  <si>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</si>
  <si>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</si>
  <si>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</si>
  <si>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</si>
  <si>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</si>
  <si>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</si>
  <si>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</si>
  <si>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</si>
  <si>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</si>
  <si>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</si>
  <si>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</si>
  <si>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</si>
  <si>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</si>
  <si>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</si>
  <si>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</si>
  <si>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</si>
  <si>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</si>
  <si>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</si>
  <si>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</si>
  <si>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</si>
  <si>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</si>
  <si>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</si>
  <si>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</si>
  <si>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</si>
  <si>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</si>
  <si>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</si>
  <si>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</si>
  <si>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</si>
  <si>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</si>
  <si>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</si>
  <si>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</si>
  <si>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</si>
  <si>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</si>
  <si>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</si>
  <si>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</si>
  <si>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</si>
  <si>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</si>
  <si>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</si>
  <si>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</si>
  <si>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</si>
  <si>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</si>
  <si>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</si>
  <si>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</si>
  <si>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</si>
  <si>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</si>
  <si>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</si>
  <si>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</si>
  <si>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</si>
  <si>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</si>
  <si>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</si>
  <si>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</si>
  <si>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</si>
  <si>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</si>
  <si>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</si>
  <si>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</si>
  <si>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</si>
  <si>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</si>
  <si>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</si>
  <si>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</si>
  <si>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</si>
  <si>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</si>
  <si>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</si>
  <si>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</si>
  <si>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</si>
  <si>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</si>
  <si>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</si>
  <si>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</si>
  <si>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</si>
  <si>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</si>
  <si>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</si>
  <si>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</si>
  <si>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</si>
  <si>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</si>
  <si>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</si>
  <si>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</si>
  <si>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</si>
  <si>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</si>
  <si>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</si>
  <si>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</si>
  <si>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</si>
  <si>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</si>
  <si>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</si>
  <si>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</si>
  <si>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</si>
  <si>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</si>
  <si>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</si>
  <si>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</si>
  <si>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</si>
  <si>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</si>
  <si>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</si>
  <si>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</si>
  <si>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</si>
  <si>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</si>
  <si>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</si>
  <si>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</si>
  <si>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</si>
  <si>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</si>
  <si>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</si>
  <si>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</si>
  <si>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</si>
  <si>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</si>
  <si>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</si>
  <si>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</si>
  <si>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</si>
  <si>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</si>
  <si>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</si>
  <si>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 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</si>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</sst>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.00_);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 * #,##0.00_ ;_ * \-#,##0.00_ ;_ * &quot;-&quot;??_ ;_ @_ "/>
    <numFmt numFmtId="170" formatCode="[$-409]mmm\-yy;@"/>
    <numFmt numFmtId="171" formatCode="#,##0.0"/>
    <numFmt numFmtId="172" formatCode="_-[$€-2]* #,##0.00_-;\-[$€-2]* #,##0.00_-;_-[$€-2]* &quot;-&quot;??_-"/>
    <numFmt numFmtId="173" formatCode="&quot;   &quot;@"/>
    <numFmt numFmtId="174" formatCode="&quot;      &quot;@"/>
    <numFmt numFmtId="175" formatCode="&quot;         &quot;@"/>
    <numFmt numFmtId="176" formatCode="&quot;            &quot;@"/>
    <numFmt numFmtId="177" formatCode="&quot;               &quot;@"/>
    <numFmt numFmtId="178" formatCode="[Black][&gt;0.05]#,##0.0;[Black][&lt;-0.05]\-#,##0.0;;"/>
    <numFmt numFmtId="179" formatCode="[Black][&gt;0.5]#,##0;[Black][&lt;-0.5]\-#,##0;;"/>
    <numFmt numFmtId="180" formatCode="0.0"/>
    <numFmt numFmtId="181" formatCode="#,##0.0_);\(#,##0.0\)"/>
    <numFmt numFmtId="182" formatCode="_(* #,##0.0_);_(* \(#,##0.0\);_(* &quot;-&quot;??_);_(@_)"/>
    <numFmt numFmtId="183" formatCode="_ * #,##0.0_ ;_ * \-#,##0.0_ ;_ * &quot;-&quot;??_ ;_ @_ "/>
    <numFmt numFmtId="184" formatCode="0.0000"/>
    <numFmt numFmtId="185" formatCode="_-* #,##0.00\ _€_-;\-* #,##0.00\ _€_-;_-* &quot;-&quot;??\ _€_-;_-@_-"/>
    <numFmt numFmtId="186" formatCode="&quot;£&quot;#,##0;[Red]\-&quot;£&quot;#,##0"/>
    <numFmt numFmtId="187" formatCode="_-&quot;£&quot;* #,##0.00_-;\-&quot;£&quot;* #,##0.00_-;_-&quot;£&quot;* &quot;-&quot;??_-;_-@_-"/>
    <numFmt numFmtId="188" formatCode="[$-816]dd/mmm/yy;@"/>
  </numFmts>
  <fonts count="13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sz val="10"/>
      <color rgb="FFFF0000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</font>
    <font>
      <u/>
      <sz val="10"/>
      <color indexed="12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23">
    <xf numFmtId="0" fontId="0" fillId="0" borderId="0"/>
    <xf numFmtId="0" fontId="44" fillId="0" borderId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7" fontId="6" fillId="0" borderId="0" applyFont="0" applyFill="0" applyBorder="0" applyAlignment="0" applyProtection="0"/>
    <xf numFmtId="0" fontId="97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7" fillId="43" borderId="0" applyNumberFormat="0" applyBorder="0" applyAlignment="0" applyProtection="0"/>
    <xf numFmtId="0" fontId="97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7" fillId="50" borderId="0" applyNumberFormat="0" applyBorder="0" applyAlignment="0" applyProtection="0"/>
    <xf numFmtId="0" fontId="97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7" fillId="51" borderId="0" applyNumberFormat="0" applyBorder="0" applyAlignment="0" applyProtection="0"/>
    <xf numFmtId="0" fontId="97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52" borderId="0" applyNumberFormat="0" applyBorder="0" applyAlignment="0" applyProtection="0"/>
    <xf numFmtId="0" fontId="97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53" borderId="0" applyNumberFormat="0" applyBorder="0" applyAlignment="0" applyProtection="0"/>
    <xf numFmtId="0" fontId="97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7" fillId="54" borderId="0" applyNumberFormat="0" applyBorder="0" applyAlignment="0" applyProtection="0"/>
    <xf numFmtId="0" fontId="98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8" fillId="55" borderId="0" applyNumberFormat="0" applyBorder="0" applyAlignment="0" applyProtection="0"/>
    <xf numFmtId="0" fontId="99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9" fillId="56" borderId="69" applyNumberFormat="0" applyAlignment="0" applyProtection="0"/>
    <xf numFmtId="0" fontId="100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100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69" fontId="5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67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68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78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69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96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3" fillId="0" borderId="0" applyFont="0" applyFill="0" applyBorder="0" applyAlignment="0" applyProtection="0"/>
    <xf numFmtId="168" fontId="74" fillId="0" borderId="0" applyFont="0" applyFill="0" applyBorder="0" applyAlignment="0" applyProtection="0"/>
    <xf numFmtId="169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2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2" fillId="58" borderId="0" applyNumberFormat="0" applyBorder="0" applyAlignment="0" applyProtection="0"/>
    <xf numFmtId="0" fontId="103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3" fillId="0" borderId="71" applyNumberFormat="0" applyFill="0" applyAlignment="0" applyProtection="0"/>
    <xf numFmtId="0" fontId="104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4" fillId="0" borderId="72" applyNumberFormat="0" applyFill="0" applyAlignment="0" applyProtection="0"/>
    <xf numFmtId="0" fontId="105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5" fillId="0" borderId="73" applyNumberFormat="0" applyFill="0" applyAlignment="0" applyProtection="0"/>
    <xf numFmtId="0" fontId="10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1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6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6" fillId="59" borderId="69" applyNumberFormat="0" applyAlignment="0" applyProtection="0"/>
    <xf numFmtId="0" fontId="107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7" fillId="0" borderId="74" applyNumberFormat="0" applyFill="0" applyAlignment="0" applyProtection="0"/>
    <xf numFmtId="0" fontId="108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8" fillId="60" borderId="0" applyNumberFormat="0" applyBorder="0" applyAlignment="0" applyProtection="0"/>
    <xf numFmtId="0" fontId="15" fillId="0" borderId="0"/>
    <xf numFmtId="0" fontId="96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6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2" fillId="0" borderId="0"/>
    <xf numFmtId="0" fontId="96" fillId="0" borderId="0"/>
    <xf numFmtId="0" fontId="2" fillId="0" borderId="0"/>
    <xf numFmtId="0" fontId="96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4" fillId="0" borderId="0"/>
    <xf numFmtId="0" fontId="96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70" fillId="0" borderId="0"/>
    <xf numFmtId="0" fontId="96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6" fillId="0" borderId="0"/>
    <xf numFmtId="0" fontId="96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6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6" fillId="0" borderId="0"/>
    <xf numFmtId="0" fontId="96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9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9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6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1" fillId="0" borderId="77" applyNumberFormat="0" applyFill="0" applyAlignment="0" applyProtection="0"/>
    <xf numFmtId="0" fontId="1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" fillId="0" borderId="0"/>
    <xf numFmtId="168" fontId="96" fillId="0" borderId="0" applyFont="0" applyFill="0" applyBorder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9" fontId="96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28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96" fillId="0" borderId="0"/>
    <xf numFmtId="188" fontId="5" fillId="0" borderId="0"/>
    <xf numFmtId="188" fontId="129" fillId="0" borderId="0" applyNumberFormat="0" applyFill="0" applyBorder="0" applyAlignment="0" applyProtection="0">
      <alignment vertical="top"/>
      <protection locked="0"/>
    </xf>
    <xf numFmtId="188" fontId="5" fillId="0" borderId="0"/>
    <xf numFmtId="188" fontId="5" fillId="0" borderId="0"/>
    <xf numFmtId="188" fontId="5" fillId="0" borderId="0"/>
    <xf numFmtId="0" fontId="5" fillId="0" borderId="0" applyNumberFormat="0" applyFont="0" applyFill="0" applyBorder="0" applyAlignment="0" applyProtection="0"/>
    <xf numFmtId="188" fontId="5" fillId="0" borderId="0"/>
    <xf numFmtId="187" fontId="5" fillId="0" borderId="0"/>
    <xf numFmtId="186" fontId="5" fillId="0" borderId="0"/>
    <xf numFmtId="187" fontId="5" fillId="0" borderId="0"/>
    <xf numFmtId="188" fontId="5" fillId="0" borderId="0"/>
    <xf numFmtId="188" fontId="5" fillId="0" borderId="0"/>
    <xf numFmtId="188" fontId="96" fillId="0" borderId="0"/>
    <xf numFmtId="188" fontId="96" fillId="0" borderId="0"/>
    <xf numFmtId="0" fontId="5" fillId="0" borderId="0"/>
    <xf numFmtId="41" fontId="5" fillId="0" borderId="0"/>
    <xf numFmtId="41" fontId="5" fillId="0" borderId="0"/>
    <xf numFmtId="0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6" fillId="0" borderId="0"/>
    <xf numFmtId="188" fontId="5" fillId="0" borderId="0"/>
    <xf numFmtId="0" fontId="5" fillId="0" borderId="0" applyNumberFormat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125" fillId="0" borderId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185" fontId="96" fillId="0" borderId="0" applyFont="0" applyFill="0" applyBorder="0" applyAlignment="0" applyProtection="0"/>
    <xf numFmtId="0" fontId="5" fillId="0" borderId="0"/>
    <xf numFmtId="0" fontId="5" fillId="0" borderId="0"/>
  </cellStyleXfs>
  <cellXfs count="297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1" fontId="42" fillId="0" borderId="0" xfId="603" applyNumberFormat="1" applyFont="1" applyAlignment="1">
      <alignment horizontal="center"/>
    </xf>
    <xf numFmtId="171" fontId="38" fillId="0" borderId="0" xfId="603" applyNumberFormat="1" applyFont="1"/>
    <xf numFmtId="0" fontId="38" fillId="0" borderId="14" xfId="603" applyFont="1" applyBorder="1"/>
    <xf numFmtId="171" fontId="42" fillId="0" borderId="0" xfId="603" applyNumberFormat="1" applyFont="1"/>
    <xf numFmtId="0" fontId="43" fillId="0" borderId="0" xfId="603" applyFont="1" applyAlignment="1">
      <alignment horizontal="left" indent="1"/>
    </xf>
    <xf numFmtId="171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1" fontId="48" fillId="0" borderId="0" xfId="644" applyNumberFormat="1" applyFont="1"/>
    <xf numFmtId="180" fontId="48" fillId="0" borderId="0" xfId="644" applyNumberFormat="1" applyFont="1"/>
    <xf numFmtId="0" fontId="49" fillId="0" borderId="0" xfId="644" applyFont="1"/>
    <xf numFmtId="0" fontId="41" fillId="0" borderId="0" xfId="644"/>
    <xf numFmtId="171" fontId="53" fillId="23" borderId="16" xfId="640" applyNumberFormat="1" applyFont="1" applyFill="1" applyBorder="1" applyAlignment="1">
      <alignment horizontal="right"/>
    </xf>
    <xf numFmtId="0" fontId="42" fillId="23" borderId="0" xfId="0" applyFont="1" applyFill="1"/>
    <xf numFmtId="0" fontId="58" fillId="23" borderId="0" xfId="0" applyFont="1" applyFill="1"/>
    <xf numFmtId="171" fontId="58" fillId="23" borderId="0" xfId="0" applyNumberFormat="1" applyFont="1" applyFill="1"/>
    <xf numFmtId="171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71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1" fontId="60" fillId="23" borderId="0" xfId="0" applyNumberFormat="1" applyFont="1" applyFill="1" applyAlignment="1">
      <alignment horizontal="left" indent="1"/>
    </xf>
    <xf numFmtId="171" fontId="58" fillId="23" borderId="0" xfId="0" applyNumberFormat="1" applyFont="1" applyFill="1" applyAlignment="1">
      <alignment horizontal="left"/>
    </xf>
    <xf numFmtId="171" fontId="59" fillId="23" borderId="0" xfId="0" applyNumberFormat="1" applyFont="1" applyFill="1" applyAlignment="1">
      <alignment horizontal="left" indent="2"/>
    </xf>
    <xf numFmtId="171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71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71" fontId="0" fillId="0" borderId="0" xfId="0" applyNumberFormat="1"/>
    <xf numFmtId="171" fontId="76" fillId="29" borderId="0" xfId="806" applyNumberFormat="1" applyFont="1" applyFill="1"/>
    <xf numFmtId="171" fontId="76" fillId="29" borderId="0" xfId="806" applyNumberFormat="1" applyFont="1" applyFill="1" applyAlignment="1">
      <alignment horizontal="center"/>
    </xf>
    <xf numFmtId="171" fontId="77" fillId="29" borderId="0" xfId="806" applyNumberFormat="1" applyFont="1" applyFill="1"/>
    <xf numFmtId="171" fontId="77" fillId="29" borderId="0" xfId="806" applyNumberFormat="1" applyFont="1" applyFill="1" applyAlignment="1">
      <alignment horizontal="center"/>
    </xf>
    <xf numFmtId="171" fontId="76" fillId="29" borderId="0" xfId="809" applyNumberFormat="1" applyFont="1" applyFill="1"/>
    <xf numFmtId="180" fontId="76" fillId="29" borderId="0" xfId="809" applyNumberFormat="1" applyFont="1" applyFill="1"/>
    <xf numFmtId="180" fontId="59" fillId="29" borderId="0" xfId="0" applyNumberFormat="1" applyFont="1" applyFill="1"/>
    <xf numFmtId="171" fontId="77" fillId="29" borderId="0" xfId="809" applyNumberFormat="1" applyFont="1" applyFill="1"/>
    <xf numFmtId="180" fontId="77" fillId="29" borderId="0" xfId="809" applyNumberFormat="1" applyFont="1" applyFill="1"/>
    <xf numFmtId="171" fontId="76" fillId="29" borderId="0" xfId="810" applyNumberFormat="1" applyFont="1" applyFill="1"/>
    <xf numFmtId="180" fontId="76" fillId="29" borderId="0" xfId="810" applyNumberFormat="1" applyFont="1" applyFill="1"/>
    <xf numFmtId="171" fontId="77" fillId="29" borderId="0" xfId="810" applyNumberFormat="1" applyFont="1" applyFill="1"/>
    <xf numFmtId="180" fontId="77" fillId="29" borderId="0" xfId="810" applyNumberFormat="1" applyFont="1" applyFill="1"/>
    <xf numFmtId="171" fontId="58" fillId="29" borderId="18" xfId="0" applyNumberFormat="1" applyFont="1" applyFill="1" applyBorder="1"/>
    <xf numFmtId="171" fontId="76" fillId="29" borderId="0" xfId="571" applyNumberFormat="1" applyFont="1" applyFill="1"/>
    <xf numFmtId="180" fontId="76" fillId="29" borderId="0" xfId="571" applyNumberFormat="1" applyFont="1" applyFill="1"/>
    <xf numFmtId="171" fontId="77" fillId="29" borderId="0" xfId="571" applyNumberFormat="1" applyFont="1" applyFill="1"/>
    <xf numFmtId="180" fontId="77" fillId="29" borderId="0" xfId="571" applyNumberFormat="1" applyFont="1" applyFill="1"/>
    <xf numFmtId="171" fontId="76" fillId="29" borderId="18" xfId="571" applyNumberFormat="1" applyFont="1" applyFill="1" applyBorder="1"/>
    <xf numFmtId="180" fontId="76" fillId="29" borderId="18" xfId="571" applyNumberFormat="1" applyFont="1" applyFill="1" applyBorder="1"/>
    <xf numFmtId="180" fontId="0" fillId="0" borderId="0" xfId="0" applyNumberFormat="1"/>
    <xf numFmtId="180" fontId="58" fillId="29" borderId="0" xfId="809" applyNumberFormat="1" applyFont="1" applyFill="1"/>
    <xf numFmtId="171" fontId="76" fillId="29" borderId="18" xfId="809" applyNumberFormat="1" applyFont="1" applyFill="1" applyBorder="1"/>
    <xf numFmtId="180" fontId="76" fillId="29" borderId="18" xfId="809" applyNumberFormat="1" applyFont="1" applyFill="1" applyBorder="1"/>
    <xf numFmtId="180" fontId="66" fillId="0" borderId="0" xfId="1974" applyNumberFormat="1" applyFont="1"/>
    <xf numFmtId="2" fontId="94" fillId="23" borderId="16" xfId="640" applyNumberFormat="1" applyFont="1" applyFill="1" applyBorder="1" applyAlignment="1">
      <alignment horizontal="right"/>
    </xf>
    <xf numFmtId="171" fontId="94" fillId="23" borderId="16" xfId="640" applyNumberFormat="1" applyFont="1" applyFill="1" applyBorder="1" applyAlignment="1">
      <alignment horizontal="right"/>
    </xf>
    <xf numFmtId="171" fontId="53" fillId="23" borderId="25" xfId="640" applyNumberFormat="1" applyFont="1" applyFill="1" applyBorder="1" applyAlignment="1">
      <alignment horizontal="right"/>
    </xf>
    <xf numFmtId="171" fontId="76" fillId="29" borderId="0" xfId="808" applyNumberFormat="1" applyFont="1" applyFill="1"/>
    <xf numFmtId="171" fontId="76" fillId="29" borderId="0" xfId="808" applyNumberFormat="1" applyFont="1" applyFill="1" applyAlignment="1">
      <alignment horizontal="center"/>
    </xf>
    <xf numFmtId="171" fontId="77" fillId="29" borderId="0" xfId="808" applyNumberFormat="1" applyFont="1" applyFill="1"/>
    <xf numFmtId="171" fontId="77" fillId="29" borderId="0" xfId="808" applyNumberFormat="1" applyFont="1" applyFill="1" applyAlignment="1">
      <alignment horizontal="center"/>
    </xf>
    <xf numFmtId="171" fontId="76" fillId="29" borderId="14" xfId="808" applyNumberFormat="1" applyFont="1" applyFill="1" applyBorder="1"/>
    <xf numFmtId="171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82" fontId="83" fillId="0" borderId="0" xfId="322" applyNumberFormat="1" applyFont="1"/>
    <xf numFmtId="182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1" fontId="58" fillId="29" borderId="0" xfId="806" applyNumberFormat="1" applyFont="1" applyFill="1"/>
    <xf numFmtId="171" fontId="58" fillId="29" borderId="0" xfId="806" applyNumberFormat="1" applyFont="1" applyFill="1" applyAlignment="1">
      <alignment horizontal="center"/>
    </xf>
    <xf numFmtId="2" fontId="94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3" fillId="63" borderId="23" xfId="620" applyFont="1" applyFill="1" applyBorder="1" applyAlignment="1">
      <alignment horizontal="left" indent="1"/>
    </xf>
    <xf numFmtId="171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3" fillId="63" borderId="23" xfId="620" applyFont="1" applyFill="1" applyBorder="1" applyAlignment="1">
      <alignment horizontal="left" indent="2"/>
    </xf>
    <xf numFmtId="0" fontId="114" fillId="63" borderId="23" xfId="620" applyFont="1" applyFill="1" applyBorder="1"/>
    <xf numFmtId="2" fontId="115" fillId="23" borderId="16" xfId="640" applyNumberFormat="1" applyFont="1" applyFill="1" applyBorder="1" applyAlignment="1">
      <alignment horizontal="right"/>
    </xf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6" fillId="63" borderId="23" xfId="620" applyFont="1" applyFill="1" applyBorder="1" applyAlignment="1">
      <alignment horizontal="left" indent="1"/>
    </xf>
    <xf numFmtId="0" fontId="117" fillId="63" borderId="23" xfId="620" applyFont="1" applyFill="1" applyBorder="1" applyAlignment="1">
      <alignment horizontal="left"/>
    </xf>
    <xf numFmtId="171" fontId="116" fillId="63" borderId="23" xfId="620" applyNumberFormat="1" applyFont="1" applyFill="1" applyBorder="1" applyAlignment="1">
      <alignment horizontal="left" indent="1"/>
    </xf>
    <xf numFmtId="171" fontId="85" fillId="0" borderId="0" xfId="620" applyNumberFormat="1" applyFont="1" applyAlignment="1">
      <alignment horizontal="center"/>
    </xf>
    <xf numFmtId="171" fontId="113" fillId="63" borderId="23" xfId="620" applyNumberFormat="1" applyFont="1" applyFill="1" applyBorder="1" applyAlignment="1">
      <alignment horizontal="left" indent="1"/>
    </xf>
    <xf numFmtId="171" fontId="117" fillId="63" borderId="23" xfId="620" applyNumberFormat="1" applyFont="1" applyFill="1" applyBorder="1" applyAlignment="1">
      <alignment horizontal="left" indent="2"/>
    </xf>
    <xf numFmtId="171" fontId="114" fillId="63" borderId="23" xfId="620" applyNumberFormat="1" applyFont="1" applyFill="1" applyBorder="1" applyAlignment="1">
      <alignment horizontal="left" indent="2"/>
    </xf>
    <xf numFmtId="171" fontId="120" fillId="63" borderId="24" xfId="620" applyNumberFormat="1" applyFont="1" applyFill="1" applyBorder="1"/>
    <xf numFmtId="0" fontId="5" fillId="0" borderId="0" xfId="620" applyFont="1" applyAlignment="1">
      <alignment horizontal="center"/>
    </xf>
    <xf numFmtId="171" fontId="116" fillId="63" borderId="24" xfId="620" applyNumberFormat="1" applyFont="1" applyFill="1" applyBorder="1" applyAlignment="1">
      <alignment horizontal="left" indent="1"/>
    </xf>
    <xf numFmtId="171" fontId="118" fillId="63" borderId="36" xfId="620" applyNumberFormat="1" applyFont="1" applyFill="1" applyBorder="1" applyAlignment="1">
      <alignment horizontal="right"/>
    </xf>
    <xf numFmtId="171" fontId="119" fillId="63" borderId="36" xfId="620" applyNumberFormat="1" applyFont="1" applyFill="1" applyBorder="1" applyAlignment="1">
      <alignment horizontal="right"/>
    </xf>
    <xf numFmtId="171" fontId="119" fillId="63" borderId="35" xfId="620" applyNumberFormat="1" applyFont="1" applyFill="1" applyBorder="1" applyAlignment="1">
      <alignment horizontal="right"/>
    </xf>
    <xf numFmtId="171" fontId="118" fillId="63" borderId="35" xfId="620" applyNumberFormat="1" applyFont="1" applyFill="1" applyBorder="1" applyAlignment="1">
      <alignment horizontal="right"/>
    </xf>
    <xf numFmtId="171" fontId="118" fillId="63" borderId="37" xfId="620" applyNumberFormat="1" applyFont="1" applyFill="1" applyBorder="1" applyAlignment="1">
      <alignment horizontal="right"/>
    </xf>
    <xf numFmtId="171" fontId="118" fillId="63" borderId="38" xfId="620" applyNumberFormat="1" applyFont="1" applyFill="1" applyBorder="1" applyAlignment="1">
      <alignment horizontal="right"/>
    </xf>
    <xf numFmtId="183" fontId="53" fillId="23" borderId="16" xfId="321" applyNumberFormat="1" applyFont="1" applyFill="1" applyBorder="1" applyAlignment="1">
      <alignment horizontal="right"/>
    </xf>
    <xf numFmtId="0" fontId="112" fillId="0" borderId="0" xfId="0" applyFont="1"/>
    <xf numFmtId="168" fontId="0" fillId="0" borderId="0" xfId="0" applyNumberFormat="1"/>
    <xf numFmtId="170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1" fontId="116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69" fontId="2" fillId="0" borderId="0" xfId="321" applyFont="1"/>
    <xf numFmtId="183" fontId="2" fillId="0" borderId="0" xfId="321" applyNumberFormat="1" applyFont="1"/>
    <xf numFmtId="0" fontId="122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1" fontId="117" fillId="64" borderId="0" xfId="620" applyNumberFormat="1" applyFont="1" applyFill="1" applyAlignment="1">
      <alignment horizontal="center"/>
    </xf>
    <xf numFmtId="0" fontId="117" fillId="63" borderId="28" xfId="620" applyFont="1" applyFill="1" applyBorder="1"/>
    <xf numFmtId="0" fontId="113" fillId="63" borderId="28" xfId="620" applyFont="1" applyFill="1" applyBorder="1" applyAlignment="1">
      <alignment horizontal="left" indent="1"/>
    </xf>
    <xf numFmtId="0" fontId="116" fillId="63" borderId="28" xfId="620" applyFont="1" applyFill="1" applyBorder="1" applyAlignment="1">
      <alignment horizontal="left" indent="1"/>
    </xf>
    <xf numFmtId="0" fontId="114" fillId="63" borderId="28" xfId="620" applyFont="1" applyFill="1" applyBorder="1" applyAlignment="1">
      <alignment horizontal="left" indent="2"/>
    </xf>
    <xf numFmtId="0" fontId="117" fillId="63" borderId="28" xfId="620" applyFont="1" applyFill="1" applyBorder="1" applyAlignment="1">
      <alignment horizontal="left" indent="2"/>
    </xf>
    <xf numFmtId="0" fontId="117" fillId="63" borderId="44" xfId="620" applyFont="1" applyFill="1" applyBorder="1"/>
    <xf numFmtId="171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1" fontId="5" fillId="64" borderId="34" xfId="620" applyNumberFormat="1" applyFont="1" applyFill="1" applyBorder="1"/>
    <xf numFmtId="171" fontId="5" fillId="64" borderId="35" xfId="620" applyNumberFormat="1" applyFont="1" applyFill="1" applyBorder="1"/>
    <xf numFmtId="0" fontId="117" fillId="63" borderId="23" xfId="620" applyFont="1" applyFill="1" applyBorder="1"/>
    <xf numFmtId="0" fontId="113" fillId="63" borderId="24" xfId="620" applyFont="1" applyFill="1" applyBorder="1" applyAlignment="1">
      <alignment horizontal="left" indent="1"/>
    </xf>
    <xf numFmtId="0" fontId="124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5" fillId="63" borderId="35" xfId="620" applyFont="1" applyFill="1" applyBorder="1"/>
    <xf numFmtId="0" fontId="117" fillId="63" borderId="23" xfId="620" applyFont="1" applyFill="1" applyBorder="1" applyAlignment="1">
      <alignment horizontal="left" indent="2"/>
    </xf>
    <xf numFmtId="0" fontId="114" fillId="63" borderId="23" xfId="620" applyFont="1" applyFill="1" applyBorder="1" applyAlignment="1">
      <alignment horizontal="left" indent="4"/>
    </xf>
    <xf numFmtId="0" fontId="114" fillId="63" borderId="23" xfId="620" applyFont="1" applyFill="1" applyBorder="1" applyAlignment="1">
      <alignment horizontal="left" indent="3"/>
    </xf>
    <xf numFmtId="0" fontId="117" fillId="63" borderId="24" xfId="620" applyFont="1" applyFill="1" applyBorder="1" applyAlignment="1">
      <alignment horizontal="left" indent="2"/>
    </xf>
    <xf numFmtId="171" fontId="118" fillId="64" borderId="19" xfId="620" applyNumberFormat="1" applyFont="1" applyFill="1" applyBorder="1" applyAlignment="1">
      <alignment horizontal="right"/>
    </xf>
    <xf numFmtId="171" fontId="118" fillId="64" borderId="0" xfId="620" applyNumberFormat="1" applyFont="1" applyFill="1" applyAlignment="1">
      <alignment horizontal="right"/>
    </xf>
    <xf numFmtId="171" fontId="118" fillId="64" borderId="36" xfId="620" applyNumberFormat="1" applyFont="1" applyFill="1" applyBorder="1" applyAlignment="1">
      <alignment horizontal="right"/>
    </xf>
    <xf numFmtId="171" fontId="118" fillId="64" borderId="35" xfId="620" applyNumberFormat="1" applyFont="1" applyFill="1" applyBorder="1" applyAlignment="1">
      <alignment horizontal="right"/>
    </xf>
    <xf numFmtId="171" fontId="119" fillId="64" borderId="19" xfId="620" applyNumberFormat="1" applyFont="1" applyFill="1" applyBorder="1" applyAlignment="1">
      <alignment horizontal="right"/>
    </xf>
    <xf numFmtId="171" fontId="119" fillId="64" borderId="0" xfId="620" applyNumberFormat="1" applyFont="1" applyFill="1" applyAlignment="1">
      <alignment horizontal="right"/>
    </xf>
    <xf numFmtId="171" fontId="119" fillId="64" borderId="36" xfId="620" applyNumberFormat="1" applyFont="1" applyFill="1" applyBorder="1" applyAlignment="1">
      <alignment horizontal="right"/>
    </xf>
    <xf numFmtId="171" fontId="119" fillId="64" borderId="35" xfId="620" applyNumberFormat="1" applyFont="1" applyFill="1" applyBorder="1" applyAlignment="1">
      <alignment horizontal="right"/>
    </xf>
    <xf numFmtId="171" fontId="118" fillId="64" borderId="46" xfId="620" applyNumberFormat="1" applyFont="1" applyFill="1" applyBorder="1" applyAlignment="1">
      <alignment horizontal="right"/>
    </xf>
    <xf numFmtId="171" fontId="118" fillId="64" borderId="14" xfId="620" applyNumberFormat="1" applyFont="1" applyFill="1" applyBorder="1" applyAlignment="1">
      <alignment horizontal="right"/>
    </xf>
    <xf numFmtId="171" fontId="118" fillId="64" borderId="37" xfId="620" applyNumberFormat="1" applyFont="1" applyFill="1" applyBorder="1" applyAlignment="1">
      <alignment horizontal="right"/>
    </xf>
    <xf numFmtId="171" fontId="118" fillId="64" borderId="38" xfId="620" applyNumberFormat="1" applyFont="1" applyFill="1" applyBorder="1" applyAlignment="1">
      <alignment horizontal="right"/>
    </xf>
    <xf numFmtId="183" fontId="118" fillId="63" borderId="34" xfId="346" applyNumberFormat="1" applyFont="1" applyFill="1" applyBorder="1" applyAlignment="1">
      <alignment horizontal="right"/>
    </xf>
    <xf numFmtId="180" fontId="118" fillId="63" borderId="34" xfId="620" applyNumberFormat="1" applyFont="1" applyFill="1" applyBorder="1" applyAlignment="1">
      <alignment horizontal="right"/>
    </xf>
    <xf numFmtId="180" fontId="118" fillId="63" borderId="35" xfId="620" applyNumberFormat="1" applyFont="1" applyFill="1" applyBorder="1" applyAlignment="1">
      <alignment horizontal="right"/>
    </xf>
    <xf numFmtId="183" fontId="119" fillId="63" borderId="34" xfId="346" applyNumberFormat="1" applyFont="1" applyFill="1" applyBorder="1" applyAlignment="1">
      <alignment horizontal="right"/>
    </xf>
    <xf numFmtId="180" fontId="119" fillId="63" borderId="34" xfId="620" applyNumberFormat="1" applyFont="1" applyFill="1" applyBorder="1" applyAlignment="1">
      <alignment horizontal="right"/>
    </xf>
    <xf numFmtId="180" fontId="119" fillId="63" borderId="35" xfId="620" applyNumberFormat="1" applyFont="1" applyFill="1" applyBorder="1" applyAlignment="1">
      <alignment horizontal="right"/>
    </xf>
    <xf numFmtId="180" fontId="119" fillId="63" borderId="48" xfId="620" applyNumberFormat="1" applyFont="1" applyFill="1" applyBorder="1" applyAlignment="1">
      <alignment horizontal="right"/>
    </xf>
    <xf numFmtId="180" fontId="119" fillId="63" borderId="38" xfId="620" applyNumberFormat="1" applyFont="1" applyFill="1" applyBorder="1" applyAlignment="1">
      <alignment horizontal="right"/>
    </xf>
    <xf numFmtId="183" fontId="118" fillId="63" borderId="36" xfId="346" applyNumberFormat="1" applyFont="1" applyFill="1" applyBorder="1" applyAlignment="1">
      <alignment horizontal="right"/>
    </xf>
    <xf numFmtId="183" fontId="119" fillId="63" borderId="36" xfId="346" applyNumberFormat="1" applyFont="1" applyFill="1" applyBorder="1" applyAlignment="1">
      <alignment horizontal="right"/>
    </xf>
    <xf numFmtId="183" fontId="119" fillId="64" borderId="36" xfId="346" applyNumberFormat="1" applyFont="1" applyFill="1" applyBorder="1" applyAlignment="1">
      <alignment horizontal="right"/>
    </xf>
    <xf numFmtId="183" fontId="47" fillId="63" borderId="36" xfId="346" applyNumberFormat="1" applyFont="1" applyFill="1" applyBorder="1" applyAlignment="1">
      <alignment horizontal="right"/>
    </xf>
    <xf numFmtId="171" fontId="47" fillId="63" borderId="36" xfId="620" applyNumberFormat="1" applyFont="1" applyFill="1" applyBorder="1" applyAlignment="1">
      <alignment horizontal="right"/>
    </xf>
    <xf numFmtId="171" fontId="47" fillId="63" borderId="35" xfId="620" applyNumberFormat="1" applyFont="1" applyFill="1" applyBorder="1" applyAlignment="1">
      <alignment horizontal="right"/>
    </xf>
    <xf numFmtId="183" fontId="118" fillId="63" borderId="37" xfId="346" applyNumberFormat="1" applyFont="1" applyFill="1" applyBorder="1" applyAlignment="1">
      <alignment horizontal="right"/>
    </xf>
    <xf numFmtId="170" fontId="52" fillId="28" borderId="78" xfId="640" applyNumberFormat="1" applyFont="1" applyFill="1" applyBorder="1"/>
    <xf numFmtId="17" fontId="123" fillId="62" borderId="50" xfId="620" applyNumberFormat="1" applyFont="1" applyFill="1" applyBorder="1" applyAlignment="1">
      <alignment horizontal="center"/>
    </xf>
    <xf numFmtId="17" fontId="123" fillId="62" borderId="51" xfId="620" applyNumberFormat="1" applyFont="1" applyFill="1" applyBorder="1" applyAlignment="1">
      <alignment horizontal="center"/>
    </xf>
    <xf numFmtId="184" fontId="53" fillId="23" borderId="16" xfId="640" applyNumberFormat="1" applyFont="1" applyFill="1" applyBorder="1" applyAlignment="1">
      <alignment horizontal="right"/>
    </xf>
    <xf numFmtId="0" fontId="85" fillId="63" borderId="28" xfId="620" applyFont="1" applyFill="1" applyBorder="1"/>
    <xf numFmtId="171" fontId="85" fillId="63" borderId="19" xfId="620" applyNumberFormat="1" applyFont="1" applyFill="1" applyBorder="1"/>
    <xf numFmtId="171" fontId="117" fillId="64" borderId="36" xfId="620" applyNumberFormat="1" applyFont="1" applyFill="1" applyBorder="1" applyAlignment="1">
      <alignment horizontal="center"/>
    </xf>
    <xf numFmtId="171" fontId="117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5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6" fillId="65" borderId="0" xfId="0" applyFont="1" applyFill="1"/>
    <xf numFmtId="0" fontId="93" fillId="65" borderId="0" xfId="0" applyFont="1" applyFill="1"/>
    <xf numFmtId="0" fontId="0" fillId="65" borderId="0" xfId="0" applyFill="1"/>
    <xf numFmtId="0" fontId="125" fillId="65" borderId="0" xfId="0" applyFont="1" applyFill="1"/>
    <xf numFmtId="169" fontId="0" fillId="0" borderId="0" xfId="321" applyFont="1"/>
    <xf numFmtId="171" fontId="118" fillId="64" borderId="47" xfId="620" applyNumberFormat="1" applyFont="1" applyFill="1" applyBorder="1" applyAlignment="1">
      <alignment horizontal="right"/>
    </xf>
    <xf numFmtId="171" fontId="118" fillId="64" borderId="34" xfId="620" applyNumberFormat="1" applyFont="1" applyFill="1" applyBorder="1" applyAlignment="1">
      <alignment horizontal="right"/>
    </xf>
    <xf numFmtId="171" fontId="118" fillId="64" borderId="41" xfId="620" applyNumberFormat="1" applyFont="1" applyFill="1" applyBorder="1" applyAlignment="1">
      <alignment horizontal="right"/>
    </xf>
    <xf numFmtId="171" fontId="119" fillId="64" borderId="41" xfId="620" applyNumberFormat="1" applyFont="1" applyFill="1" applyBorder="1" applyAlignment="1">
      <alignment horizontal="right"/>
    </xf>
    <xf numFmtId="171" fontId="118" fillId="64" borderId="19" xfId="620" applyNumberFormat="1" applyFont="1" applyFill="1" applyBorder="1"/>
    <xf numFmtId="171" fontId="118" fillId="64" borderId="36" xfId="620" applyNumberFormat="1" applyFont="1" applyFill="1" applyBorder="1"/>
    <xf numFmtId="171" fontId="119" fillId="64" borderId="36" xfId="620" applyNumberFormat="1" applyFont="1" applyFill="1" applyBorder="1"/>
    <xf numFmtId="171" fontId="114" fillId="64" borderId="37" xfId="620" applyNumberFormat="1" applyFont="1" applyFill="1" applyBorder="1"/>
    <xf numFmtId="171" fontId="118" fillId="64" borderId="35" xfId="620" applyNumberFormat="1" applyFont="1" applyFill="1" applyBorder="1"/>
    <xf numFmtId="171" fontId="119" fillId="64" borderId="35" xfId="620" applyNumberFormat="1" applyFont="1" applyFill="1" applyBorder="1"/>
    <xf numFmtId="171" fontId="114" fillId="64" borderId="38" xfId="620" applyNumberFormat="1" applyFont="1" applyFill="1" applyBorder="1"/>
    <xf numFmtId="171" fontId="47" fillId="64" borderId="36" xfId="620" applyNumberFormat="1" applyFont="1" applyFill="1" applyBorder="1"/>
    <xf numFmtId="171" fontId="118" fillId="64" borderId="37" xfId="620" applyNumberFormat="1" applyFont="1" applyFill="1" applyBorder="1"/>
    <xf numFmtId="171" fontId="47" fillId="64" borderId="35" xfId="620" applyNumberFormat="1" applyFont="1" applyFill="1" applyBorder="1"/>
    <xf numFmtId="171" fontId="118" fillId="64" borderId="38" xfId="620" applyNumberFormat="1" applyFont="1" applyFill="1" applyBorder="1"/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1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7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52" fillId="62" borderId="31" xfId="620" applyFont="1" applyFill="1" applyBorder="1" applyAlignment="1">
      <alignment horizontal="center"/>
    </xf>
    <xf numFmtId="0" fontId="123" fillId="62" borderId="30" xfId="620" applyFont="1" applyFill="1" applyBorder="1" applyAlignment="1">
      <alignment horizontal="center"/>
    </xf>
    <xf numFmtId="0" fontId="123" fillId="62" borderId="26" xfId="620" applyFont="1" applyFill="1" applyBorder="1" applyAlignment="1">
      <alignment horizontal="center"/>
    </xf>
    <xf numFmtId="0" fontId="123" fillId="62" borderId="31" xfId="620" applyFont="1" applyFill="1" applyBorder="1" applyAlignment="1">
      <alignment horizontal="center"/>
    </xf>
    <xf numFmtId="171" fontId="52" fillId="62" borderId="54" xfId="620" applyNumberFormat="1" applyFont="1" applyFill="1" applyBorder="1" applyAlignment="1">
      <alignment horizontal="center"/>
    </xf>
    <xf numFmtId="171" fontId="52" fillId="62" borderId="52" xfId="620" applyNumberFormat="1" applyFont="1" applyFill="1" applyBorder="1" applyAlignment="1">
      <alignment horizontal="center"/>
    </xf>
    <xf numFmtId="171" fontId="52" fillId="62" borderId="55" xfId="620" applyNumberFormat="1" applyFont="1" applyFill="1" applyBorder="1" applyAlignment="1">
      <alignment horizontal="center"/>
    </xf>
    <xf numFmtId="171" fontId="123" fillId="62" borderId="54" xfId="620" applyNumberFormat="1" applyFont="1" applyFill="1" applyBorder="1" applyAlignment="1">
      <alignment horizontal="center"/>
    </xf>
    <xf numFmtId="171" fontId="123" fillId="62" borderId="52" xfId="620" applyNumberFormat="1" applyFont="1" applyFill="1" applyBorder="1" applyAlignment="1">
      <alignment horizontal="center"/>
    </xf>
    <xf numFmtId="171" fontId="123" fillId="62" borderId="53" xfId="620" applyNumberFormat="1" applyFont="1" applyFill="1" applyBorder="1" applyAlignment="1">
      <alignment horizontal="center"/>
    </xf>
    <xf numFmtId="171" fontId="52" fillId="62" borderId="53" xfId="620" applyNumberFormat="1" applyFont="1" applyFill="1" applyBorder="1" applyAlignment="1">
      <alignment horizont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6523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1" xfId="2213" xr:uid="{00000000-0005-0000-0000-0000C7130000}"/>
    <cellStyle name="Vírgula 12" xfId="2224" xr:uid="{00000000-0005-0000-0000-0000C8130000}"/>
    <cellStyle name="Vírgula 13" xfId="2244" xr:uid="{00000000-0005-0000-0000-0000C9130000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6" xfId="2191" xr:uid="{00000000-0005-0000-0000-0000CD130000}"/>
    <cellStyle name="Vírgula 2" xfId="2193" xr:uid="{00000000-0005-0000-0000-0000CE130000}"/>
    <cellStyle name="Vírgula 2 2" xfId="2194" xr:uid="{00000000-0005-0000-0000-0000CF130000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3" xfId="2196" xr:uid="{00000000-0005-0000-0000-0000B0150000}"/>
    <cellStyle name="Vírgula 3 2" xfId="2197" xr:uid="{00000000-0005-0000-0000-0000B1150000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4" xfId="2199" xr:uid="{00000000-0005-0000-0000-000092170000}"/>
    <cellStyle name="Vírgula 5" xfId="2200" xr:uid="{00000000-0005-0000-0000-000093170000}"/>
    <cellStyle name="Vírgula 6" xfId="2201" xr:uid="{00000000-0005-0000-0000-000094170000}"/>
    <cellStyle name="Vírgula 7" xfId="2202" xr:uid="{00000000-0005-0000-0000-000095170000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NA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NA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NA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NA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66126442932497"/>
          <c:y val="5.8057021150427102E-2"/>
          <c:w val="0.84734895395357146"/>
          <c:h val="0.68208079660145571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1"/>
                <c:pt idx="0">
                  <c:v>Lending  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[18]IR!$C$321:$D$356</c:f>
              <c:multiLvlStrCache>
                <c:ptCount val="3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[18]IR!$M$321:$M$356</c:f>
              <c:numCache>
                <c:formatCode>General</c:formatCode>
                <c:ptCount val="36"/>
                <c:pt idx="0">
                  <c:v>10.187200836430357</c:v>
                </c:pt>
                <c:pt idx="1">
                  <c:v>10.024089174301032</c:v>
                </c:pt>
                <c:pt idx="2">
                  <c:v>10.217624926978328</c:v>
                </c:pt>
                <c:pt idx="3">
                  <c:v>10.107393821918718</c:v>
                </c:pt>
                <c:pt idx="4">
                  <c:v>10.004033811844561</c:v>
                </c:pt>
                <c:pt idx="5">
                  <c:v>10.214388981039566</c:v>
                </c:pt>
                <c:pt idx="6">
                  <c:v>10.180275156983928</c:v>
                </c:pt>
                <c:pt idx="7">
                  <c:v>9.99359153323506</c:v>
                </c:pt>
                <c:pt idx="8">
                  <c:v>10.041896013433236</c:v>
                </c:pt>
                <c:pt idx="9">
                  <c:v>9.4600000000000009</c:v>
                </c:pt>
                <c:pt idx="10">
                  <c:v>9.7738167381637719</c:v>
                </c:pt>
                <c:pt idx="11">
                  <c:v>10.11672627421693</c:v>
                </c:pt>
                <c:pt idx="12">
                  <c:v>10.173971631591575</c:v>
                </c:pt>
                <c:pt idx="13">
                  <c:v>10.136111967912985</c:v>
                </c:pt>
                <c:pt idx="14">
                  <c:v>10.039999999999999</c:v>
                </c:pt>
                <c:pt idx="15">
                  <c:v>10.07</c:v>
                </c:pt>
                <c:pt idx="16">
                  <c:v>10.265438293175192</c:v>
                </c:pt>
                <c:pt idx="17">
                  <c:v>10.124727964066761</c:v>
                </c:pt>
                <c:pt idx="18">
                  <c:v>10.19</c:v>
                </c:pt>
                <c:pt idx="19">
                  <c:v>10.11</c:v>
                </c:pt>
                <c:pt idx="20">
                  <c:v>10.09</c:v>
                </c:pt>
                <c:pt idx="21">
                  <c:v>10.23</c:v>
                </c:pt>
                <c:pt idx="22">
                  <c:v>10.09</c:v>
                </c:pt>
                <c:pt idx="23">
                  <c:v>10.191671220664411</c:v>
                </c:pt>
                <c:pt idx="24">
                  <c:v>10.261428409490215</c:v>
                </c:pt>
                <c:pt idx="25">
                  <c:v>10.154943532593407</c:v>
                </c:pt>
                <c:pt idx="26">
                  <c:v>10.25654954215298</c:v>
                </c:pt>
                <c:pt idx="27">
                  <c:v>10.089757940490351</c:v>
                </c:pt>
                <c:pt idx="28">
                  <c:v>10.080849941054284</c:v>
                </c:pt>
                <c:pt idx="29">
                  <c:v>10.22375821135974</c:v>
                </c:pt>
                <c:pt idx="30">
                  <c:v>10.245106154740032</c:v>
                </c:pt>
                <c:pt idx="31">
                  <c:v>9.9475278246218135</c:v>
                </c:pt>
                <c:pt idx="32">
                  <c:v>9.9253003227323546</c:v>
                </c:pt>
                <c:pt idx="33">
                  <c:v>10.666247419307615</c:v>
                </c:pt>
                <c:pt idx="34">
                  <c:v>10.038946595359162</c:v>
                </c:pt>
                <c:pt idx="35">
                  <c:v>10.626822591795907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F86-47D8-946B-34CACFA54F1F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[18]IR!$C$321:$D$356</c:f>
              <c:multiLvlStrCache>
                <c:ptCount val="3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[18]IR!$F$321:$F$356</c:f>
              <c:numCache>
                <c:formatCode>General</c:formatCode>
                <c:ptCount val="3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6.75</c:v>
                </c:pt>
                <c:pt idx="8">
                  <c:v>6.75</c:v>
                </c:pt>
                <c:pt idx="9">
                  <c:v>6.75</c:v>
                </c:pt>
                <c:pt idx="10">
                  <c:v>6.75</c:v>
                </c:pt>
                <c:pt idx="11">
                  <c:v>6.75</c:v>
                </c:pt>
                <c:pt idx="12">
                  <c:v>6.75</c:v>
                </c:pt>
                <c:pt idx="13">
                  <c:v>6.75</c:v>
                </c:pt>
                <c:pt idx="14">
                  <c:v>6.75</c:v>
                </c:pt>
                <c:pt idx="15">
                  <c:v>6.75</c:v>
                </c:pt>
                <c:pt idx="16">
                  <c:v>6.75</c:v>
                </c:pt>
                <c:pt idx="17">
                  <c:v>6.75</c:v>
                </c:pt>
                <c:pt idx="18">
                  <c:v>6.75</c:v>
                </c:pt>
                <c:pt idx="19">
                  <c:v>6.75</c:v>
                </c:pt>
                <c:pt idx="20">
                  <c:v>6.75</c:v>
                </c:pt>
                <c:pt idx="21">
                  <c:v>6.75</c:v>
                </c:pt>
                <c:pt idx="22">
                  <c:v>6.75</c:v>
                </c:pt>
                <c:pt idx="23">
                  <c:v>6.75</c:v>
                </c:pt>
                <c:pt idx="24">
                  <c:v>6.75</c:v>
                </c:pt>
                <c:pt idx="25">
                  <c:v>6.75</c:v>
                </c:pt>
                <c:pt idx="26">
                  <c:v>6.75</c:v>
                </c:pt>
                <c:pt idx="27">
                  <c:v>6.75</c:v>
                </c:pt>
                <c:pt idx="28">
                  <c:v>6.75</c:v>
                </c:pt>
                <c:pt idx="29">
                  <c:v>6.75</c:v>
                </c:pt>
                <c:pt idx="30">
                  <c:v>6.75</c:v>
                </c:pt>
                <c:pt idx="31">
                  <c:v>6.5</c:v>
                </c:pt>
                <c:pt idx="32">
                  <c:v>6.5</c:v>
                </c:pt>
                <c:pt idx="33">
                  <c:v>6.5</c:v>
                </c:pt>
                <c:pt idx="34">
                  <c:v>6.5</c:v>
                </c:pt>
                <c:pt idx="35">
                  <c:v>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F86-47D8-946B-34CACFA54F1F}"/>
            </c:ext>
          </c:extLst>
        </c:ser>
        <c:ser>
          <c:idx val="2"/>
          <c:order val="2"/>
          <c:tx>
            <c:strRef>
              <c:f>[18]IR!$L$5:$L$6</c:f>
              <c:strCache>
                <c:ptCount val="1"/>
                <c:pt idx="0">
                  <c:v>Deposit  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[18]IR!$C$321:$D$356</c:f>
              <c:multiLvlStrCache>
                <c:ptCount val="3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 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[18]IR!$L$321:$L$356</c:f>
              <c:numCache>
                <c:formatCode>General</c:formatCode>
                <c:ptCount val="36"/>
                <c:pt idx="0">
                  <c:v>5.8582602726332276</c:v>
                </c:pt>
                <c:pt idx="1">
                  <c:v>5.8153924410820625</c:v>
                </c:pt>
                <c:pt idx="2">
                  <c:v>5.7757541528162593</c:v>
                </c:pt>
                <c:pt idx="3">
                  <c:v>5.7462275834466059</c:v>
                </c:pt>
                <c:pt idx="4">
                  <c:v>5.7401606655072248</c:v>
                </c:pt>
                <c:pt idx="5">
                  <c:v>5.8035952705851539</c:v>
                </c:pt>
                <c:pt idx="6">
                  <c:v>6.0401667585876817</c:v>
                </c:pt>
                <c:pt idx="7">
                  <c:v>6.1624473928223216</c:v>
                </c:pt>
                <c:pt idx="8">
                  <c:v>5.8981001711955594</c:v>
                </c:pt>
                <c:pt idx="9">
                  <c:v>5.69</c:v>
                </c:pt>
                <c:pt idx="10">
                  <c:v>5.9795786613853839</c:v>
                </c:pt>
                <c:pt idx="11">
                  <c:v>6.1126746926137772</c:v>
                </c:pt>
                <c:pt idx="12">
                  <c:v>6.2067378738747339</c:v>
                </c:pt>
                <c:pt idx="13">
                  <c:v>6.4457124082633008</c:v>
                </c:pt>
                <c:pt idx="14">
                  <c:v>6.45</c:v>
                </c:pt>
                <c:pt idx="15">
                  <c:v>6.6</c:v>
                </c:pt>
                <c:pt idx="16">
                  <c:v>5.7277895873098785</c:v>
                </c:pt>
                <c:pt idx="17">
                  <c:v>5.6819983285045055</c:v>
                </c:pt>
                <c:pt idx="18">
                  <c:v>5.7</c:v>
                </c:pt>
                <c:pt idx="19">
                  <c:v>5.58</c:v>
                </c:pt>
                <c:pt idx="20">
                  <c:v>5.52</c:v>
                </c:pt>
                <c:pt idx="21">
                  <c:v>5.73</c:v>
                </c:pt>
                <c:pt idx="22">
                  <c:v>5.56</c:v>
                </c:pt>
                <c:pt idx="23">
                  <c:v>5.5716900094495294</c:v>
                </c:pt>
                <c:pt idx="24">
                  <c:v>5.6426041415948136</c:v>
                </c:pt>
                <c:pt idx="25">
                  <c:v>5.6238877629051833</c:v>
                </c:pt>
                <c:pt idx="26">
                  <c:v>5.942830921471387</c:v>
                </c:pt>
                <c:pt idx="27">
                  <c:v>5.9943560586274325</c:v>
                </c:pt>
                <c:pt idx="28">
                  <c:v>5.7635200719836064</c:v>
                </c:pt>
                <c:pt idx="29">
                  <c:v>5.955890673900563</c:v>
                </c:pt>
                <c:pt idx="30">
                  <c:v>5.8133368442829925</c:v>
                </c:pt>
                <c:pt idx="31">
                  <c:v>5.7693429043254918</c:v>
                </c:pt>
                <c:pt idx="32">
                  <c:v>5.5549934021677858</c:v>
                </c:pt>
                <c:pt idx="33">
                  <c:v>5.6163375312403572</c:v>
                </c:pt>
                <c:pt idx="34">
                  <c:v>5.494681232510116</c:v>
                </c:pt>
                <c:pt idx="35">
                  <c:v>5.4665002886327114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F86-47D8-946B-34CACFA54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97440608"/>
        <c:axId val="-1697439520"/>
      </c:lineChart>
      <c:catAx>
        <c:axId val="-16974406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NA"/>
          </a:p>
        </c:txPr>
        <c:crossAx val="-1697439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697439520"/>
        <c:scaling>
          <c:orientation val="minMax"/>
          <c:max val="12"/>
          <c:min val="3"/>
        </c:scaling>
        <c:delete val="0"/>
        <c:axPos val="l"/>
        <c:title>
          <c:tx>
            <c:rich>
              <a:bodyPr/>
              <a:lstStyle/>
              <a:p>
                <a:pPr>
                  <a:defRPr sz="900" b="1"/>
                </a:pPr>
                <a:r>
                  <a:rPr lang="en-ZA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2.401714955533471E-2"/>
              <c:y val="0.3144003252742022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NA"/>
          </a:p>
        </c:txPr>
        <c:crossAx val="-169744060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727398905645273"/>
          <c:y val="0.87083150688638145"/>
          <c:w val="0.63848138521519759"/>
          <c:h val="0.11373529820107499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900"/>
          </a:pPr>
          <a:endParaRPr lang="en-NA"/>
        </a:p>
      </c:tx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NA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-NCPI'!$A$145:$B$180</c:f>
              <c:multiLvlStrCache>
                <c:ptCount val="3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'[18]Inflation CPIX -NCPI'!$E$145:$E$180</c:f>
              <c:numCache>
                <c:formatCode>General</c:formatCode>
                <c:ptCount val="36"/>
                <c:pt idx="0">
                  <c:v>8.1999999999999993</c:v>
                </c:pt>
                <c:pt idx="1">
                  <c:v>7.8</c:v>
                </c:pt>
                <c:pt idx="2">
                  <c:v>7</c:v>
                </c:pt>
                <c:pt idx="3">
                  <c:v>6.7</c:v>
                </c:pt>
                <c:pt idx="4">
                  <c:v>6.3</c:v>
                </c:pt>
                <c:pt idx="5">
                  <c:v>6.1</c:v>
                </c:pt>
                <c:pt idx="6">
                  <c:v>5.4</c:v>
                </c:pt>
                <c:pt idx="7">
                  <c:v>5.4</c:v>
                </c:pt>
                <c:pt idx="8">
                  <c:v>5.6</c:v>
                </c:pt>
                <c:pt idx="9">
                  <c:v>5.2</c:v>
                </c:pt>
                <c:pt idx="10">
                  <c:v>5.2</c:v>
                </c:pt>
                <c:pt idx="11">
                  <c:v>5.2</c:v>
                </c:pt>
                <c:pt idx="12">
                  <c:v>3.5552270298795321</c:v>
                </c:pt>
                <c:pt idx="13">
                  <c:v>3.5</c:v>
                </c:pt>
                <c:pt idx="14">
                  <c:v>3.5</c:v>
                </c:pt>
                <c:pt idx="15">
                  <c:v>3.5808946177372007</c:v>
                </c:pt>
                <c:pt idx="16">
                  <c:v>3.8</c:v>
                </c:pt>
                <c:pt idx="17">
                  <c:v>4</c:v>
                </c:pt>
                <c:pt idx="18">
                  <c:v>4.5</c:v>
                </c:pt>
                <c:pt idx="19">
                  <c:v>4.4000000000000004</c:v>
                </c:pt>
                <c:pt idx="20">
                  <c:v>4.8</c:v>
                </c:pt>
                <c:pt idx="21">
                  <c:v>5.0999999999999996</c:v>
                </c:pt>
                <c:pt idx="22">
                  <c:v>5.6</c:v>
                </c:pt>
                <c:pt idx="23">
                  <c:v>5.0999999999999996</c:v>
                </c:pt>
                <c:pt idx="24">
                  <c:v>4.6580190521909657</c:v>
                </c:pt>
                <c:pt idx="25">
                  <c:v>4.4162601805727775</c:v>
                </c:pt>
                <c:pt idx="26">
                  <c:v>4.4975213923691797</c:v>
                </c:pt>
                <c:pt idx="27">
                  <c:v>4.5029590869654754</c:v>
                </c:pt>
                <c:pt idx="28">
                  <c:v>4.0758044810516765</c:v>
                </c:pt>
                <c:pt idx="29">
                  <c:v>3.9394373749994713</c:v>
                </c:pt>
                <c:pt idx="30">
                  <c:v>3.6392178851568673</c:v>
                </c:pt>
                <c:pt idx="31">
                  <c:v>3.7054196386323497</c:v>
                </c:pt>
                <c:pt idx="32">
                  <c:v>3.2589554606163205</c:v>
                </c:pt>
                <c:pt idx="33">
                  <c:v>3.0153102423883524</c:v>
                </c:pt>
                <c:pt idx="34">
                  <c:v>2.4605516508823229</c:v>
                </c:pt>
                <c:pt idx="35">
                  <c:v>2.587889962856039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21B-4569-8275-12550AB02C8B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-NCPI'!$A$145:$B$180</c:f>
              <c:multiLvlStrCache>
                <c:ptCount val="3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'[18]Inflation CPIX -NCPI'!$D$145:$D$180</c:f>
              <c:numCache>
                <c:formatCode>General</c:formatCode>
                <c:ptCount val="36"/>
                <c:pt idx="0">
                  <c:v>6.6</c:v>
                </c:pt>
                <c:pt idx="1">
                  <c:v>6.3</c:v>
                </c:pt>
                <c:pt idx="2">
                  <c:v>6.1</c:v>
                </c:pt>
                <c:pt idx="3">
                  <c:v>5.3</c:v>
                </c:pt>
                <c:pt idx="4">
                  <c:v>5.4</c:v>
                </c:pt>
                <c:pt idx="5">
                  <c:v>5.0999999999999996</c:v>
                </c:pt>
                <c:pt idx="6">
                  <c:v>4.5999999999999996</c:v>
                </c:pt>
                <c:pt idx="7">
                  <c:v>4.8</c:v>
                </c:pt>
                <c:pt idx="8">
                  <c:v>5.0999999999999996</c:v>
                </c:pt>
                <c:pt idx="9">
                  <c:v>4.8</c:v>
                </c:pt>
                <c:pt idx="10">
                  <c:v>4.5999999999999996</c:v>
                </c:pt>
                <c:pt idx="11">
                  <c:v>4.7</c:v>
                </c:pt>
                <c:pt idx="12">
                  <c:v>4.4000000000000004</c:v>
                </c:pt>
                <c:pt idx="13">
                  <c:v>4</c:v>
                </c:pt>
                <c:pt idx="14">
                  <c:v>3.8</c:v>
                </c:pt>
                <c:pt idx="15">
                  <c:v>4.5</c:v>
                </c:pt>
                <c:pt idx="16">
                  <c:v>4.4000000000000004</c:v>
                </c:pt>
                <c:pt idx="17">
                  <c:v>4.5999999999999996</c:v>
                </c:pt>
                <c:pt idx="18">
                  <c:v>5.0999999999999996</c:v>
                </c:pt>
                <c:pt idx="19">
                  <c:v>4.9000000000000004</c:v>
                </c:pt>
                <c:pt idx="20">
                  <c:v>4.9000000000000004</c:v>
                </c:pt>
                <c:pt idx="21">
                  <c:v>5.0999999999999996</c:v>
                </c:pt>
                <c:pt idx="22">
                  <c:v>5.2</c:v>
                </c:pt>
                <c:pt idx="23">
                  <c:v>4.5</c:v>
                </c:pt>
                <c:pt idx="24">
                  <c:v>4</c:v>
                </c:pt>
                <c:pt idx="25">
                  <c:v>4.0999999999999996</c:v>
                </c:pt>
                <c:pt idx="26">
                  <c:v>4.5</c:v>
                </c:pt>
                <c:pt idx="27">
                  <c:v>4.4000000000000004</c:v>
                </c:pt>
                <c:pt idx="28">
                  <c:v>4.5</c:v>
                </c:pt>
                <c:pt idx="29">
                  <c:v>4.5</c:v>
                </c:pt>
                <c:pt idx="30">
                  <c:v>4</c:v>
                </c:pt>
                <c:pt idx="31">
                  <c:v>4.3</c:v>
                </c:pt>
                <c:pt idx="32">
                  <c:v>4.0999999999999996</c:v>
                </c:pt>
                <c:pt idx="33">
                  <c:v>3.7</c:v>
                </c:pt>
                <c:pt idx="34">
                  <c:v>3.6</c:v>
                </c:pt>
                <c:pt idx="3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B-4569-8275-12550AB02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NA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NA"/>
          </a:p>
        </c:txPr>
        <c:crossAx val="-169744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NA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72225" cy="8553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	December</a:t>
          </a:r>
          <a:r>
            <a:rPr lang="en-ZA" sz="26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 </a:t>
          </a:r>
          <a:r>
            <a:rPr lang="en-ZA" sz="2600" b="1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2019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84667</xdr:colOff>
      <xdr:row>1</xdr:row>
      <xdr:rowOff>42334</xdr:rowOff>
    </xdr:from>
    <xdr:to>
      <xdr:col>10</xdr:col>
      <xdr:colOff>21166</xdr:colOff>
      <xdr:row>16</xdr:row>
      <xdr:rowOff>74083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8D50F3C-0035-43E9-985B-A70214793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63499</xdr:colOff>
      <xdr:row>19</xdr:row>
      <xdr:rowOff>31751</xdr:rowOff>
    </xdr:from>
    <xdr:to>
      <xdr:col>9</xdr:col>
      <xdr:colOff>603251</xdr:colOff>
      <xdr:row>33</xdr:row>
      <xdr:rowOff>74084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0B2C2BD-F5F5-4103-99DA-161127EC1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45">
          <cell r="A145">
            <v>2017</v>
          </cell>
          <cell r="B145" t="str">
            <v>J</v>
          </cell>
          <cell r="D145">
            <v>6.6</v>
          </cell>
          <cell r="E145">
            <v>8.1999999999999993</v>
          </cell>
        </row>
        <row r="146">
          <cell r="A146"/>
          <cell r="B146" t="str">
            <v>F</v>
          </cell>
          <cell r="D146">
            <v>6.3</v>
          </cell>
          <cell r="E146">
            <v>7.8</v>
          </cell>
        </row>
        <row r="147">
          <cell r="A147"/>
          <cell r="B147" t="str">
            <v>M</v>
          </cell>
          <cell r="D147">
            <v>6.1</v>
          </cell>
          <cell r="E147">
            <v>7</v>
          </cell>
        </row>
        <row r="148">
          <cell r="A148"/>
          <cell r="B148" t="str">
            <v>A</v>
          </cell>
          <cell r="D148">
            <v>5.3</v>
          </cell>
          <cell r="E148">
            <v>6.7</v>
          </cell>
        </row>
        <row r="149">
          <cell r="A149"/>
          <cell r="B149" t="str">
            <v>M</v>
          </cell>
          <cell r="D149">
            <v>5.4</v>
          </cell>
          <cell r="E149">
            <v>6.3</v>
          </cell>
        </row>
        <row r="150">
          <cell r="A150"/>
          <cell r="B150" t="str">
            <v>J</v>
          </cell>
          <cell r="D150">
            <v>5.0999999999999996</v>
          </cell>
          <cell r="E150">
            <v>6.1</v>
          </cell>
        </row>
        <row r="151">
          <cell r="A151"/>
          <cell r="B151" t="str">
            <v>J</v>
          </cell>
          <cell r="D151">
            <v>4.5999999999999996</v>
          </cell>
          <cell r="E151">
            <v>5.4</v>
          </cell>
        </row>
        <row r="152">
          <cell r="A152"/>
          <cell r="B152" t="str">
            <v>A</v>
          </cell>
          <cell r="D152">
            <v>4.8</v>
          </cell>
          <cell r="E152">
            <v>5.4</v>
          </cell>
        </row>
        <row r="153">
          <cell r="A153"/>
          <cell r="B153" t="str">
            <v>S</v>
          </cell>
          <cell r="D153">
            <v>5.0999999999999996</v>
          </cell>
          <cell r="E153">
            <v>5.6</v>
          </cell>
        </row>
        <row r="154">
          <cell r="A154"/>
          <cell r="B154" t="str">
            <v>O</v>
          </cell>
          <cell r="D154">
            <v>4.8</v>
          </cell>
          <cell r="E154">
            <v>5.2</v>
          </cell>
        </row>
        <row r="155">
          <cell r="A155"/>
          <cell r="B155" t="str">
            <v>N</v>
          </cell>
          <cell r="D155">
            <v>4.5999999999999996</v>
          </cell>
          <cell r="E155">
            <v>5.2</v>
          </cell>
        </row>
        <row r="156">
          <cell r="A156"/>
          <cell r="B156" t="str">
            <v>D</v>
          </cell>
          <cell r="D156">
            <v>4.7</v>
          </cell>
          <cell r="E156">
            <v>5.2</v>
          </cell>
        </row>
        <row r="157">
          <cell r="A157">
            <v>2018</v>
          </cell>
          <cell r="B157" t="str">
            <v>J</v>
          </cell>
          <cell r="D157">
            <v>4.4000000000000004</v>
          </cell>
          <cell r="E157">
            <v>3.5552270298795321</v>
          </cell>
        </row>
        <row r="158">
          <cell r="A158"/>
          <cell r="B158" t="str">
            <v>F</v>
          </cell>
          <cell r="D158">
            <v>4</v>
          </cell>
          <cell r="E158">
            <v>3.5</v>
          </cell>
        </row>
        <row r="159">
          <cell r="A159"/>
          <cell r="B159" t="str">
            <v>M</v>
          </cell>
          <cell r="D159">
            <v>3.8</v>
          </cell>
          <cell r="E159">
            <v>3.5</v>
          </cell>
        </row>
        <row r="160">
          <cell r="A160"/>
          <cell r="B160" t="str">
            <v>A</v>
          </cell>
          <cell r="D160">
            <v>4.5</v>
          </cell>
          <cell r="E160">
            <v>3.5808946177372007</v>
          </cell>
        </row>
        <row r="161">
          <cell r="A161"/>
          <cell r="B161" t="str">
            <v>M</v>
          </cell>
          <cell r="D161">
            <v>4.4000000000000004</v>
          </cell>
          <cell r="E161">
            <v>3.8</v>
          </cell>
        </row>
        <row r="162">
          <cell r="A162"/>
          <cell r="B162" t="str">
            <v>J</v>
          </cell>
          <cell r="D162">
            <v>4.5999999999999996</v>
          </cell>
          <cell r="E162">
            <v>4</v>
          </cell>
        </row>
        <row r="163">
          <cell r="A163"/>
          <cell r="B163" t="str">
            <v>J</v>
          </cell>
          <cell r="D163">
            <v>5.0999999999999996</v>
          </cell>
          <cell r="E163">
            <v>4.5</v>
          </cell>
        </row>
        <row r="164">
          <cell r="A164"/>
          <cell r="B164" t="str">
            <v>A</v>
          </cell>
          <cell r="D164">
            <v>4.9000000000000004</v>
          </cell>
          <cell r="E164">
            <v>4.4000000000000004</v>
          </cell>
        </row>
        <row r="165">
          <cell r="A165"/>
          <cell r="B165" t="str">
            <v>S</v>
          </cell>
          <cell r="D165">
            <v>4.9000000000000004</v>
          </cell>
          <cell r="E165">
            <v>4.8</v>
          </cell>
        </row>
        <row r="166">
          <cell r="A166"/>
          <cell r="B166" t="str">
            <v>O</v>
          </cell>
          <cell r="D166">
            <v>5.0999999999999996</v>
          </cell>
          <cell r="E166">
            <v>5.0999999999999996</v>
          </cell>
        </row>
        <row r="167">
          <cell r="A167"/>
          <cell r="B167" t="str">
            <v>N</v>
          </cell>
          <cell r="D167">
            <v>5.2</v>
          </cell>
          <cell r="E167">
            <v>5.6</v>
          </cell>
        </row>
        <row r="168">
          <cell r="A168"/>
          <cell r="B168" t="str">
            <v>D</v>
          </cell>
          <cell r="D168">
            <v>4.5</v>
          </cell>
          <cell r="E168">
            <v>5.0999999999999996</v>
          </cell>
        </row>
        <row r="169">
          <cell r="A169">
            <v>2019</v>
          </cell>
          <cell r="B169" t="str">
            <v>J</v>
          </cell>
          <cell r="D169">
            <v>4</v>
          </cell>
          <cell r="E169">
            <v>4.6580190521909657</v>
          </cell>
        </row>
        <row r="170">
          <cell r="A170"/>
          <cell r="B170" t="str">
            <v>F</v>
          </cell>
          <cell r="D170">
            <v>4.0999999999999996</v>
          </cell>
          <cell r="E170">
            <v>4.4162601805727775</v>
          </cell>
        </row>
        <row r="171">
          <cell r="A171"/>
          <cell r="B171" t="str">
            <v>M</v>
          </cell>
          <cell r="D171">
            <v>4.5</v>
          </cell>
          <cell r="E171">
            <v>4.4975213923691797</v>
          </cell>
        </row>
        <row r="172">
          <cell r="A172"/>
          <cell r="B172" t="str">
            <v>A</v>
          </cell>
          <cell r="D172">
            <v>4.4000000000000004</v>
          </cell>
          <cell r="E172">
            <v>4.5029590869654754</v>
          </cell>
        </row>
        <row r="173">
          <cell r="A173"/>
          <cell r="B173" t="str">
            <v>M</v>
          </cell>
          <cell r="D173">
            <v>4.5</v>
          </cell>
          <cell r="E173">
            <v>4.0758044810516765</v>
          </cell>
        </row>
        <row r="174">
          <cell r="A174"/>
          <cell r="B174" t="str">
            <v>J</v>
          </cell>
          <cell r="D174">
            <v>4.5</v>
          </cell>
          <cell r="E174">
            <v>3.9394373749994713</v>
          </cell>
        </row>
        <row r="175">
          <cell r="A175"/>
          <cell r="B175" t="str">
            <v>J</v>
          </cell>
          <cell r="D175">
            <v>4</v>
          </cell>
          <cell r="E175">
            <v>3.6392178851568673</v>
          </cell>
        </row>
        <row r="176">
          <cell r="B176" t="str">
            <v>A</v>
          </cell>
          <cell r="D176">
            <v>4.3</v>
          </cell>
          <cell r="E176">
            <v>3.7054196386323497</v>
          </cell>
        </row>
        <row r="177">
          <cell r="B177" t="str">
            <v>S</v>
          </cell>
          <cell r="D177">
            <v>4.0999999999999996</v>
          </cell>
          <cell r="E177">
            <v>3.2589554606163205</v>
          </cell>
        </row>
        <row r="178">
          <cell r="B178" t="str">
            <v>O</v>
          </cell>
          <cell r="D178">
            <v>3.7</v>
          </cell>
          <cell r="E178">
            <v>3.0153102423883524</v>
          </cell>
        </row>
        <row r="179">
          <cell r="B179" t="str">
            <v>N</v>
          </cell>
          <cell r="D179">
            <v>3.6</v>
          </cell>
          <cell r="E179">
            <v>2.4605516508823229</v>
          </cell>
        </row>
        <row r="180">
          <cell r="B180" t="str">
            <v>D</v>
          </cell>
          <cell r="D180">
            <v>4</v>
          </cell>
          <cell r="E180">
            <v>2.587889962856039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7">
          <cell r="M7"/>
        </row>
        <row r="8">
          <cell r="M8"/>
        </row>
        <row r="321">
          <cell r="C321">
            <v>2017</v>
          </cell>
          <cell r="D321" t="str">
            <v>J</v>
          </cell>
          <cell r="F321">
            <v>7</v>
          </cell>
          <cell r="L321">
            <v>5.8582602726332276</v>
          </cell>
          <cell r="M321">
            <v>10.187200836430357</v>
          </cell>
        </row>
        <row r="322">
          <cell r="C322"/>
          <cell r="D322" t="str">
            <v>F</v>
          </cell>
          <cell r="F322">
            <v>7</v>
          </cell>
          <cell r="L322">
            <v>5.8153924410820625</v>
          </cell>
          <cell r="M322">
            <v>10.024089174301032</v>
          </cell>
        </row>
        <row r="323">
          <cell r="C323"/>
          <cell r="D323" t="str">
            <v>M</v>
          </cell>
          <cell r="F323">
            <v>7</v>
          </cell>
          <cell r="L323">
            <v>5.7757541528162593</v>
          </cell>
          <cell r="M323">
            <v>10.217624926978328</v>
          </cell>
        </row>
        <row r="324">
          <cell r="C324"/>
          <cell r="D324" t="str">
            <v>A</v>
          </cell>
          <cell r="F324">
            <v>7</v>
          </cell>
          <cell r="L324">
            <v>5.7462275834466059</v>
          </cell>
          <cell r="M324">
            <v>10.107393821918718</v>
          </cell>
        </row>
        <row r="325">
          <cell r="C325"/>
          <cell r="D325" t="str">
            <v>M</v>
          </cell>
          <cell r="F325">
            <v>7</v>
          </cell>
          <cell r="L325">
            <v>5.7401606655072248</v>
          </cell>
          <cell r="M325">
            <v>10.004033811844561</v>
          </cell>
        </row>
        <row r="326">
          <cell r="C326"/>
          <cell r="D326" t="str">
            <v>J</v>
          </cell>
          <cell r="F326">
            <v>7</v>
          </cell>
          <cell r="L326">
            <v>5.8035952705851539</v>
          </cell>
          <cell r="M326">
            <v>10.214388981039566</v>
          </cell>
        </row>
        <row r="327">
          <cell r="C327"/>
          <cell r="D327" t="str">
            <v>J</v>
          </cell>
          <cell r="F327">
            <v>7</v>
          </cell>
          <cell r="L327">
            <v>6.0401667585876817</v>
          </cell>
          <cell r="M327">
            <v>10.180275156983928</v>
          </cell>
        </row>
        <row r="328">
          <cell r="C328"/>
          <cell r="D328" t="str">
            <v xml:space="preserve">A </v>
          </cell>
          <cell r="F328">
            <v>6.75</v>
          </cell>
          <cell r="L328">
            <v>6.1624473928223216</v>
          </cell>
          <cell r="M328">
            <v>9.99359153323506</v>
          </cell>
        </row>
        <row r="329">
          <cell r="C329"/>
          <cell r="D329" t="str">
            <v>S</v>
          </cell>
          <cell r="F329">
            <v>6.75</v>
          </cell>
          <cell r="L329">
            <v>5.8981001711955594</v>
          </cell>
          <cell r="M329">
            <v>10.041896013433236</v>
          </cell>
        </row>
        <row r="330">
          <cell r="C330"/>
          <cell r="D330" t="str">
            <v>O</v>
          </cell>
          <cell r="F330">
            <v>6.75</v>
          </cell>
          <cell r="L330">
            <v>5.69</v>
          </cell>
          <cell r="M330">
            <v>9.4600000000000009</v>
          </cell>
        </row>
        <row r="331">
          <cell r="C331"/>
          <cell r="D331" t="str">
            <v>N</v>
          </cell>
          <cell r="F331">
            <v>6.75</v>
          </cell>
          <cell r="L331">
            <v>5.9795786613853839</v>
          </cell>
          <cell r="M331">
            <v>9.7738167381637719</v>
          </cell>
        </row>
        <row r="332">
          <cell r="C332"/>
          <cell r="D332" t="str">
            <v>D</v>
          </cell>
          <cell r="F332">
            <v>6.75</v>
          </cell>
          <cell r="L332">
            <v>6.1126746926137772</v>
          </cell>
          <cell r="M332">
            <v>10.11672627421693</v>
          </cell>
        </row>
        <row r="333">
          <cell r="C333">
            <v>2018</v>
          </cell>
          <cell r="D333" t="str">
            <v>J</v>
          </cell>
          <cell r="F333">
            <v>6.75</v>
          </cell>
          <cell r="L333">
            <v>6.2067378738747339</v>
          </cell>
          <cell r="M333">
            <v>10.173971631591575</v>
          </cell>
        </row>
        <row r="334">
          <cell r="C334"/>
          <cell r="D334" t="str">
            <v>F</v>
          </cell>
          <cell r="F334">
            <v>6.75</v>
          </cell>
          <cell r="L334">
            <v>6.4457124082633008</v>
          </cell>
          <cell r="M334">
            <v>10.136111967912985</v>
          </cell>
        </row>
        <row r="335">
          <cell r="C335"/>
          <cell r="D335" t="str">
            <v>M</v>
          </cell>
          <cell r="F335">
            <v>6.75</v>
          </cell>
          <cell r="L335">
            <v>6.45</v>
          </cell>
          <cell r="M335">
            <v>10.039999999999999</v>
          </cell>
        </row>
        <row r="336">
          <cell r="C336"/>
          <cell r="D336" t="str">
            <v>A</v>
          </cell>
          <cell r="F336">
            <v>6.75</v>
          </cell>
          <cell r="L336">
            <v>6.6</v>
          </cell>
          <cell r="M336">
            <v>10.07</v>
          </cell>
        </row>
        <row r="337">
          <cell r="C337"/>
          <cell r="D337" t="str">
            <v>M</v>
          </cell>
          <cell r="F337">
            <v>6.75</v>
          </cell>
          <cell r="L337">
            <v>5.7277895873098785</v>
          </cell>
          <cell r="M337">
            <v>10.265438293175192</v>
          </cell>
        </row>
        <row r="338">
          <cell r="C338"/>
          <cell r="D338" t="str">
            <v>J</v>
          </cell>
          <cell r="F338">
            <v>6.75</v>
          </cell>
          <cell r="L338">
            <v>5.6819983285045055</v>
          </cell>
          <cell r="M338">
            <v>10.124727964066761</v>
          </cell>
        </row>
        <row r="339">
          <cell r="C339"/>
          <cell r="D339" t="str">
            <v>J</v>
          </cell>
          <cell r="F339">
            <v>6.75</v>
          </cell>
          <cell r="L339">
            <v>5.7</v>
          </cell>
          <cell r="M339">
            <v>10.19</v>
          </cell>
        </row>
        <row r="340">
          <cell r="C340"/>
          <cell r="D340" t="str">
            <v>A</v>
          </cell>
          <cell r="F340">
            <v>6.75</v>
          </cell>
          <cell r="L340">
            <v>5.58</v>
          </cell>
          <cell r="M340">
            <v>10.11</v>
          </cell>
        </row>
        <row r="341">
          <cell r="C341"/>
          <cell r="D341" t="str">
            <v>S</v>
          </cell>
          <cell r="F341">
            <v>6.75</v>
          </cell>
          <cell r="L341">
            <v>5.52</v>
          </cell>
          <cell r="M341">
            <v>10.09</v>
          </cell>
        </row>
        <row r="342">
          <cell r="C342"/>
          <cell r="D342" t="str">
            <v>O</v>
          </cell>
          <cell r="F342">
            <v>6.75</v>
          </cell>
          <cell r="L342">
            <v>5.73</v>
          </cell>
          <cell r="M342">
            <v>10.23</v>
          </cell>
        </row>
        <row r="343">
          <cell r="C343"/>
          <cell r="D343" t="str">
            <v>N</v>
          </cell>
          <cell r="F343">
            <v>6.75</v>
          </cell>
          <cell r="L343">
            <v>5.56</v>
          </cell>
          <cell r="M343">
            <v>10.09</v>
          </cell>
        </row>
        <row r="344">
          <cell r="C344"/>
          <cell r="D344" t="str">
            <v>D</v>
          </cell>
          <cell r="F344">
            <v>6.75</v>
          </cell>
          <cell r="L344">
            <v>5.5716900094495294</v>
          </cell>
          <cell r="M344">
            <v>10.191671220664411</v>
          </cell>
        </row>
        <row r="345">
          <cell r="C345">
            <v>2019</v>
          </cell>
          <cell r="D345" t="str">
            <v>J</v>
          </cell>
          <cell r="F345">
            <v>6.75</v>
          </cell>
          <cell r="L345">
            <v>5.6426041415948136</v>
          </cell>
          <cell r="M345">
            <v>10.261428409490215</v>
          </cell>
        </row>
        <row r="346">
          <cell r="C346"/>
          <cell r="D346" t="str">
            <v>F</v>
          </cell>
          <cell r="F346">
            <v>6.75</v>
          </cell>
          <cell r="L346">
            <v>5.6238877629051833</v>
          </cell>
          <cell r="M346">
            <v>10.154943532593407</v>
          </cell>
        </row>
        <row r="347">
          <cell r="C347"/>
          <cell r="D347" t="str">
            <v>M</v>
          </cell>
          <cell r="F347">
            <v>6.75</v>
          </cell>
          <cell r="L347">
            <v>5.942830921471387</v>
          </cell>
          <cell r="M347">
            <v>10.25654954215298</v>
          </cell>
        </row>
        <row r="348">
          <cell r="C348"/>
          <cell r="D348" t="str">
            <v>A</v>
          </cell>
          <cell r="F348">
            <v>6.75</v>
          </cell>
          <cell r="L348">
            <v>5.9943560586274325</v>
          </cell>
          <cell r="M348">
            <v>10.089757940490351</v>
          </cell>
        </row>
        <row r="349">
          <cell r="C349"/>
          <cell r="D349" t="str">
            <v>M</v>
          </cell>
          <cell r="F349">
            <v>6.75</v>
          </cell>
          <cell r="L349">
            <v>5.7635200719836064</v>
          </cell>
          <cell r="M349">
            <v>10.080849941054284</v>
          </cell>
        </row>
        <row r="350">
          <cell r="C350"/>
          <cell r="D350" t="str">
            <v>J</v>
          </cell>
          <cell r="F350">
            <v>6.75</v>
          </cell>
          <cell r="L350">
            <v>5.955890673900563</v>
          </cell>
          <cell r="M350">
            <v>10.22375821135974</v>
          </cell>
        </row>
        <row r="351">
          <cell r="C351"/>
          <cell r="D351" t="str">
            <v>J</v>
          </cell>
          <cell r="F351">
            <v>6.75</v>
          </cell>
          <cell r="L351">
            <v>5.8133368442829925</v>
          </cell>
          <cell r="M351">
            <v>10.245106154740032</v>
          </cell>
        </row>
        <row r="352">
          <cell r="C352"/>
          <cell r="D352" t="str">
            <v>A</v>
          </cell>
          <cell r="F352">
            <v>6.5</v>
          </cell>
          <cell r="L352">
            <v>5.7693429043254918</v>
          </cell>
          <cell r="M352">
            <v>9.9475278246218135</v>
          </cell>
        </row>
        <row r="353">
          <cell r="C353"/>
          <cell r="D353" t="str">
            <v>S</v>
          </cell>
          <cell r="F353">
            <v>6.5</v>
          </cell>
          <cell r="L353">
            <v>5.5549934021677858</v>
          </cell>
          <cell r="M353">
            <v>9.9253003227323546</v>
          </cell>
        </row>
        <row r="354">
          <cell r="C354"/>
          <cell r="D354" t="str">
            <v>O</v>
          </cell>
          <cell r="F354">
            <v>6.5</v>
          </cell>
          <cell r="L354">
            <v>5.6163375312403572</v>
          </cell>
          <cell r="M354">
            <v>10.666247419307615</v>
          </cell>
        </row>
        <row r="355">
          <cell r="C355"/>
          <cell r="D355" t="str">
            <v>N</v>
          </cell>
          <cell r="F355">
            <v>6.5</v>
          </cell>
          <cell r="L355">
            <v>5.494681232510116</v>
          </cell>
          <cell r="M355">
            <v>10.038946595359162</v>
          </cell>
        </row>
        <row r="356">
          <cell r="C356"/>
          <cell r="D356" t="str">
            <v>D</v>
          </cell>
          <cell r="F356">
            <v>6.5</v>
          </cell>
          <cell r="L356">
            <v>5.4665002886327114</v>
          </cell>
          <cell r="M356">
            <v>10.626822591795907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5"/>
  <cols>
    <col min="1" max="1" width="37.5703125" customWidth="1"/>
    <col min="2" max="5" width="11" bestFit="1" customWidth="1"/>
    <col min="6" max="6" width="9" customWidth="1"/>
    <col min="7" max="10" width="10.28515625" bestFit="1" customWidth="1"/>
  </cols>
  <sheetData>
    <row r="1" spans="1:12" ht="20.25" thickBot="1">
      <c r="A1" s="241" t="s">
        <v>96</v>
      </c>
      <c r="B1" s="242"/>
      <c r="C1" s="242"/>
      <c r="D1" s="242"/>
      <c r="E1" s="242"/>
      <c r="F1" s="242"/>
      <c r="G1" s="242"/>
      <c r="H1" s="243"/>
      <c r="I1" s="243"/>
      <c r="J1" s="243"/>
    </row>
    <row r="2" spans="1:12" ht="18">
      <c r="A2" s="252" t="s">
        <v>0</v>
      </c>
      <c r="B2" s="253"/>
      <c r="C2" s="253"/>
      <c r="D2" s="253"/>
      <c r="E2" s="253"/>
      <c r="F2" s="253"/>
      <c r="G2" s="253"/>
      <c r="H2" s="254"/>
      <c r="I2" s="254"/>
      <c r="J2" s="254"/>
    </row>
    <row r="3" spans="1:12" ht="16.5">
      <c r="A3" s="41"/>
      <c r="B3" s="244" t="s">
        <v>95</v>
      </c>
      <c r="C3" s="245"/>
      <c r="D3" s="246"/>
      <c r="E3" s="249" t="s">
        <v>1</v>
      </c>
      <c r="F3" s="250"/>
      <c r="G3" s="42" t="s">
        <v>2</v>
      </c>
      <c r="H3" s="247" t="s">
        <v>3</v>
      </c>
      <c r="I3" s="255"/>
      <c r="J3" s="255"/>
    </row>
    <row r="4" spans="1:12" ht="15.75">
      <c r="A4" s="43"/>
      <c r="B4" s="95">
        <v>42309</v>
      </c>
      <c r="C4" s="95">
        <v>42644</v>
      </c>
      <c r="D4" s="95">
        <v>42675</v>
      </c>
      <c r="E4" s="96" t="s">
        <v>4</v>
      </c>
      <c r="F4" s="96" t="s">
        <v>5</v>
      </c>
      <c r="G4" s="96" t="s">
        <v>4</v>
      </c>
      <c r="H4" s="95">
        <v>42614</v>
      </c>
      <c r="I4" s="95">
        <v>42644</v>
      </c>
      <c r="J4" s="95">
        <v>42675</v>
      </c>
      <c r="K4" s="55"/>
      <c r="L4" s="55"/>
    </row>
    <row r="5" spans="1:12" ht="15.75">
      <c r="A5" s="17"/>
      <c r="B5" s="58"/>
      <c r="C5" s="58"/>
      <c r="D5" s="58"/>
      <c r="E5" s="58"/>
      <c r="F5" s="59"/>
      <c r="G5" s="58"/>
      <c r="H5" s="58"/>
      <c r="I5" s="58"/>
      <c r="J5" s="58"/>
      <c r="K5" s="55"/>
      <c r="L5" s="55"/>
    </row>
    <row r="6" spans="1:12" ht="15.75">
      <c r="A6" s="18" t="s">
        <v>6</v>
      </c>
      <c r="B6" s="99">
        <v>30787.424626156644</v>
      </c>
      <c r="C6" s="99">
        <v>29430.213859693897</v>
      </c>
      <c r="D6" s="99">
        <v>35174.638340786463</v>
      </c>
      <c r="E6" s="99">
        <v>5744.4244810925666</v>
      </c>
      <c r="F6" s="100">
        <v>4387.2137146298192</v>
      </c>
      <c r="G6" s="99">
        <v>19.518799654255432</v>
      </c>
      <c r="H6" s="99">
        <v>29.025581114208514</v>
      </c>
      <c r="I6" s="99">
        <v>3.7053011483746241</v>
      </c>
      <c r="J6" s="99">
        <v>14.250018531600375</v>
      </c>
      <c r="K6" s="82"/>
      <c r="L6" s="55"/>
    </row>
    <row r="7" spans="1:12" ht="15.75">
      <c r="A7" s="18" t="s">
        <v>7</v>
      </c>
      <c r="B7" s="99">
        <v>83010.958553839475</v>
      </c>
      <c r="C7" s="99">
        <v>94235.026595161777</v>
      </c>
      <c r="D7" s="99">
        <v>96956.845467809777</v>
      </c>
      <c r="E7" s="99">
        <v>2721.8188726480003</v>
      </c>
      <c r="F7" s="100">
        <v>13945.886913970302</v>
      </c>
      <c r="G7" s="99">
        <v>2.8883303491185561</v>
      </c>
      <c r="H7" s="99">
        <v>6.3338780102546703</v>
      </c>
      <c r="I7" s="99">
        <v>18.872939641195071</v>
      </c>
      <c r="J7" s="99">
        <v>16.800055266107115</v>
      </c>
      <c r="K7" s="82"/>
      <c r="L7" s="55"/>
    </row>
    <row r="8" spans="1:12" ht="15.75">
      <c r="A8" s="21" t="s">
        <v>8</v>
      </c>
      <c r="B8" s="60">
        <v>-830.01178639315913</v>
      </c>
      <c r="C8" s="60">
        <v>4409.3700323121257</v>
      </c>
      <c r="D8" s="60">
        <v>6456.7946101267826</v>
      </c>
      <c r="E8" s="60">
        <v>2047.4245778146569</v>
      </c>
      <c r="F8" s="61">
        <v>7286.8063965199417</v>
      </c>
      <c r="G8" s="60">
        <v>46.433494191029737</v>
      </c>
      <c r="H8" s="60">
        <v>-34.732105427472327</v>
      </c>
      <c r="I8" s="60">
        <v>-249.22561295133946</v>
      </c>
      <c r="J8" s="60">
        <v>-877.91601468516194</v>
      </c>
      <c r="K8" s="82"/>
      <c r="L8" s="55"/>
    </row>
    <row r="9" spans="1:12" ht="15.75">
      <c r="A9" s="21" t="s">
        <v>9</v>
      </c>
      <c r="B9" s="60">
        <v>83840.970340232627</v>
      </c>
      <c r="C9" s="60">
        <v>89825.656562849646</v>
      </c>
      <c r="D9" s="60">
        <v>90500.050857682989</v>
      </c>
      <c r="E9" s="60">
        <v>674.39429483334243</v>
      </c>
      <c r="F9" s="61">
        <v>6659.0805174503621</v>
      </c>
      <c r="G9" s="60">
        <v>0.75078136986561184</v>
      </c>
      <c r="H9" s="60">
        <v>9.7852158965393166</v>
      </c>
      <c r="I9" s="60">
        <v>9.2389788287564709</v>
      </c>
      <c r="J9" s="60">
        <v>7.9425136546336939</v>
      </c>
      <c r="K9" s="82"/>
      <c r="L9" s="55"/>
    </row>
    <row r="10" spans="1:12" ht="15.75">
      <c r="A10" s="22" t="s">
        <v>10</v>
      </c>
      <c r="B10" s="58">
        <v>3038.6961884800003</v>
      </c>
      <c r="C10" s="58">
        <v>3341.8605255300004</v>
      </c>
      <c r="D10" s="58">
        <v>3325.60789424</v>
      </c>
      <c r="E10" s="58">
        <v>-16.252631290000409</v>
      </c>
      <c r="F10" s="59">
        <v>286.91170575999968</v>
      </c>
      <c r="G10" s="58">
        <v>-0.48633481756162855</v>
      </c>
      <c r="H10" s="58">
        <v>13.006947865748133</v>
      </c>
      <c r="I10" s="58">
        <v>14.707500398138562</v>
      </c>
      <c r="J10" s="58">
        <v>9.441934565479448</v>
      </c>
      <c r="K10" s="82"/>
      <c r="L10" s="55"/>
    </row>
    <row r="11" spans="1:12">
      <c r="A11" s="22" t="s">
        <v>11</v>
      </c>
      <c r="B11" s="60">
        <v>175.91477736000002</v>
      </c>
      <c r="C11" s="60">
        <v>240.07499716999999</v>
      </c>
      <c r="D11" s="60">
        <v>248.66799716999998</v>
      </c>
      <c r="E11" s="60">
        <v>8.5929999999999893</v>
      </c>
      <c r="F11" s="61">
        <v>72.753219809999962</v>
      </c>
      <c r="G11" s="60">
        <v>3.5792981781918685</v>
      </c>
      <c r="H11" s="60">
        <v>20.487371700042953</v>
      </c>
      <c r="I11" s="60">
        <v>28.041634603259169</v>
      </c>
      <c r="J11" s="60">
        <v>41.357082617973852</v>
      </c>
      <c r="K11" s="82"/>
      <c r="L11" s="55"/>
    </row>
    <row r="12" spans="1:12">
      <c r="A12" s="22" t="s">
        <v>12</v>
      </c>
      <c r="B12" s="60">
        <v>2461.5854900300001</v>
      </c>
      <c r="C12" s="60">
        <v>1933.96821909</v>
      </c>
      <c r="D12" s="60">
        <v>1901.87123589</v>
      </c>
      <c r="E12" s="60">
        <v>-32.096983200000068</v>
      </c>
      <c r="F12" s="61">
        <v>-559.71425414000009</v>
      </c>
      <c r="G12" s="60">
        <v>-1.6596437771403929</v>
      </c>
      <c r="H12" s="60">
        <v>-20.64235945714077</v>
      </c>
      <c r="I12" s="60">
        <v>-19.744039002240953</v>
      </c>
      <c r="J12" s="60">
        <v>-22.737957158383264</v>
      </c>
      <c r="K12" s="82"/>
      <c r="L12" s="55"/>
    </row>
    <row r="13" spans="1:12">
      <c r="A13" s="22" t="s">
        <v>13</v>
      </c>
      <c r="B13" s="60">
        <v>32850.493458457669</v>
      </c>
      <c r="C13" s="60">
        <v>35317.530744470052</v>
      </c>
      <c r="D13" s="60">
        <v>35159.64545126164</v>
      </c>
      <c r="E13" s="60">
        <v>-157.88529320841189</v>
      </c>
      <c r="F13" s="61">
        <v>2309.1519928039706</v>
      </c>
      <c r="G13" s="60">
        <v>-0.44704510728891561</v>
      </c>
      <c r="H13" s="60">
        <v>12.300255844309078</v>
      </c>
      <c r="I13" s="60">
        <v>10.265266024258905</v>
      </c>
      <c r="J13" s="60">
        <v>7.029276426925203</v>
      </c>
      <c r="K13" s="82"/>
      <c r="L13" s="55"/>
    </row>
    <row r="14" spans="1:12">
      <c r="A14" s="22" t="s">
        <v>14</v>
      </c>
      <c r="B14" s="60">
        <v>45314.280425904966</v>
      </c>
      <c r="C14" s="60">
        <v>48992.222076589605</v>
      </c>
      <c r="D14" s="60">
        <v>49864.258279121343</v>
      </c>
      <c r="E14" s="60">
        <v>872.03620253173722</v>
      </c>
      <c r="F14" s="61">
        <v>4549.9778532163764</v>
      </c>
      <c r="G14" s="60">
        <v>1.7799482562119389</v>
      </c>
      <c r="H14" s="60">
        <v>9.5492910577382606</v>
      </c>
      <c r="I14" s="60">
        <v>9.6385758987029213</v>
      </c>
      <c r="J14" s="60">
        <v>10.044350562484148</v>
      </c>
      <c r="K14" s="82"/>
      <c r="L14" s="55"/>
    </row>
    <row r="15" spans="1:12" ht="15.75">
      <c r="A15" s="18" t="s">
        <v>15</v>
      </c>
      <c r="B15" s="58">
        <v>30761.848550109127</v>
      </c>
      <c r="C15" s="58">
        <v>37324.632796886683</v>
      </c>
      <c r="D15" s="58">
        <v>44828.797387619808</v>
      </c>
      <c r="E15" s="58">
        <v>7504.1645907331258</v>
      </c>
      <c r="F15" s="59">
        <v>14066.948837510681</v>
      </c>
      <c r="G15" s="58">
        <v>20.105126369412165</v>
      </c>
      <c r="H15" s="58">
        <v>29.293386063975408</v>
      </c>
      <c r="I15" s="58">
        <v>48.865234338536531</v>
      </c>
      <c r="J15" s="58">
        <v>45.728555013839632</v>
      </c>
      <c r="K15" s="82"/>
      <c r="L15" s="92"/>
    </row>
    <row r="16" spans="1:12" ht="16.5" thickBot="1">
      <c r="A16" s="23" t="s">
        <v>16</v>
      </c>
      <c r="B16" s="60">
        <v>83036.534629886999</v>
      </c>
      <c r="C16" s="60">
        <v>86340.607657968983</v>
      </c>
      <c r="D16" s="60">
        <v>87302.686420976432</v>
      </c>
      <c r="E16" s="60">
        <v>962.07876300744829</v>
      </c>
      <c r="F16" s="61">
        <v>4266.1517910894327</v>
      </c>
      <c r="G16" s="60">
        <v>1.1142830576530594</v>
      </c>
      <c r="H16" s="60">
        <v>4.2892383272188566</v>
      </c>
      <c r="I16" s="60">
        <v>4.5541511543044333</v>
      </c>
      <c r="J16" s="60">
        <v>5.1376805281268583</v>
      </c>
      <c r="K16" s="82"/>
      <c r="L16" s="55"/>
    </row>
    <row r="17" spans="1:12" ht="15.7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2"/>
      <c r="L17" s="55"/>
    </row>
    <row r="18" spans="1:12" ht="18">
      <c r="A18" s="257" t="s">
        <v>92</v>
      </c>
      <c r="B18" s="258"/>
      <c r="C18" s="258"/>
      <c r="D18" s="258"/>
      <c r="E18" s="258"/>
      <c r="F18" s="258"/>
      <c r="G18" s="258"/>
      <c r="H18" s="259"/>
      <c r="I18" s="259"/>
      <c r="J18" s="259"/>
      <c r="K18" s="82"/>
      <c r="L18" s="55"/>
    </row>
    <row r="19" spans="1:12" ht="16.5">
      <c r="A19" s="41"/>
      <c r="B19" s="244" t="s">
        <v>95</v>
      </c>
      <c r="C19" s="245"/>
      <c r="D19" s="246"/>
      <c r="E19" s="249" t="s">
        <v>1</v>
      </c>
      <c r="F19" s="250"/>
      <c r="G19" s="42" t="s">
        <v>2</v>
      </c>
      <c r="H19" s="247" t="s">
        <v>3</v>
      </c>
      <c r="I19" s="255"/>
      <c r="J19" s="255"/>
      <c r="K19" s="82"/>
      <c r="L19" s="55"/>
    </row>
    <row r="20" spans="1:12" ht="15.75">
      <c r="A20" s="43"/>
      <c r="B20" s="44">
        <v>42278</v>
      </c>
      <c r="C20" s="44">
        <v>42614</v>
      </c>
      <c r="D20" s="44">
        <v>42644</v>
      </c>
      <c r="E20" s="42" t="s">
        <v>4</v>
      </c>
      <c r="F20" s="42" t="s">
        <v>5</v>
      </c>
      <c r="G20" s="42" t="s">
        <v>4</v>
      </c>
      <c r="H20" s="44">
        <v>42583</v>
      </c>
      <c r="I20" s="44">
        <v>42614</v>
      </c>
      <c r="J20" s="44">
        <v>42644</v>
      </c>
      <c r="K20" s="82"/>
      <c r="L20" s="55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82"/>
      <c r="L21" s="55"/>
    </row>
    <row r="22" spans="1:12" ht="15.75">
      <c r="A22" s="18" t="s">
        <v>17</v>
      </c>
      <c r="B22" s="58">
        <v>82196.608941981249</v>
      </c>
      <c r="C22" s="58">
        <v>85000.147166604147</v>
      </c>
      <c r="D22" s="58">
        <v>86309.101342254187</v>
      </c>
      <c r="E22" s="58">
        <v>1308.9541756500403</v>
      </c>
      <c r="F22" s="59">
        <v>4112.4924002729385</v>
      </c>
      <c r="G22" s="58">
        <v>1.5399434227854107</v>
      </c>
      <c r="H22" s="58">
        <v>8.0797512894577697</v>
      </c>
      <c r="I22" s="58">
        <v>4.2887598266786853</v>
      </c>
      <c r="J22" s="58">
        <v>5.0032385194573603</v>
      </c>
      <c r="K22" s="82"/>
      <c r="L22" s="55"/>
    </row>
    <row r="23" spans="1:12" ht="15.75">
      <c r="A23" s="21" t="s">
        <v>18</v>
      </c>
      <c r="B23" s="60">
        <v>3126.8059930699997</v>
      </c>
      <c r="C23" s="60">
        <v>2904.6890134199998</v>
      </c>
      <c r="D23" s="60">
        <v>2967.0306643747563</v>
      </c>
      <c r="E23" s="60">
        <v>62.34165095475646</v>
      </c>
      <c r="F23" s="61">
        <v>-159.77532869524339</v>
      </c>
      <c r="G23" s="60">
        <v>2.1462418409244779</v>
      </c>
      <c r="H23" s="60">
        <v>-2.4311823897767191</v>
      </c>
      <c r="I23" s="60">
        <v>1.1822697000568139</v>
      </c>
      <c r="J23" s="60">
        <v>-5.1098574407672404</v>
      </c>
      <c r="K23" s="82"/>
      <c r="L23" s="55"/>
    </row>
    <row r="24" spans="1:12" ht="15.75">
      <c r="A24" s="21" t="s">
        <v>19</v>
      </c>
      <c r="B24" s="60">
        <v>36430.145987191674</v>
      </c>
      <c r="C24" s="60">
        <v>37041.208519020009</v>
      </c>
      <c r="D24" s="60">
        <v>37221.893348656304</v>
      </c>
      <c r="E24" s="60">
        <v>180.68482963629504</v>
      </c>
      <c r="F24" s="61">
        <v>791.74736146462965</v>
      </c>
      <c r="G24" s="60">
        <v>0.48779409976193561</v>
      </c>
      <c r="H24" s="60">
        <v>4.9197361359877814</v>
      </c>
      <c r="I24" s="60">
        <v>0.75592881706508608</v>
      </c>
      <c r="J24" s="60">
        <v>2.1733301912734491</v>
      </c>
      <c r="K24" s="82"/>
      <c r="L24" s="55"/>
    </row>
    <row r="25" spans="1:12" ht="15.75">
      <c r="A25" s="21" t="s">
        <v>20</v>
      </c>
      <c r="B25" s="60">
        <v>42639.656961719578</v>
      </c>
      <c r="C25" s="60">
        <v>45054.249634164138</v>
      </c>
      <c r="D25" s="60">
        <v>46120.17732922313</v>
      </c>
      <c r="E25" s="60">
        <v>1065.927695058992</v>
      </c>
      <c r="F25" s="61">
        <v>3480.5203675035518</v>
      </c>
      <c r="G25" s="60">
        <v>2.3658760354777075</v>
      </c>
      <c r="H25" s="60">
        <v>11.594837682010633</v>
      </c>
      <c r="I25" s="60">
        <v>7.6036546834405634</v>
      </c>
      <c r="J25" s="60">
        <v>8.1626368866622077</v>
      </c>
      <c r="K25" s="82"/>
      <c r="L25" s="55"/>
    </row>
    <row r="26" spans="1:12" ht="15.75">
      <c r="A26" s="21" t="s">
        <v>21</v>
      </c>
      <c r="B26" s="60">
        <v>0</v>
      </c>
      <c r="C26" s="60">
        <v>0</v>
      </c>
      <c r="D26" s="60">
        <v>0</v>
      </c>
      <c r="E26" s="60">
        <v>0</v>
      </c>
      <c r="F26" s="61">
        <v>0</v>
      </c>
      <c r="G26" s="60">
        <v>0</v>
      </c>
      <c r="H26" s="60">
        <v>0</v>
      </c>
      <c r="I26" s="60">
        <v>0</v>
      </c>
      <c r="J26" s="60">
        <v>0</v>
      </c>
      <c r="K26" s="82"/>
      <c r="L26" s="55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2"/>
      <c r="L27" s="55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2"/>
      <c r="L28" s="55"/>
    </row>
    <row r="29" spans="1:12" ht="15.7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2"/>
      <c r="L29" s="55"/>
    </row>
    <row r="30" spans="1:12" ht="19.5">
      <c r="A30" s="256" t="s">
        <v>22</v>
      </c>
      <c r="B30" s="256"/>
      <c r="C30" s="256"/>
      <c r="D30" s="256"/>
      <c r="E30" s="256"/>
      <c r="F30" s="256"/>
      <c r="G30" s="256"/>
      <c r="H30" s="256"/>
      <c r="I30" s="256"/>
      <c r="J30" s="256"/>
      <c r="K30" s="82"/>
      <c r="L30" s="55"/>
    </row>
    <row r="31" spans="1:12" ht="15.75">
      <c r="A31" s="41"/>
      <c r="B31" s="244" t="s">
        <v>95</v>
      </c>
      <c r="C31" s="245"/>
      <c r="D31" s="246"/>
      <c r="E31" s="247" t="s">
        <v>23</v>
      </c>
      <c r="F31" s="251"/>
      <c r="G31" s="42" t="s">
        <v>2</v>
      </c>
      <c r="H31" s="247" t="s">
        <v>3</v>
      </c>
      <c r="I31" s="248"/>
      <c r="J31" s="248"/>
      <c r="K31" s="82"/>
      <c r="L31" s="55"/>
    </row>
    <row r="32" spans="1:12" ht="15.75">
      <c r="A32" s="43"/>
      <c r="B32" s="44">
        <v>42278</v>
      </c>
      <c r="C32" s="44">
        <v>42614</v>
      </c>
      <c r="D32" s="44">
        <v>42644</v>
      </c>
      <c r="E32" s="42" t="s">
        <v>4</v>
      </c>
      <c r="F32" s="42" t="s">
        <v>5</v>
      </c>
      <c r="G32" s="42" t="s">
        <v>4</v>
      </c>
      <c r="H32" s="44">
        <v>42583</v>
      </c>
      <c r="I32" s="44">
        <v>42614</v>
      </c>
      <c r="J32" s="44">
        <v>42644</v>
      </c>
      <c r="K32" s="82"/>
      <c r="L32" s="55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82"/>
      <c r="L33" s="55"/>
    </row>
    <row r="34" spans="1:14" ht="15.75">
      <c r="A34" s="25" t="s">
        <v>24</v>
      </c>
      <c r="B34" s="86">
        <v>76747.856131064895</v>
      </c>
      <c r="C34" s="86">
        <v>84391.08912127513</v>
      </c>
      <c r="D34" s="86">
        <v>84597.778611189657</v>
      </c>
      <c r="E34" s="86">
        <v>206.68948991452635</v>
      </c>
      <c r="F34" s="87">
        <v>7849.9224801247619</v>
      </c>
      <c r="G34" s="86">
        <v>0.24491861885737837</v>
      </c>
      <c r="H34" s="86">
        <v>11.287504135549273</v>
      </c>
      <c r="I34" s="86">
        <v>11.13025004911931</v>
      </c>
      <c r="J34" s="86">
        <v>10.228197731959053</v>
      </c>
      <c r="K34" s="82"/>
      <c r="L34" s="55"/>
    </row>
    <row r="35" spans="1:14" ht="15.75">
      <c r="A35" s="26" t="s">
        <v>10</v>
      </c>
      <c r="B35" s="88">
        <v>2913.3747722300004</v>
      </c>
      <c r="C35" s="88">
        <v>3325.1155336399997</v>
      </c>
      <c r="D35" s="88">
        <v>3341.8595255300002</v>
      </c>
      <c r="E35" s="88">
        <v>16.743991890000416</v>
      </c>
      <c r="F35" s="89">
        <v>428.48475329999974</v>
      </c>
      <c r="G35" s="88">
        <v>0.50356120623787137</v>
      </c>
      <c r="H35" s="88">
        <v>13.19299726981229</v>
      </c>
      <c r="I35" s="88">
        <v>13.00695228627284</v>
      </c>
      <c r="J35" s="88">
        <v>14.707505446407854</v>
      </c>
      <c r="K35" s="82"/>
      <c r="L35" s="55"/>
    </row>
    <row r="36" spans="1:14" ht="15.75">
      <c r="A36" s="26" t="s">
        <v>25</v>
      </c>
      <c r="B36" s="86">
        <v>31773.933247331268</v>
      </c>
      <c r="C36" s="86">
        <v>35265.460386759965</v>
      </c>
      <c r="D36" s="86">
        <v>35090.02356440005</v>
      </c>
      <c r="E36" s="86">
        <v>-175.43682235991582</v>
      </c>
      <c r="F36" s="87">
        <v>3316.0903170687816</v>
      </c>
      <c r="G36" s="86">
        <v>-0.49747492429102574</v>
      </c>
      <c r="H36" s="86">
        <v>11.689638590831636</v>
      </c>
      <c r="I36" s="86">
        <v>12.714788414210638</v>
      </c>
      <c r="J36" s="86">
        <v>10.436511876751375</v>
      </c>
      <c r="K36" s="82"/>
      <c r="L36" s="55"/>
    </row>
    <row r="37" spans="1:14">
      <c r="A37" s="27" t="s">
        <v>26</v>
      </c>
      <c r="B37" s="88">
        <v>21156.270503103045</v>
      </c>
      <c r="C37" s="88">
        <v>22974.116753847564</v>
      </c>
      <c r="D37" s="88">
        <v>22862.877407360276</v>
      </c>
      <c r="E37" s="88">
        <v>-111.23934648728755</v>
      </c>
      <c r="F37" s="89">
        <v>1706.6069042572308</v>
      </c>
      <c r="G37" s="88">
        <v>-0.48419422465352396</v>
      </c>
      <c r="H37" s="88">
        <v>6.8983768267445207</v>
      </c>
      <c r="I37" s="88">
        <v>8.8535723443440126</v>
      </c>
      <c r="J37" s="88">
        <v>8.0666717889002157</v>
      </c>
      <c r="K37" s="82"/>
      <c r="L37" s="93"/>
      <c r="M37" s="93"/>
      <c r="N37" s="93"/>
    </row>
    <row r="38" spans="1:14">
      <c r="A38" s="28" t="s">
        <v>27</v>
      </c>
      <c r="B38" s="88">
        <v>9779.7616738035176</v>
      </c>
      <c r="C38" s="88">
        <v>10432.04215557014</v>
      </c>
      <c r="D38" s="88">
        <v>10435.774904465021</v>
      </c>
      <c r="E38" s="88">
        <v>3.732748894881297</v>
      </c>
      <c r="F38" s="89">
        <v>656.01323066150326</v>
      </c>
      <c r="G38" s="88">
        <v>3.5781574108078286E-2</v>
      </c>
      <c r="H38" s="88">
        <v>10.089716785502814</v>
      </c>
      <c r="I38" s="88">
        <v>8.6882116872183257</v>
      </c>
      <c r="J38" s="88">
        <v>6.7078652071729721</v>
      </c>
      <c r="K38" s="82"/>
      <c r="L38" s="94"/>
      <c r="M38" s="94"/>
      <c r="N38" s="94"/>
    </row>
    <row r="39" spans="1:14">
      <c r="A39" s="28" t="s">
        <v>28</v>
      </c>
      <c r="B39" s="88">
        <v>4298.4140004955088</v>
      </c>
      <c r="C39" s="88">
        <v>4640.8196022065576</v>
      </c>
      <c r="D39" s="88">
        <v>4696.2208376406252</v>
      </c>
      <c r="E39" s="88">
        <v>55.40123543406753</v>
      </c>
      <c r="F39" s="89">
        <v>397.80683714511633</v>
      </c>
      <c r="G39" s="88">
        <v>1.193781275353303</v>
      </c>
      <c r="H39" s="88">
        <v>11.06243042041578</v>
      </c>
      <c r="I39" s="88">
        <v>7.7624966954918193</v>
      </c>
      <c r="J39" s="88">
        <v>9.254735283740894</v>
      </c>
      <c r="K39" s="82"/>
      <c r="L39" s="94"/>
      <c r="M39" s="94"/>
      <c r="N39" s="94"/>
    </row>
    <row r="40" spans="1:14">
      <c r="A40" s="28" t="s">
        <v>107</v>
      </c>
      <c r="B40" s="88">
        <v>7078.0948288040217</v>
      </c>
      <c r="C40" s="88">
        <v>7901.2549960708675</v>
      </c>
      <c r="D40" s="88">
        <v>7730.8816652546266</v>
      </c>
      <c r="E40" s="88">
        <v>-170.37333081624092</v>
      </c>
      <c r="F40" s="89">
        <v>652.78683645060482</v>
      </c>
      <c r="G40" s="88">
        <v>-2.1562818932051186</v>
      </c>
      <c r="H40" s="88">
        <v>0.40776883887894777</v>
      </c>
      <c r="I40" s="88">
        <v>9.7265093580766102</v>
      </c>
      <c r="J40" s="88">
        <v>9.2226347942403244</v>
      </c>
      <c r="K40" s="82"/>
      <c r="L40" s="94"/>
      <c r="M40" s="94"/>
      <c r="N40" s="94"/>
    </row>
    <row r="41" spans="1:14">
      <c r="A41" s="27" t="s">
        <v>29</v>
      </c>
      <c r="B41" s="88">
        <v>5029.2435113982247</v>
      </c>
      <c r="C41" s="88">
        <v>5283.4710158824</v>
      </c>
      <c r="D41" s="88">
        <v>5224.4454018297765</v>
      </c>
      <c r="E41" s="88">
        <v>-59.025614052623496</v>
      </c>
      <c r="F41" s="89">
        <v>195.20189043155187</v>
      </c>
      <c r="G41" s="88">
        <v>-1.1171749381266463</v>
      </c>
      <c r="H41" s="88">
        <v>3.4925294416643409</v>
      </c>
      <c r="I41" s="88">
        <v>4.8651816434675395</v>
      </c>
      <c r="J41" s="88">
        <v>3.8813370239311014</v>
      </c>
      <c r="K41" s="82"/>
      <c r="L41" s="94"/>
      <c r="M41" s="94"/>
      <c r="N41" s="94"/>
    </row>
    <row r="42" spans="1:14">
      <c r="A42" s="27" t="s">
        <v>30</v>
      </c>
      <c r="B42" s="88">
        <v>303.53861589000002</v>
      </c>
      <c r="C42" s="88">
        <v>301.94480564999998</v>
      </c>
      <c r="D42" s="88">
        <v>304.05441717000002</v>
      </c>
      <c r="E42" s="88">
        <v>2.109611520000044</v>
      </c>
      <c r="F42" s="89">
        <v>0.51580128000000514</v>
      </c>
      <c r="G42" s="88">
        <v>0.6986745526085999</v>
      </c>
      <c r="H42" s="88">
        <v>-9.1373537209673348</v>
      </c>
      <c r="I42" s="88">
        <v>-2.8997650406946125</v>
      </c>
      <c r="J42" s="88">
        <v>0.16992937735043487</v>
      </c>
      <c r="K42" s="82"/>
      <c r="L42" s="94"/>
      <c r="M42" s="94"/>
      <c r="N42" s="94"/>
    </row>
    <row r="43" spans="1:14">
      <c r="A43" s="27" t="s">
        <v>31</v>
      </c>
      <c r="B43" s="88">
        <v>5284.8806169399995</v>
      </c>
      <c r="C43" s="88">
        <v>6705.9278113799992</v>
      </c>
      <c r="D43" s="88">
        <v>6698.64633804</v>
      </c>
      <c r="E43" s="88">
        <v>-7.2814733399991383</v>
      </c>
      <c r="F43" s="89">
        <v>1413.7657211000005</v>
      </c>
      <c r="G43" s="88">
        <v>-0.10858263829864728</v>
      </c>
      <c r="H43" s="88">
        <v>42.728996667255728</v>
      </c>
      <c r="I43" s="88">
        <v>38.767002543658165</v>
      </c>
      <c r="J43" s="88">
        <v>26.751138267312186</v>
      </c>
      <c r="K43" s="82"/>
      <c r="L43" s="94"/>
      <c r="M43" s="94"/>
      <c r="N43" s="94"/>
    </row>
    <row r="44" spans="1:14" ht="15.75">
      <c r="A44" s="26" t="s">
        <v>32</v>
      </c>
      <c r="B44" s="86">
        <v>44578.645276223637</v>
      </c>
      <c r="C44" s="86">
        <v>48540.420310755166</v>
      </c>
      <c r="D44" s="86">
        <v>48921.544467429601</v>
      </c>
      <c r="E44" s="86">
        <v>381.12415667443565</v>
      </c>
      <c r="F44" s="87">
        <v>4342.8991912059646</v>
      </c>
      <c r="G44" s="86">
        <v>0.78516863726041841</v>
      </c>
      <c r="H44" s="86">
        <v>10.405169376510678</v>
      </c>
      <c r="I44" s="86">
        <v>9.7420007211619275</v>
      </c>
      <c r="J44" s="86">
        <v>9.7421067066887517</v>
      </c>
      <c r="K44" s="82"/>
      <c r="L44" s="94"/>
      <c r="M44" s="94"/>
      <c r="N44" s="94"/>
    </row>
    <row r="45" spans="1:14">
      <c r="A45" s="27" t="s">
        <v>33</v>
      </c>
      <c r="B45" s="88">
        <v>36145.760657527542</v>
      </c>
      <c r="C45" s="88">
        <v>39812.54752894902</v>
      </c>
      <c r="D45" s="88">
        <v>40080.255036678645</v>
      </c>
      <c r="E45" s="88">
        <v>267.70750772962492</v>
      </c>
      <c r="F45" s="89">
        <v>3934.4943791511032</v>
      </c>
      <c r="G45" s="88">
        <v>0.67241993880187123</v>
      </c>
      <c r="H45" s="88">
        <v>11.239635388369498</v>
      </c>
      <c r="I45" s="88">
        <v>11.126793589941228</v>
      </c>
      <c r="J45" s="88">
        <v>10.885078381471892</v>
      </c>
      <c r="K45" s="82"/>
      <c r="L45" s="94"/>
      <c r="M45" s="94"/>
      <c r="N45" s="94"/>
    </row>
    <row r="46" spans="1:14">
      <c r="A46" s="28" t="s">
        <v>27</v>
      </c>
      <c r="B46" s="88">
        <v>29793.742943658679</v>
      </c>
      <c r="C46" s="88">
        <v>32688.556534760453</v>
      </c>
      <c r="D46" s="88">
        <v>32846.686870983584</v>
      </c>
      <c r="E46" s="88">
        <v>158.13033622313014</v>
      </c>
      <c r="F46" s="89">
        <v>3052.9439273249045</v>
      </c>
      <c r="G46" s="88">
        <v>0.48374829905681838</v>
      </c>
      <c r="H46" s="88">
        <v>10.683707801103862</v>
      </c>
      <c r="I46" s="88">
        <v>10.59685286731386</v>
      </c>
      <c r="J46" s="88">
        <v>10.246929810390592</v>
      </c>
      <c r="K46" s="82"/>
    </row>
    <row r="47" spans="1:14">
      <c r="A47" s="28" t="s">
        <v>34</v>
      </c>
      <c r="B47" s="88">
        <v>3745.3756219475836</v>
      </c>
      <c r="C47" s="88">
        <v>4390.4501308825056</v>
      </c>
      <c r="D47" s="88">
        <v>4467.1657990511358</v>
      </c>
      <c r="E47" s="88">
        <v>76.715668168630145</v>
      </c>
      <c r="F47" s="89">
        <v>721.7901771035522</v>
      </c>
      <c r="G47" s="88">
        <v>1.7473303620740559</v>
      </c>
      <c r="H47" s="88">
        <v>19.269762732079908</v>
      </c>
      <c r="I47" s="88">
        <v>19.145976942918331</v>
      </c>
      <c r="J47" s="88">
        <v>19.27150304695537</v>
      </c>
      <c r="K47" s="82"/>
    </row>
    <row r="48" spans="1:14">
      <c r="A48" s="28" t="s">
        <v>106</v>
      </c>
      <c r="B48" s="88">
        <v>2606.6420919212837</v>
      </c>
      <c r="C48" s="88">
        <v>2733.5408633060597</v>
      </c>
      <c r="D48" s="88">
        <v>2766.4023666439248</v>
      </c>
      <c r="E48" s="88">
        <v>32.861503337865088</v>
      </c>
      <c r="F48" s="89">
        <v>159.76027472264104</v>
      </c>
      <c r="G48" s="88">
        <v>1.2021588474854916</v>
      </c>
      <c r="H48" s="88">
        <v>6.1714153832722403</v>
      </c>
      <c r="I48" s="88">
        <v>5.75425362874204</v>
      </c>
      <c r="J48" s="88">
        <v>6.1289685767671376</v>
      </c>
      <c r="K48" s="82"/>
      <c r="L48" s="93"/>
      <c r="M48" s="93"/>
      <c r="N48" s="93"/>
    </row>
    <row r="49" spans="1:14">
      <c r="A49" s="27" t="s">
        <v>29</v>
      </c>
      <c r="B49" s="88">
        <v>6701.1709965841928</v>
      </c>
      <c r="C49" s="88">
        <v>7206.0677432872399</v>
      </c>
      <c r="D49" s="88">
        <v>7343.4322722758552</v>
      </c>
      <c r="E49" s="88">
        <v>137.36452898861535</v>
      </c>
      <c r="F49" s="89">
        <v>642.26127569166238</v>
      </c>
      <c r="G49" s="88">
        <v>1.9062342165264305</v>
      </c>
      <c r="H49" s="88">
        <v>12.262688349011274</v>
      </c>
      <c r="I49" s="88">
        <v>8.3014743482491422</v>
      </c>
      <c r="J49" s="88">
        <v>9.5843140850911581</v>
      </c>
      <c r="K49" s="82"/>
      <c r="L49" s="94"/>
      <c r="M49" s="94"/>
      <c r="N49" s="94"/>
    </row>
    <row r="50" spans="1:14">
      <c r="A50" s="27" t="s">
        <v>30</v>
      </c>
      <c r="B50" s="88">
        <v>17.223613559999997</v>
      </c>
      <c r="C50" s="88">
        <v>21.30978365</v>
      </c>
      <c r="D50" s="88">
        <v>22.324423629999998</v>
      </c>
      <c r="E50" s="88">
        <v>1.0146399799999983</v>
      </c>
      <c r="F50" s="89">
        <v>5.1008100700000014</v>
      </c>
      <c r="G50" s="88">
        <v>4.7613809537667375</v>
      </c>
      <c r="H50" s="88">
        <v>12.96126091488021</v>
      </c>
      <c r="I50" s="88">
        <v>18.80402515624894</v>
      </c>
      <c r="J50" s="88">
        <v>29.615214323236373</v>
      </c>
      <c r="K50" s="82"/>
      <c r="L50" s="94"/>
      <c r="M50" s="94"/>
      <c r="N50" s="94"/>
    </row>
    <row r="51" spans="1:14">
      <c r="A51" s="27" t="s">
        <v>31</v>
      </c>
      <c r="B51" s="88">
        <v>1714.4900085519</v>
      </c>
      <c r="C51" s="88">
        <v>1500.4952548689002</v>
      </c>
      <c r="D51" s="88">
        <v>1475.5327348450999</v>
      </c>
      <c r="E51" s="88">
        <v>-24.96252002380038</v>
      </c>
      <c r="F51" s="89">
        <v>-238.95727370680015</v>
      </c>
      <c r="G51" s="88">
        <v>-1.6636187247377452</v>
      </c>
      <c r="H51" s="88">
        <v>-13.834646014094515</v>
      </c>
      <c r="I51" s="88">
        <v>-13.441917559673023</v>
      </c>
      <c r="J51" s="88">
        <v>-13.937513343027835</v>
      </c>
      <c r="K51" s="82"/>
      <c r="L51" s="94"/>
      <c r="M51" s="94"/>
      <c r="N51" s="94"/>
    </row>
    <row r="52" spans="1:14" ht="16.5" thickBot="1">
      <c r="A52" s="29" t="s">
        <v>35</v>
      </c>
      <c r="B52" s="90">
        <v>395.27760751000005</v>
      </c>
      <c r="C52" s="90">
        <v>585.20842375999996</v>
      </c>
      <c r="D52" s="90">
        <v>586.21057936</v>
      </c>
      <c r="E52" s="90">
        <v>1.0021556000000373</v>
      </c>
      <c r="F52" s="91">
        <v>190.93297184999994</v>
      </c>
      <c r="G52" s="90">
        <v>0.17124763747608523</v>
      </c>
      <c r="H52" s="90">
        <v>68.140370527559185</v>
      </c>
      <c r="I52" s="90">
        <v>39.281857320714451</v>
      </c>
      <c r="J52" s="90">
        <v>48.303513334022988</v>
      </c>
      <c r="K52" s="82"/>
      <c r="L52" s="94"/>
      <c r="M52" s="94"/>
      <c r="N52" s="94"/>
    </row>
    <row r="53" spans="1:14">
      <c r="A53" s="30"/>
      <c r="B53" s="2"/>
      <c r="C53" s="4"/>
      <c r="D53" s="4"/>
      <c r="E53" s="3"/>
      <c r="F53" s="3"/>
      <c r="G53" s="2"/>
      <c r="H53" s="2"/>
      <c r="I53" s="2"/>
      <c r="J53" s="2"/>
      <c r="L53" s="94"/>
      <c r="M53" s="94"/>
      <c r="N53" s="94"/>
    </row>
    <row r="54" spans="1:14">
      <c r="L54" s="94"/>
      <c r="M54" s="94"/>
      <c r="N54" s="94"/>
    </row>
    <row r="55" spans="1:14">
      <c r="L55" s="94"/>
      <c r="M55" s="94"/>
      <c r="N55" s="94"/>
    </row>
    <row r="56" spans="1:14">
      <c r="L56" s="94"/>
      <c r="M56" s="94"/>
      <c r="N56" s="94"/>
    </row>
    <row r="57" spans="1:14">
      <c r="L57" s="94"/>
      <c r="M57" s="94"/>
      <c r="N57" s="94"/>
    </row>
    <row r="58" spans="1:14">
      <c r="L58" s="94"/>
      <c r="M58" s="94"/>
      <c r="N58" s="94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S57"/>
  <sheetViews>
    <sheetView topLeftCell="A22" zoomScale="85" zoomScaleNormal="85" workbookViewId="0">
      <selection activeCell="K4" sqref="K4"/>
    </sheetView>
  </sheetViews>
  <sheetFormatPr defaultRowHeight="15"/>
  <cols>
    <col min="1" max="1" width="49.42578125" style="104" customWidth="1"/>
    <col min="2" max="2" width="12.42578125" style="103" bestFit="1" customWidth="1"/>
    <col min="3" max="4" width="12.42578125" style="104" bestFit="1" customWidth="1"/>
    <col min="5" max="5" width="11.28515625" style="104" bestFit="1" customWidth="1"/>
    <col min="6" max="6" width="11.5703125" style="104" bestFit="1" customWidth="1"/>
    <col min="7" max="10" width="10.7109375" style="104" customWidth="1"/>
    <col min="11" max="11" width="13.7109375" style="104" customWidth="1"/>
    <col min="12" max="12" width="11" style="153" customWidth="1"/>
    <col min="13" max="13" width="6.42578125" style="104" customWidth="1"/>
    <col min="14" max="14" width="6.42578125" style="152" customWidth="1"/>
    <col min="15" max="19" width="6.42578125" style="104" customWidth="1"/>
    <col min="20" max="16384" width="9.140625" style="104"/>
  </cols>
  <sheetData>
    <row r="1" spans="1:19" ht="20.25" thickBot="1">
      <c r="A1" s="260" t="s">
        <v>98</v>
      </c>
      <c r="B1" s="260"/>
      <c r="C1" s="260"/>
      <c r="D1" s="260"/>
      <c r="E1" s="260"/>
      <c r="F1" s="260"/>
      <c r="G1" s="260"/>
      <c r="H1" s="260"/>
      <c r="I1" s="260"/>
      <c r="J1" s="260"/>
    </row>
    <row r="2" spans="1:19" ht="16.5">
      <c r="A2" s="263" t="s">
        <v>121</v>
      </c>
      <c r="B2" s="264"/>
      <c r="C2" s="264"/>
      <c r="D2" s="264"/>
      <c r="E2" s="264"/>
      <c r="F2" s="264"/>
      <c r="G2" s="264"/>
      <c r="H2" s="264"/>
      <c r="I2" s="264"/>
      <c r="J2" s="265"/>
    </row>
    <row r="3" spans="1:19" ht="15.75" customHeight="1">
      <c r="A3" s="156"/>
      <c r="B3" s="270" t="s">
        <v>95</v>
      </c>
      <c r="C3" s="271"/>
      <c r="D3" s="272"/>
      <c r="E3" s="261" t="s">
        <v>1</v>
      </c>
      <c r="F3" s="262"/>
      <c r="G3" s="157" t="s">
        <v>2</v>
      </c>
      <c r="H3" s="273" t="s">
        <v>93</v>
      </c>
      <c r="I3" s="274"/>
      <c r="J3" s="275"/>
    </row>
    <row r="4" spans="1:19" ht="17.25" thickBot="1">
      <c r="A4" s="144"/>
      <c r="B4" s="149">
        <v>43464</v>
      </c>
      <c r="C4" s="149">
        <v>43799</v>
      </c>
      <c r="D4" s="149">
        <v>43830</v>
      </c>
      <c r="E4" s="213" t="s">
        <v>4</v>
      </c>
      <c r="F4" s="213" t="s">
        <v>5</v>
      </c>
      <c r="G4" s="213" t="s">
        <v>4</v>
      </c>
      <c r="H4" s="206">
        <v>43768</v>
      </c>
      <c r="I4" s="206">
        <v>43799</v>
      </c>
      <c r="J4" s="207">
        <v>43830</v>
      </c>
    </row>
    <row r="5" spans="1:19" ht="17.25" thickTop="1">
      <c r="A5" s="209"/>
      <c r="B5" s="210"/>
      <c r="C5" s="210"/>
      <c r="D5" s="210"/>
      <c r="E5" s="210"/>
      <c r="F5" s="210"/>
      <c r="G5" s="210"/>
      <c r="H5" s="158"/>
      <c r="I5" s="211"/>
      <c r="J5" s="212"/>
    </row>
    <row r="6" spans="1:19" ht="16.5">
      <c r="A6" s="159" t="s">
        <v>6</v>
      </c>
      <c r="B6" s="178">
        <v>37974.980195181881</v>
      </c>
      <c r="C6" s="178">
        <v>41138.626986311909</v>
      </c>
      <c r="D6" s="178">
        <v>36360.465343547403</v>
      </c>
      <c r="E6" s="178">
        <v>-4778.1616427645058</v>
      </c>
      <c r="F6" s="178">
        <v>-1614.514851634478</v>
      </c>
      <c r="G6" s="178">
        <v>-11.614781515081546</v>
      </c>
      <c r="H6" s="179">
        <v>12.485762970151228</v>
      </c>
      <c r="I6" s="180">
        <v>17.283484582032997</v>
      </c>
      <c r="J6" s="181">
        <v>-4.2515225638993854</v>
      </c>
      <c r="K6" s="152"/>
      <c r="M6" s="153"/>
      <c r="N6" s="153"/>
      <c r="O6" s="153"/>
      <c r="P6" s="153"/>
      <c r="Q6" s="153"/>
      <c r="R6" s="153"/>
      <c r="S6" s="153"/>
    </row>
    <row r="7" spans="1:19" ht="16.5">
      <c r="A7" s="159" t="s">
        <v>7</v>
      </c>
      <c r="B7" s="178">
        <v>114134.19241093277</v>
      </c>
      <c r="C7" s="178">
        <v>126348.36767260273</v>
      </c>
      <c r="D7" s="178">
        <v>127621.32497360127</v>
      </c>
      <c r="E7" s="178">
        <v>1272.9573009985324</v>
      </c>
      <c r="F7" s="178">
        <v>13487.132562668499</v>
      </c>
      <c r="G7" s="178">
        <v>1.0074980187295068</v>
      </c>
      <c r="H7" s="179">
        <v>7.9632383071817969</v>
      </c>
      <c r="I7" s="180">
        <v>8.1428767990547044</v>
      </c>
      <c r="J7" s="181">
        <v>11.816908042866729</v>
      </c>
      <c r="K7" s="152"/>
      <c r="M7" s="153"/>
      <c r="N7" s="153"/>
      <c r="O7" s="153"/>
      <c r="P7" s="153"/>
      <c r="Q7" s="153"/>
      <c r="R7" s="153"/>
      <c r="S7" s="153"/>
    </row>
    <row r="8" spans="1:19" ht="16.5">
      <c r="A8" s="160" t="s">
        <v>8</v>
      </c>
      <c r="B8" s="182">
        <v>10554.544698641614</v>
      </c>
      <c r="C8" s="182">
        <v>16715.263423499757</v>
      </c>
      <c r="D8" s="182">
        <v>17344.683165610768</v>
      </c>
      <c r="E8" s="182">
        <v>629.41974211101115</v>
      </c>
      <c r="F8" s="182">
        <v>6790.1384669691543</v>
      </c>
      <c r="G8" s="182">
        <v>3.7655388740456033</v>
      </c>
      <c r="H8" s="183">
        <v>18.393604385854161</v>
      </c>
      <c r="I8" s="184">
        <v>18.780819166393343</v>
      </c>
      <c r="J8" s="185">
        <v>64.333788532280835</v>
      </c>
      <c r="K8" s="152"/>
      <c r="M8" s="153"/>
      <c r="N8" s="153"/>
      <c r="O8" s="153"/>
      <c r="P8" s="153"/>
      <c r="Q8" s="153"/>
      <c r="R8" s="153"/>
      <c r="S8" s="153"/>
    </row>
    <row r="9" spans="1:19" ht="16.5">
      <c r="A9" s="161" t="s">
        <v>9</v>
      </c>
      <c r="B9" s="178">
        <v>103579.64771229116</v>
      </c>
      <c r="C9" s="178">
        <v>109633.10424910298</v>
      </c>
      <c r="D9" s="178">
        <v>110276.6418079905</v>
      </c>
      <c r="E9" s="178">
        <v>643.53755888751766</v>
      </c>
      <c r="F9" s="178">
        <v>6696.9940956993378</v>
      </c>
      <c r="G9" s="178">
        <v>0.58699200692640829</v>
      </c>
      <c r="H9" s="179">
        <v>6.712633037302453</v>
      </c>
      <c r="I9" s="180">
        <v>6.6861077623443492</v>
      </c>
      <c r="J9" s="181">
        <v>6.4655501767116448</v>
      </c>
      <c r="K9" s="152"/>
      <c r="M9" s="153"/>
      <c r="N9" s="153"/>
      <c r="O9" s="153"/>
      <c r="P9" s="153"/>
      <c r="Q9" s="153"/>
      <c r="R9" s="153"/>
      <c r="S9" s="153"/>
    </row>
    <row r="10" spans="1:19">
      <c r="A10" s="162" t="s">
        <v>10</v>
      </c>
      <c r="B10" s="182">
        <v>4998.5378532590639</v>
      </c>
      <c r="C10" s="182">
        <v>6278.6549362698743</v>
      </c>
      <c r="D10" s="182">
        <v>5562.7403501509853</v>
      </c>
      <c r="E10" s="182">
        <v>-715.91458611888902</v>
      </c>
      <c r="F10" s="182">
        <v>564.20249689192133</v>
      </c>
      <c r="G10" s="182">
        <v>-11.402355972507252</v>
      </c>
      <c r="H10" s="183">
        <v>17.100078011405699</v>
      </c>
      <c r="I10" s="184">
        <v>28.198565929969106</v>
      </c>
      <c r="J10" s="185">
        <v>11.287350690443603</v>
      </c>
      <c r="K10" s="152"/>
      <c r="M10" s="153"/>
      <c r="N10" s="153"/>
      <c r="O10" s="153"/>
      <c r="P10" s="153"/>
      <c r="Q10" s="153"/>
      <c r="R10" s="153"/>
      <c r="S10" s="153"/>
    </row>
    <row r="11" spans="1:19">
      <c r="A11" s="162" t="s">
        <v>11</v>
      </c>
      <c r="B11" s="182">
        <v>419.89838642999996</v>
      </c>
      <c r="C11" s="182">
        <v>384.9302007</v>
      </c>
      <c r="D11" s="182">
        <v>383.13894999000001</v>
      </c>
      <c r="E11" s="182">
        <v>-1.7912507099999857</v>
      </c>
      <c r="F11" s="182">
        <v>-36.759436439999945</v>
      </c>
      <c r="G11" s="182">
        <v>-0.46534429014469936</v>
      </c>
      <c r="H11" s="183">
        <v>-6.1262378514877298</v>
      </c>
      <c r="I11" s="184">
        <v>-7.013440601621511</v>
      </c>
      <c r="J11" s="185">
        <v>-8.7543647768048771</v>
      </c>
      <c r="K11" s="152"/>
      <c r="M11" s="153"/>
      <c r="N11" s="153"/>
      <c r="O11" s="153"/>
      <c r="P11" s="153"/>
      <c r="Q11" s="153"/>
      <c r="R11" s="153"/>
      <c r="S11" s="153"/>
    </row>
    <row r="12" spans="1:19">
      <c r="A12" s="162" t="s">
        <v>12</v>
      </c>
      <c r="B12" s="182">
        <v>1775.0958976776783</v>
      </c>
      <c r="C12" s="182">
        <v>1195.8389507276352</v>
      </c>
      <c r="D12" s="182">
        <v>1120.8343451789367</v>
      </c>
      <c r="E12" s="182">
        <v>-75.004605548698464</v>
      </c>
      <c r="F12" s="182">
        <v>-654.26155249874159</v>
      </c>
      <c r="G12" s="182">
        <v>-6.2721326733052365</v>
      </c>
      <c r="H12" s="183">
        <v>-20.815484288704084</v>
      </c>
      <c r="I12" s="184">
        <v>-28.356446879889717</v>
      </c>
      <c r="J12" s="185">
        <v>-36.857814462570651</v>
      </c>
      <c r="K12" s="152"/>
      <c r="M12" s="153"/>
      <c r="N12" s="153"/>
      <c r="O12" s="153"/>
      <c r="P12" s="153"/>
      <c r="Q12" s="153"/>
      <c r="R12" s="153"/>
      <c r="S12" s="153"/>
    </row>
    <row r="13" spans="1:19" ht="16.5">
      <c r="A13" s="163" t="s">
        <v>110</v>
      </c>
      <c r="B13" s="178">
        <v>96386.115574924421</v>
      </c>
      <c r="C13" s="178">
        <v>101773.68016140547</v>
      </c>
      <c r="D13" s="178">
        <v>103209.92816267058</v>
      </c>
      <c r="E13" s="178">
        <v>1436.2480012651067</v>
      </c>
      <c r="F13" s="178">
        <v>6823.8125877461571</v>
      </c>
      <c r="G13" s="178">
        <v>1.4112175161469196</v>
      </c>
      <c r="H13" s="179">
        <v>6.6440711910280186</v>
      </c>
      <c r="I13" s="180">
        <v>6.2559934816203651</v>
      </c>
      <c r="J13" s="181">
        <v>7.0796634422327855</v>
      </c>
      <c r="K13" s="152"/>
      <c r="M13" s="153"/>
      <c r="N13" s="153"/>
      <c r="O13" s="153"/>
      <c r="P13" s="153"/>
      <c r="Q13" s="153"/>
      <c r="R13" s="153"/>
      <c r="S13" s="153"/>
    </row>
    <row r="14" spans="1:19">
      <c r="A14" s="162" t="s">
        <v>13</v>
      </c>
      <c r="B14" s="182">
        <v>39067.98361698402</v>
      </c>
      <c r="C14" s="182">
        <v>41028.182288544769</v>
      </c>
      <c r="D14" s="182">
        <v>41698.282532340614</v>
      </c>
      <c r="E14" s="182">
        <v>670.10024379584502</v>
      </c>
      <c r="F14" s="182">
        <v>2630.2989153565941</v>
      </c>
      <c r="G14" s="182">
        <v>1.6332681742592001</v>
      </c>
      <c r="H14" s="183">
        <v>6.3682813208039306</v>
      </c>
      <c r="I14" s="184">
        <v>5.5744171505815814</v>
      </c>
      <c r="J14" s="185">
        <v>6.7326200940995591</v>
      </c>
      <c r="K14" s="152"/>
      <c r="M14" s="153"/>
      <c r="N14" s="153"/>
      <c r="O14" s="153"/>
      <c r="P14" s="153"/>
      <c r="Q14" s="153"/>
      <c r="R14" s="153"/>
      <c r="S14" s="153"/>
    </row>
    <row r="15" spans="1:19">
      <c r="A15" s="162" t="s">
        <v>14</v>
      </c>
      <c r="B15" s="182">
        <v>57318.131957940401</v>
      </c>
      <c r="C15" s="182">
        <v>60745.497872860695</v>
      </c>
      <c r="D15" s="182">
        <v>61511.645630329956</v>
      </c>
      <c r="E15" s="182">
        <v>766.14775746926171</v>
      </c>
      <c r="F15" s="182">
        <v>4193.5136723895557</v>
      </c>
      <c r="G15" s="182">
        <v>1.2612420414642003</v>
      </c>
      <c r="H15" s="183">
        <v>6.8329670294001659</v>
      </c>
      <c r="I15" s="184">
        <v>6.7213386968129072</v>
      </c>
      <c r="J15" s="185">
        <v>7.3162078545524309</v>
      </c>
      <c r="K15" s="152"/>
      <c r="M15" s="153"/>
      <c r="N15" s="153"/>
      <c r="O15" s="153"/>
      <c r="P15" s="153"/>
      <c r="Q15" s="153"/>
      <c r="R15" s="153"/>
      <c r="S15" s="153"/>
    </row>
    <row r="16" spans="1:19" s="105" customFormat="1" ht="16.5">
      <c r="A16" s="159" t="s">
        <v>15</v>
      </c>
      <c r="B16" s="178">
        <v>47764.063410611081</v>
      </c>
      <c r="C16" s="178">
        <v>50836.490579431978</v>
      </c>
      <c r="D16" s="178">
        <v>48645.390439871684</v>
      </c>
      <c r="E16" s="178">
        <v>-2191.1001395602943</v>
      </c>
      <c r="F16" s="178">
        <v>881.32702926060301</v>
      </c>
      <c r="G16" s="178">
        <v>-4.3100932314293061</v>
      </c>
      <c r="H16" s="179">
        <v>14.699823918985942</v>
      </c>
      <c r="I16" s="180">
        <v>9.4605708752708324</v>
      </c>
      <c r="J16" s="181">
        <v>1.8451676141624205</v>
      </c>
      <c r="K16" s="152"/>
      <c r="L16" s="153"/>
      <c r="M16" s="153"/>
      <c r="N16" s="153"/>
      <c r="O16" s="153"/>
      <c r="P16" s="153"/>
      <c r="Q16" s="153"/>
      <c r="R16" s="153"/>
      <c r="S16" s="153"/>
    </row>
    <row r="17" spans="1:19" ht="17.25" thickBot="1">
      <c r="A17" s="164" t="s">
        <v>16</v>
      </c>
      <c r="B17" s="186">
        <v>104345.10559918665</v>
      </c>
      <c r="C17" s="186">
        <v>116650.50947563002</v>
      </c>
      <c r="D17" s="186">
        <v>115336.40634680355</v>
      </c>
      <c r="E17" s="188">
        <v>-1314.1031288264785</v>
      </c>
      <c r="F17" s="186">
        <v>10991.3007476169</v>
      </c>
      <c r="G17" s="186">
        <v>-1.1265301238148595</v>
      </c>
      <c r="H17" s="187">
        <v>6.6789680750179485</v>
      </c>
      <c r="I17" s="188">
        <v>10.602568814492528</v>
      </c>
      <c r="J17" s="189">
        <v>10.53360450832929</v>
      </c>
      <c r="K17" s="152"/>
      <c r="M17" s="153"/>
      <c r="N17" s="153"/>
      <c r="O17" s="153"/>
      <c r="P17" s="153"/>
      <c r="Q17" s="153"/>
      <c r="R17" s="153"/>
      <c r="S17" s="153"/>
    </row>
    <row r="18" spans="1:19" ht="13.5" thickBot="1">
      <c r="A18" s="155"/>
      <c r="B18" s="165"/>
      <c r="C18" s="155"/>
      <c r="D18" s="155"/>
      <c r="E18" s="155"/>
      <c r="F18" s="155"/>
      <c r="G18" s="155"/>
      <c r="H18" s="155"/>
      <c r="I18" s="155"/>
      <c r="J18" s="155"/>
      <c r="K18" s="152"/>
      <c r="M18" s="153"/>
      <c r="N18" s="153"/>
      <c r="O18" s="153"/>
      <c r="P18" s="153"/>
      <c r="Q18" s="153"/>
      <c r="R18" s="153"/>
      <c r="S18" s="153"/>
    </row>
    <row r="19" spans="1:19" ht="16.5">
      <c r="A19" s="267" t="s">
        <v>122</v>
      </c>
      <c r="B19" s="268"/>
      <c r="C19" s="268"/>
      <c r="D19" s="268"/>
      <c r="E19" s="268"/>
      <c r="F19" s="268"/>
      <c r="G19" s="268"/>
      <c r="H19" s="268"/>
      <c r="I19" s="268"/>
      <c r="J19" s="269"/>
      <c r="K19" s="152"/>
      <c r="M19" s="153"/>
      <c r="N19" s="153"/>
      <c r="O19" s="153"/>
      <c r="P19" s="153"/>
      <c r="Q19" s="153"/>
      <c r="R19" s="153"/>
      <c r="S19" s="153"/>
    </row>
    <row r="20" spans="1:19" ht="15.75" customHeight="1">
      <c r="A20" s="143"/>
      <c r="B20" s="270" t="str">
        <f>B3</f>
        <v>N$ Million</v>
      </c>
      <c r="C20" s="271"/>
      <c r="D20" s="272"/>
      <c r="E20" s="261" t="s">
        <v>1</v>
      </c>
      <c r="F20" s="262"/>
      <c r="G20" s="220" t="s">
        <v>2</v>
      </c>
      <c r="H20" s="270" t="str">
        <f>H3</f>
        <v>Annual percentage change</v>
      </c>
      <c r="I20" s="271"/>
      <c r="J20" s="276"/>
      <c r="K20" s="152"/>
      <c r="M20" s="153"/>
      <c r="N20" s="153"/>
      <c r="O20" s="153"/>
      <c r="P20" s="153"/>
      <c r="Q20" s="153"/>
      <c r="R20" s="153"/>
      <c r="S20" s="153"/>
    </row>
    <row r="21" spans="1:19" ht="17.25" thickBot="1">
      <c r="A21" s="144"/>
      <c r="B21" s="148">
        <f>B4</f>
        <v>43464</v>
      </c>
      <c r="C21" s="148">
        <f>C4</f>
        <v>43799</v>
      </c>
      <c r="D21" s="148">
        <f>D4</f>
        <v>43830</v>
      </c>
      <c r="E21" s="213" t="s">
        <v>4</v>
      </c>
      <c r="F21" s="213" t="s">
        <v>5</v>
      </c>
      <c r="G21" s="213" t="s">
        <v>4</v>
      </c>
      <c r="H21" s="206">
        <f>H4</f>
        <v>43768</v>
      </c>
      <c r="I21" s="206">
        <f>I4</f>
        <v>43799</v>
      </c>
      <c r="J21" s="207">
        <f>J4</f>
        <v>43830</v>
      </c>
      <c r="K21" s="152"/>
      <c r="M21" s="153"/>
      <c r="N21" s="153"/>
      <c r="O21" s="153"/>
      <c r="P21" s="153"/>
      <c r="Q21" s="153"/>
      <c r="R21" s="153"/>
      <c r="S21" s="153"/>
    </row>
    <row r="22" spans="1:19" ht="13.5" thickTop="1">
      <c r="A22" s="214"/>
      <c r="B22" s="167"/>
      <c r="C22" s="167"/>
      <c r="D22" s="167"/>
      <c r="E22" s="167"/>
      <c r="F22" s="167"/>
      <c r="G22" s="167"/>
      <c r="H22" s="167"/>
      <c r="I22" s="167"/>
      <c r="J22" s="168"/>
      <c r="K22" s="152"/>
      <c r="M22" s="153"/>
      <c r="N22" s="153"/>
      <c r="O22" s="153"/>
      <c r="P22" s="153"/>
      <c r="Q22" s="153"/>
      <c r="R22" s="153"/>
      <c r="S22" s="153"/>
    </row>
    <row r="23" spans="1:19" ht="16.5">
      <c r="A23" s="169" t="s">
        <v>17</v>
      </c>
      <c r="B23" s="190">
        <v>104345.10559918665</v>
      </c>
      <c r="C23" s="190">
        <v>116650.50947563002</v>
      </c>
      <c r="D23" s="190">
        <v>115336.40634680355</v>
      </c>
      <c r="E23" s="190">
        <v>-1314.1031288264785</v>
      </c>
      <c r="F23" s="190">
        <v>10991.3007476169</v>
      </c>
      <c r="G23" s="191">
        <v>-1.1265301238148595</v>
      </c>
      <c r="H23" s="191">
        <v>6.6789680750179485</v>
      </c>
      <c r="I23" s="191">
        <v>10.602568814492528</v>
      </c>
      <c r="J23" s="192">
        <v>10.53360450832929</v>
      </c>
      <c r="K23" s="152"/>
      <c r="M23" s="153"/>
      <c r="N23" s="153"/>
      <c r="O23" s="153"/>
      <c r="P23" s="153"/>
      <c r="Q23" s="153"/>
      <c r="R23" s="153"/>
      <c r="S23" s="153"/>
    </row>
    <row r="24" spans="1:19" ht="16.5">
      <c r="A24" s="107" t="s">
        <v>18</v>
      </c>
      <c r="B24" s="193">
        <v>2936.231597940071</v>
      </c>
      <c r="C24" s="193">
        <v>3091.8526068122815</v>
      </c>
      <c r="D24" s="193">
        <v>2873.4567860909519</v>
      </c>
      <c r="E24" s="193">
        <v>-218.39582072132953</v>
      </c>
      <c r="F24" s="193">
        <v>-62.774811849119033</v>
      </c>
      <c r="G24" s="194">
        <v>-7.0635909435054458</v>
      </c>
      <c r="H24" s="194">
        <v>-10.374768031451211</v>
      </c>
      <c r="I24" s="194">
        <v>-1.0580772863763173</v>
      </c>
      <c r="J24" s="195">
        <v>-2.1379380255004037</v>
      </c>
      <c r="K24" s="152"/>
      <c r="M24" s="153"/>
      <c r="N24" s="153"/>
      <c r="O24" s="153"/>
      <c r="P24" s="153"/>
      <c r="Q24" s="153"/>
      <c r="R24" s="153"/>
      <c r="S24" s="153"/>
    </row>
    <row r="25" spans="1:19" ht="16.5">
      <c r="A25" s="107" t="s">
        <v>19</v>
      </c>
      <c r="B25" s="193">
        <v>48474.281364578907</v>
      </c>
      <c r="C25" s="193">
        <v>54675.870542698656</v>
      </c>
      <c r="D25" s="193">
        <v>54092.626463106448</v>
      </c>
      <c r="E25" s="193">
        <v>-583.24407959220844</v>
      </c>
      <c r="F25" s="193">
        <v>5618.3450985275413</v>
      </c>
      <c r="G25" s="194">
        <v>-1.0667303031539888</v>
      </c>
      <c r="H25" s="194">
        <v>6.4651852388278428</v>
      </c>
      <c r="I25" s="194">
        <v>12.953416793267067</v>
      </c>
      <c r="J25" s="195">
        <v>11.590362848850759</v>
      </c>
      <c r="K25" s="152"/>
      <c r="M25" s="153"/>
      <c r="N25" s="153"/>
      <c r="O25" s="153"/>
      <c r="P25" s="153"/>
      <c r="Q25" s="153"/>
      <c r="R25" s="153"/>
      <c r="S25" s="153"/>
    </row>
    <row r="26" spans="1:19" ht="16.5">
      <c r="A26" s="107" t="s">
        <v>20</v>
      </c>
      <c r="B26" s="193">
        <v>52934.592636667672</v>
      </c>
      <c r="C26" s="193">
        <v>58882.786326119087</v>
      </c>
      <c r="D26" s="193">
        <v>58370.323097606146</v>
      </c>
      <c r="E26" s="193">
        <v>-512.46322851294099</v>
      </c>
      <c r="F26" s="193">
        <v>5435.7304609384737</v>
      </c>
      <c r="G26" s="194">
        <v>-0.87031076565347121</v>
      </c>
      <c r="H26" s="194">
        <v>7.8019105008844178</v>
      </c>
      <c r="I26" s="194">
        <v>9.1683951711754759</v>
      </c>
      <c r="J26" s="195">
        <v>10.268767908063879</v>
      </c>
      <c r="K26" s="152"/>
      <c r="M26" s="153"/>
      <c r="N26" s="153"/>
      <c r="O26" s="153"/>
      <c r="P26" s="153"/>
      <c r="Q26" s="153"/>
      <c r="R26" s="153"/>
      <c r="S26" s="153"/>
    </row>
    <row r="27" spans="1:19" ht="17.25" thickBot="1">
      <c r="A27" s="170" t="s">
        <v>21</v>
      </c>
      <c r="B27" s="196">
        <v>0</v>
      </c>
      <c r="C27" s="196">
        <v>0</v>
      </c>
      <c r="D27" s="196">
        <v>0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  <c r="J27" s="197">
        <v>0</v>
      </c>
      <c r="K27" s="152"/>
      <c r="M27" s="153"/>
      <c r="N27" s="153"/>
      <c r="O27" s="153"/>
      <c r="P27" s="153"/>
      <c r="Q27" s="153"/>
      <c r="R27" s="153"/>
      <c r="S27" s="153"/>
    </row>
    <row r="28" spans="1:19" ht="13.5" thickBot="1">
      <c r="A28" s="171"/>
      <c r="B28" s="108"/>
      <c r="C28" s="108"/>
      <c r="D28" s="108"/>
      <c r="E28" s="108"/>
      <c r="F28" s="108"/>
      <c r="G28" s="108"/>
      <c r="H28" s="154"/>
      <c r="I28" s="154"/>
      <c r="J28" s="154"/>
      <c r="K28" s="152"/>
      <c r="M28" s="153"/>
      <c r="N28" s="153"/>
      <c r="O28" s="153"/>
      <c r="P28" s="153"/>
      <c r="Q28" s="153"/>
      <c r="R28" s="153"/>
      <c r="S28" s="153"/>
    </row>
    <row r="29" spans="1:19" ht="16.5">
      <c r="A29" s="263" t="s">
        <v>22</v>
      </c>
      <c r="B29" s="264"/>
      <c r="C29" s="264"/>
      <c r="D29" s="264"/>
      <c r="E29" s="264"/>
      <c r="F29" s="264"/>
      <c r="G29" s="264"/>
      <c r="H29" s="264"/>
      <c r="I29" s="264"/>
      <c r="J29" s="266"/>
      <c r="K29" s="152"/>
      <c r="M29" s="153"/>
      <c r="N29" s="153"/>
      <c r="O29" s="153"/>
      <c r="P29" s="153"/>
      <c r="Q29" s="153"/>
      <c r="R29" s="153"/>
      <c r="S29" s="153"/>
    </row>
    <row r="30" spans="1:19" ht="15.75" customHeight="1">
      <c r="A30" s="156"/>
      <c r="B30" s="270" t="str">
        <f>B3</f>
        <v>N$ Million</v>
      </c>
      <c r="C30" s="271"/>
      <c r="D30" s="272"/>
      <c r="E30" s="261" t="s">
        <v>1</v>
      </c>
      <c r="F30" s="262"/>
      <c r="G30" s="172" t="s">
        <v>2</v>
      </c>
      <c r="H30" s="270" t="str">
        <f>H3</f>
        <v>Annual percentage change</v>
      </c>
      <c r="I30" s="271"/>
      <c r="J30" s="276"/>
      <c r="K30" s="152"/>
      <c r="M30" s="153"/>
      <c r="N30" s="153"/>
      <c r="O30" s="153"/>
      <c r="P30" s="153"/>
      <c r="Q30" s="153"/>
      <c r="R30" s="153"/>
      <c r="S30" s="153"/>
    </row>
    <row r="31" spans="1:19" ht="17.25" thickBot="1">
      <c r="A31" s="144"/>
      <c r="B31" s="149">
        <f>B4</f>
        <v>43464</v>
      </c>
      <c r="C31" s="149">
        <f>C4</f>
        <v>43799</v>
      </c>
      <c r="D31" s="148">
        <f>D4</f>
        <v>43830</v>
      </c>
      <c r="E31" s="148" t="s">
        <v>4</v>
      </c>
      <c r="F31" s="148" t="s">
        <v>5</v>
      </c>
      <c r="G31" s="148" t="s">
        <v>4</v>
      </c>
      <c r="H31" s="148">
        <f>H4</f>
        <v>43768</v>
      </c>
      <c r="I31" s="148">
        <f>I4</f>
        <v>43799</v>
      </c>
      <c r="J31" s="218">
        <f>J4</f>
        <v>43830</v>
      </c>
      <c r="K31" s="152"/>
      <c r="M31" s="153"/>
      <c r="N31" s="153"/>
      <c r="O31" s="153"/>
      <c r="P31" s="153"/>
      <c r="Q31" s="153"/>
      <c r="R31" s="153"/>
      <c r="S31" s="153"/>
    </row>
    <row r="32" spans="1:19" ht="13.5" thickTop="1">
      <c r="A32" s="219"/>
      <c r="B32" s="215"/>
      <c r="C32" s="216"/>
      <c r="D32" s="216"/>
      <c r="E32" s="216"/>
      <c r="F32" s="215"/>
      <c r="G32" s="216"/>
      <c r="H32" s="217"/>
      <c r="I32" s="217"/>
      <c r="J32" s="173"/>
      <c r="K32" s="152"/>
      <c r="M32" s="153"/>
      <c r="N32" s="153"/>
      <c r="O32" s="153"/>
      <c r="P32" s="153"/>
      <c r="Q32" s="153"/>
      <c r="R32" s="153"/>
      <c r="S32" s="153"/>
    </row>
    <row r="33" spans="1:19" ht="16.5">
      <c r="A33" s="174" t="s">
        <v>24</v>
      </c>
      <c r="B33" s="198">
        <v>97033.432289468066</v>
      </c>
      <c r="C33" s="198">
        <v>102307.44664963664</v>
      </c>
      <c r="D33" s="198">
        <v>103736.63163127186</v>
      </c>
      <c r="E33" s="198">
        <v>1429.1849816352187</v>
      </c>
      <c r="F33" s="198">
        <v>6703.1993418037891</v>
      </c>
      <c r="G33" s="129">
        <v>1.3969510807259553</v>
      </c>
      <c r="H33" s="129">
        <v>6.1395806314626213</v>
      </c>
      <c r="I33" s="129">
        <v>5.7258557014510814</v>
      </c>
      <c r="J33" s="132">
        <v>6.9081338087752613</v>
      </c>
      <c r="K33" s="152"/>
      <c r="M33" s="153"/>
      <c r="N33" s="153"/>
      <c r="O33" s="153"/>
      <c r="P33" s="153"/>
      <c r="Q33" s="153"/>
      <c r="R33" s="153"/>
      <c r="S33" s="153"/>
    </row>
    <row r="34" spans="1:19" ht="16.5">
      <c r="A34" s="111" t="s">
        <v>10</v>
      </c>
      <c r="B34" s="199">
        <v>4998.5368532590637</v>
      </c>
      <c r="C34" s="199">
        <v>6278.6539362698741</v>
      </c>
      <c r="D34" s="199">
        <v>5562.739350150985</v>
      </c>
      <c r="E34" s="199">
        <v>-715.91458611888902</v>
      </c>
      <c r="F34" s="199">
        <v>564.20249689192133</v>
      </c>
      <c r="G34" s="129">
        <v>-11.402357788558277</v>
      </c>
      <c r="H34" s="130">
        <v>17.100081127384215</v>
      </c>
      <c r="I34" s="130">
        <v>28.198571687597905</v>
      </c>
      <c r="J34" s="131">
        <v>11.287352948574522</v>
      </c>
      <c r="K34" s="152"/>
      <c r="M34" s="153"/>
      <c r="N34" s="153"/>
      <c r="O34" s="153"/>
      <c r="P34" s="153"/>
      <c r="Q34" s="153"/>
      <c r="R34" s="153"/>
      <c r="S34" s="153"/>
    </row>
    <row r="35" spans="1:19" ht="16.5">
      <c r="A35" s="174" t="s">
        <v>25</v>
      </c>
      <c r="B35" s="198">
        <v>38655.636207957657</v>
      </c>
      <c r="C35" s="198">
        <v>40752.82158452594</v>
      </c>
      <c r="D35" s="198">
        <v>41419.225957121904</v>
      </c>
      <c r="E35" s="198">
        <v>666.40437259596365</v>
      </c>
      <c r="F35" s="198">
        <v>2763.5897491642463</v>
      </c>
      <c r="G35" s="129">
        <v>1.6352349277552776</v>
      </c>
      <c r="H35" s="129">
        <v>5.9791177079659548</v>
      </c>
      <c r="I35" s="129">
        <v>5.137932088274539</v>
      </c>
      <c r="J35" s="132">
        <v>7.1492543397729094</v>
      </c>
      <c r="K35" s="152"/>
      <c r="M35" s="153"/>
      <c r="N35" s="153"/>
      <c r="O35" s="153"/>
      <c r="P35" s="153"/>
      <c r="Q35" s="153"/>
      <c r="R35" s="153"/>
      <c r="S35" s="153"/>
    </row>
    <row r="36" spans="1:19" ht="16.5">
      <c r="A36" s="174" t="s">
        <v>26</v>
      </c>
      <c r="B36" s="198">
        <v>27171.886718566144</v>
      </c>
      <c r="C36" s="198">
        <v>28109.60604466607</v>
      </c>
      <c r="D36" s="198">
        <v>28819.03168351416</v>
      </c>
      <c r="E36" s="198">
        <v>709.42563884808987</v>
      </c>
      <c r="F36" s="198">
        <v>1647.1449649480164</v>
      </c>
      <c r="G36" s="129">
        <v>2.5237836407981433</v>
      </c>
      <c r="H36" s="129">
        <v>7.1793677409176979</v>
      </c>
      <c r="I36" s="129">
        <v>3.0608705770032572</v>
      </c>
      <c r="J36" s="132">
        <v>6.0619455027484292</v>
      </c>
      <c r="K36" s="152"/>
      <c r="M36" s="153"/>
      <c r="N36" s="153"/>
      <c r="O36" s="153"/>
      <c r="P36" s="153"/>
      <c r="Q36" s="153"/>
      <c r="R36" s="153"/>
      <c r="S36" s="153"/>
    </row>
    <row r="37" spans="1:19">
      <c r="A37" s="175" t="s">
        <v>27</v>
      </c>
      <c r="B37" s="200">
        <v>11635.748924687969</v>
      </c>
      <c r="C37" s="200">
        <v>12133.549466455932</v>
      </c>
      <c r="D37" s="200">
        <v>12048.742934915226</v>
      </c>
      <c r="E37" s="199">
        <v>-84.806531540705691</v>
      </c>
      <c r="F37" s="199">
        <v>412.9940102272576</v>
      </c>
      <c r="G37" s="130">
        <v>-0.69894247989971348</v>
      </c>
      <c r="H37" s="184">
        <v>5.8492033204873053</v>
      </c>
      <c r="I37" s="184">
        <v>5.8796042928981933</v>
      </c>
      <c r="J37" s="185">
        <v>3.5493547763908424</v>
      </c>
      <c r="K37" s="152"/>
      <c r="M37" s="153"/>
      <c r="N37" s="153"/>
      <c r="O37" s="153"/>
      <c r="P37" s="153"/>
      <c r="Q37" s="153"/>
      <c r="R37" s="153"/>
      <c r="S37" s="153"/>
    </row>
    <row r="38" spans="1:19">
      <c r="A38" s="175" t="s">
        <v>28</v>
      </c>
      <c r="B38" s="200">
        <v>6295.7733864291458</v>
      </c>
      <c r="C38" s="200">
        <v>6994.2806832235956</v>
      </c>
      <c r="D38" s="200">
        <v>7351.6165924153911</v>
      </c>
      <c r="E38" s="199">
        <v>357.33590919179551</v>
      </c>
      <c r="F38" s="199">
        <v>1055.8432059862453</v>
      </c>
      <c r="G38" s="130">
        <v>5.1089729648525122</v>
      </c>
      <c r="H38" s="184">
        <v>12.31035746169384</v>
      </c>
      <c r="I38" s="184">
        <v>14.500334225799676</v>
      </c>
      <c r="J38" s="185">
        <v>16.770667258484366</v>
      </c>
      <c r="K38" s="152"/>
      <c r="M38" s="153"/>
      <c r="N38" s="153"/>
      <c r="O38" s="153"/>
      <c r="P38" s="153"/>
      <c r="Q38" s="153"/>
      <c r="R38" s="153"/>
      <c r="S38" s="153"/>
    </row>
    <row r="39" spans="1:19">
      <c r="A39" s="175" t="s">
        <v>107</v>
      </c>
      <c r="B39" s="200">
        <v>9240.3644074490312</v>
      </c>
      <c r="C39" s="200">
        <v>8981.775894986542</v>
      </c>
      <c r="D39" s="200">
        <v>9418.6721561835438</v>
      </c>
      <c r="E39" s="199">
        <v>436.89626119700188</v>
      </c>
      <c r="F39" s="199">
        <v>178.30774873451264</v>
      </c>
      <c r="G39" s="130">
        <v>4.8642525298462402</v>
      </c>
      <c r="H39" s="184">
        <v>5.3583615202214645</v>
      </c>
      <c r="I39" s="184">
        <v>-7.4661484662347135</v>
      </c>
      <c r="J39" s="185">
        <v>1.9296614383602844</v>
      </c>
      <c r="K39" s="152"/>
      <c r="M39" s="153"/>
      <c r="N39" s="153"/>
      <c r="O39" s="153"/>
      <c r="P39" s="153"/>
      <c r="Q39" s="153"/>
      <c r="R39" s="153"/>
      <c r="S39" s="153"/>
    </row>
    <row r="40" spans="1:19" ht="16.5">
      <c r="A40" s="174" t="s">
        <v>29</v>
      </c>
      <c r="B40" s="198">
        <v>4390.1342270115174</v>
      </c>
      <c r="C40" s="198">
        <v>4222.9185670398747</v>
      </c>
      <c r="D40" s="198">
        <v>4209.901955147744</v>
      </c>
      <c r="E40" s="198">
        <v>-13.016611892130641</v>
      </c>
      <c r="F40" s="198">
        <v>-180.23227186377335</v>
      </c>
      <c r="G40" s="129">
        <v>-0.308237340727473</v>
      </c>
      <c r="H40" s="129">
        <v>-5.1862923683974032</v>
      </c>
      <c r="I40" s="129">
        <v>-4.6772312970865357</v>
      </c>
      <c r="J40" s="132">
        <v>-4.10539319629099</v>
      </c>
      <c r="K40" s="152"/>
      <c r="M40" s="153"/>
      <c r="N40" s="153"/>
      <c r="O40" s="153"/>
      <c r="P40" s="153"/>
      <c r="Q40" s="153"/>
      <c r="R40" s="153"/>
      <c r="S40" s="153"/>
    </row>
    <row r="41" spans="1:19" ht="16.5">
      <c r="A41" s="174" t="s">
        <v>30</v>
      </c>
      <c r="B41" s="198">
        <v>252.34977383000003</v>
      </c>
      <c r="C41" s="198">
        <v>173.11185946000001</v>
      </c>
      <c r="D41" s="198">
        <v>172.35664808000001</v>
      </c>
      <c r="E41" s="198">
        <v>-0.75521137999999155</v>
      </c>
      <c r="F41" s="198">
        <v>-79.993125750000019</v>
      </c>
      <c r="G41" s="129">
        <v>-0.43625629252424858</v>
      </c>
      <c r="H41" s="129">
        <v>-34.49880713630921</v>
      </c>
      <c r="I41" s="129">
        <v>-33.21380630683845</v>
      </c>
      <c r="J41" s="132">
        <v>-31.69930550597158</v>
      </c>
      <c r="K41" s="152"/>
      <c r="M41" s="153"/>
      <c r="N41" s="153"/>
      <c r="O41" s="153"/>
      <c r="P41" s="153"/>
      <c r="Q41" s="153"/>
      <c r="R41" s="153"/>
      <c r="S41" s="153"/>
    </row>
    <row r="42" spans="1:19" ht="16.5">
      <c r="A42" s="174" t="s">
        <v>75</v>
      </c>
      <c r="B42" s="198">
        <v>6841.2654885500006</v>
      </c>
      <c r="C42" s="198">
        <v>8247.1851133599994</v>
      </c>
      <c r="D42" s="198">
        <v>8217.9356703799986</v>
      </c>
      <c r="E42" s="198">
        <v>-29.249442980000822</v>
      </c>
      <c r="F42" s="198">
        <v>1376.670181829998</v>
      </c>
      <c r="G42" s="129">
        <v>-0.35465971210733471</v>
      </c>
      <c r="H42" s="129">
        <v>9.9679480661929887</v>
      </c>
      <c r="I42" s="129">
        <v>21.332042229979848</v>
      </c>
      <c r="J42" s="132">
        <v>20.12303402249313</v>
      </c>
      <c r="K42" s="152"/>
      <c r="M42" s="153"/>
      <c r="N42" s="153"/>
      <c r="O42" s="153"/>
      <c r="P42" s="153"/>
      <c r="Q42" s="153"/>
      <c r="R42" s="153"/>
      <c r="S42" s="153"/>
    </row>
    <row r="43" spans="1:19" ht="16.5">
      <c r="A43" s="176"/>
      <c r="B43" s="201"/>
      <c r="C43" s="201"/>
      <c r="D43" s="201"/>
      <c r="E43" s="198"/>
      <c r="F43" s="198"/>
      <c r="G43" s="129"/>
      <c r="H43" s="202"/>
      <c r="I43" s="202"/>
      <c r="J43" s="203"/>
      <c r="K43" s="152"/>
      <c r="M43" s="153"/>
      <c r="N43" s="153"/>
      <c r="O43" s="153"/>
      <c r="P43" s="153"/>
      <c r="Q43" s="153"/>
      <c r="R43" s="153"/>
      <c r="S43" s="153"/>
    </row>
    <row r="44" spans="1:19" ht="16.5">
      <c r="A44" s="174" t="s">
        <v>125</v>
      </c>
      <c r="B44" s="198">
        <v>57241.986710080404</v>
      </c>
      <c r="C44" s="198">
        <v>60593.289753390694</v>
      </c>
      <c r="D44" s="198">
        <v>61352.055403029961</v>
      </c>
      <c r="E44" s="198">
        <v>758.76564963926648</v>
      </c>
      <c r="F44" s="198">
        <v>4110.0686929495569</v>
      </c>
      <c r="G44" s="129">
        <v>1.2522271900525084</v>
      </c>
      <c r="H44" s="129">
        <v>6.723063244639377</v>
      </c>
      <c r="I44" s="129">
        <v>6.6159378382280636</v>
      </c>
      <c r="J44" s="132">
        <v>7.1801642975221256</v>
      </c>
      <c r="K44" s="152"/>
      <c r="M44" s="153"/>
      <c r="N44" s="153"/>
      <c r="O44" s="153"/>
      <c r="P44" s="153"/>
      <c r="Q44" s="153"/>
      <c r="R44" s="153"/>
      <c r="S44" s="153"/>
    </row>
    <row r="45" spans="1:19" ht="16.5">
      <c r="A45" s="174" t="s">
        <v>33</v>
      </c>
      <c r="B45" s="198">
        <v>48660.366048864176</v>
      </c>
      <c r="C45" s="198">
        <v>52585.033504252613</v>
      </c>
      <c r="D45" s="198">
        <v>53314.563625721879</v>
      </c>
      <c r="E45" s="198">
        <v>729.53012146926631</v>
      </c>
      <c r="F45" s="198">
        <v>4654.1975768577031</v>
      </c>
      <c r="G45" s="129">
        <v>1.387334138353765</v>
      </c>
      <c r="H45" s="129">
        <v>8.9821234621755508</v>
      </c>
      <c r="I45" s="129">
        <v>8.9243542285030344</v>
      </c>
      <c r="J45" s="132">
        <v>9.5646579645208902</v>
      </c>
      <c r="K45" s="152"/>
      <c r="M45" s="153"/>
      <c r="N45" s="153"/>
      <c r="O45" s="153"/>
      <c r="P45" s="153"/>
      <c r="Q45" s="153"/>
      <c r="R45" s="153"/>
      <c r="S45" s="153"/>
    </row>
    <row r="46" spans="1:19">
      <c r="A46" s="175" t="s">
        <v>27</v>
      </c>
      <c r="B46" s="200">
        <v>38993.565671137127</v>
      </c>
      <c r="C46" s="200">
        <v>41078.865769534292</v>
      </c>
      <c r="D46" s="200">
        <v>41302.902851010571</v>
      </c>
      <c r="E46" s="199">
        <v>224.03708147627913</v>
      </c>
      <c r="F46" s="199">
        <v>2309.3371798734443</v>
      </c>
      <c r="G46" s="130">
        <v>0.54538283197300075</v>
      </c>
      <c r="H46" s="184">
        <v>6.5160642607168882</v>
      </c>
      <c r="I46" s="184">
        <v>5.8923060818986102</v>
      </c>
      <c r="J46" s="185">
        <v>5.922354470862885</v>
      </c>
      <c r="K46" s="152"/>
      <c r="M46" s="153"/>
      <c r="N46" s="153"/>
      <c r="O46" s="153"/>
      <c r="P46" s="153"/>
      <c r="Q46" s="153"/>
      <c r="R46" s="153"/>
      <c r="S46" s="153"/>
    </row>
    <row r="47" spans="1:19">
      <c r="A47" s="175" t="s">
        <v>34</v>
      </c>
      <c r="B47" s="200">
        <v>6519.4096763771422</v>
      </c>
      <c r="C47" s="200">
        <v>8137.1795795258704</v>
      </c>
      <c r="D47" s="200">
        <v>8606.5985504720538</v>
      </c>
      <c r="E47" s="199">
        <v>469.41897094618344</v>
      </c>
      <c r="F47" s="199">
        <v>2087.1888740949116</v>
      </c>
      <c r="G47" s="130">
        <v>5.7688166564161776</v>
      </c>
      <c r="H47" s="184">
        <v>24.282191618017706</v>
      </c>
      <c r="I47" s="184">
        <v>27.276675438490088</v>
      </c>
      <c r="J47" s="185">
        <v>32.014997947709446</v>
      </c>
      <c r="K47" s="152"/>
      <c r="M47" s="153"/>
      <c r="N47" s="153"/>
      <c r="O47" s="153"/>
      <c r="P47" s="153"/>
      <c r="Q47" s="153"/>
      <c r="R47" s="153"/>
      <c r="S47" s="153"/>
    </row>
    <row r="48" spans="1:19">
      <c r="A48" s="175" t="s">
        <v>106</v>
      </c>
      <c r="B48" s="200">
        <v>3147.3907013499015</v>
      </c>
      <c r="C48" s="200">
        <v>3368.9881551924509</v>
      </c>
      <c r="D48" s="200">
        <v>3405.0622242392542</v>
      </c>
      <c r="E48" s="199">
        <v>36.074069046803288</v>
      </c>
      <c r="F48" s="199">
        <v>257.67152288935267</v>
      </c>
      <c r="G48" s="130">
        <v>1.0707686517449986</v>
      </c>
      <c r="H48" s="184">
        <v>8.5579323414891206</v>
      </c>
      <c r="I48" s="184">
        <v>9.0183685515835066</v>
      </c>
      <c r="J48" s="185">
        <v>8.1868298962324104</v>
      </c>
      <c r="K48" s="152"/>
      <c r="M48" s="153"/>
      <c r="N48" s="153"/>
      <c r="O48" s="153"/>
      <c r="P48" s="153"/>
      <c r="Q48" s="153"/>
      <c r="R48" s="153"/>
      <c r="S48" s="153"/>
    </row>
    <row r="49" spans="1:19" ht="16.5">
      <c r="A49" s="174" t="s">
        <v>29</v>
      </c>
      <c r="B49" s="198">
        <v>6816.3852662196296</v>
      </c>
      <c r="C49" s="198">
        <v>6377.1018034873787</v>
      </c>
      <c r="D49" s="198">
        <v>6407.6556286345813</v>
      </c>
      <c r="E49" s="198">
        <v>30.553825147202588</v>
      </c>
      <c r="F49" s="198">
        <v>-408.72963758504829</v>
      </c>
      <c r="G49" s="129">
        <v>0.47911772602553526</v>
      </c>
      <c r="H49" s="129">
        <v>-6.1198518838077263</v>
      </c>
      <c r="I49" s="129">
        <v>-6.3162460964506124</v>
      </c>
      <c r="J49" s="132">
        <v>-5.9962813371276695</v>
      </c>
      <c r="K49" s="152"/>
      <c r="M49" s="153"/>
      <c r="N49" s="153"/>
      <c r="O49" s="153"/>
      <c r="P49" s="153"/>
      <c r="Q49" s="153"/>
      <c r="R49" s="153"/>
      <c r="S49" s="153"/>
    </row>
    <row r="50" spans="1:19" ht="16.5">
      <c r="A50" s="174" t="s">
        <v>30</v>
      </c>
      <c r="B50" s="198">
        <v>33.459848129999997</v>
      </c>
      <c r="C50" s="198">
        <v>47.459784499999998</v>
      </c>
      <c r="D50" s="198">
        <v>47.467486180000002</v>
      </c>
      <c r="E50" s="198">
        <v>7.7016800000038188E-3</v>
      </c>
      <c r="F50" s="198">
        <v>14.007638050000004</v>
      </c>
      <c r="G50" s="129">
        <v>1.6227802298601546E-2</v>
      </c>
      <c r="H50" s="129">
        <v>108.22726851427166</v>
      </c>
      <c r="I50" s="129">
        <v>58.718921383958701</v>
      </c>
      <c r="J50" s="132">
        <v>41.864021604571491</v>
      </c>
      <c r="K50" s="152"/>
      <c r="M50" s="153"/>
      <c r="N50" s="153"/>
      <c r="O50" s="153"/>
      <c r="P50" s="153"/>
      <c r="Q50" s="153"/>
      <c r="R50" s="153"/>
      <c r="S50" s="153"/>
    </row>
    <row r="51" spans="1:19" ht="16.5">
      <c r="A51" s="174" t="s">
        <v>31</v>
      </c>
      <c r="B51" s="198">
        <v>1731.7755468666003</v>
      </c>
      <c r="C51" s="198">
        <v>1583.6946611507001</v>
      </c>
      <c r="D51" s="198">
        <v>1582.3686624934999</v>
      </c>
      <c r="E51" s="198">
        <v>-1.3259986572002163</v>
      </c>
      <c r="F51" s="198">
        <v>-149.40688437310041</v>
      </c>
      <c r="G51" s="129">
        <v>-8.3728176253160314E-2</v>
      </c>
      <c r="H51" s="129">
        <v>-6.3483704025442478</v>
      </c>
      <c r="I51" s="129">
        <v>-7.9049400095946538</v>
      </c>
      <c r="J51" s="132">
        <v>-8.627381570517656</v>
      </c>
      <c r="K51" s="152"/>
      <c r="M51" s="153"/>
      <c r="N51" s="153"/>
      <c r="O51" s="153"/>
      <c r="P51" s="153"/>
      <c r="Q51" s="153"/>
      <c r="R51" s="153"/>
      <c r="S51" s="153"/>
    </row>
    <row r="52" spans="1:19" ht="17.25" thickBot="1">
      <c r="A52" s="177" t="s">
        <v>35</v>
      </c>
      <c r="B52" s="204">
        <v>1135.8093714300001</v>
      </c>
      <c r="C52" s="204">
        <v>961.33531171999994</v>
      </c>
      <c r="D52" s="204">
        <v>965.35027112000012</v>
      </c>
      <c r="E52" s="204">
        <v>4.0149594000001798</v>
      </c>
      <c r="F52" s="204">
        <v>-170.45910030999994</v>
      </c>
      <c r="G52" s="133">
        <v>0.41764401567823484</v>
      </c>
      <c r="H52" s="133">
        <v>-16.229620504910372</v>
      </c>
      <c r="I52" s="133">
        <v>-17.988304066451875</v>
      </c>
      <c r="J52" s="134">
        <v>-15.007720890292489</v>
      </c>
      <c r="K52" s="152"/>
      <c r="M52" s="153"/>
      <c r="N52" s="153"/>
      <c r="O52" s="153"/>
      <c r="P52" s="153"/>
      <c r="Q52" s="153"/>
      <c r="R52" s="153"/>
      <c r="S52" s="153"/>
    </row>
    <row r="53" spans="1:19">
      <c r="K53" s="152"/>
    </row>
    <row r="56" spans="1:19">
      <c r="H56" s="152"/>
      <c r="I56" s="152"/>
      <c r="J56" s="152"/>
    </row>
    <row r="57" spans="1:19">
      <c r="H57" s="152"/>
      <c r="I57" s="152"/>
      <c r="J57" s="152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E34"/>
  <sheetViews>
    <sheetView zoomScale="90" zoomScaleNormal="90" workbookViewId="0">
      <selection activeCell="E6" sqref="E6"/>
    </sheetView>
  </sheetViews>
  <sheetFormatPr defaultRowHeight="15"/>
  <cols>
    <col min="1" max="1" width="62.140625" customWidth="1"/>
    <col min="2" max="3" width="13.42578125" style="103" customWidth="1"/>
    <col min="4" max="4" width="9.5703125" bestFit="1" customWidth="1"/>
    <col min="5" max="5" width="10" bestFit="1" customWidth="1"/>
  </cols>
  <sheetData>
    <row r="1" spans="1:5" ht="15.75" thickBot="1">
      <c r="A1" s="32" t="s">
        <v>111</v>
      </c>
    </row>
    <row r="2" spans="1:5" ht="17.25" thickBot="1">
      <c r="A2" s="51" t="s">
        <v>36</v>
      </c>
      <c r="B2" s="138">
        <v>43799</v>
      </c>
      <c r="C2" s="205">
        <v>43830</v>
      </c>
    </row>
    <row r="3" spans="1:5" ht="15.75">
      <c r="A3" s="52"/>
      <c r="B3" s="101"/>
      <c r="C3" s="101"/>
    </row>
    <row r="4" spans="1:5" ht="15.75">
      <c r="A4" s="52" t="s">
        <v>37</v>
      </c>
      <c r="B4" s="102">
        <v>6.5</v>
      </c>
      <c r="C4" s="102">
        <v>6.5</v>
      </c>
    </row>
    <row r="5" spans="1:5" ht="15.75">
      <c r="A5" s="52"/>
      <c r="B5" s="102"/>
      <c r="C5" s="102"/>
    </row>
    <row r="6" spans="1:5" ht="15.75">
      <c r="A6" s="52" t="s">
        <v>38</v>
      </c>
      <c r="B6" s="102">
        <v>10.25</v>
      </c>
      <c r="C6" s="102">
        <v>10.25</v>
      </c>
    </row>
    <row r="7" spans="1:5" ht="15.75">
      <c r="A7" s="52"/>
      <c r="B7" s="113"/>
      <c r="C7" s="113"/>
    </row>
    <row r="8" spans="1:5" ht="15.75">
      <c r="A8" s="52" t="s">
        <v>39</v>
      </c>
      <c r="B8" s="102">
        <v>11.25</v>
      </c>
      <c r="C8" s="102">
        <v>11.25</v>
      </c>
    </row>
    <row r="9" spans="1:5" ht="15.75">
      <c r="A9" s="52"/>
      <c r="B9" s="102"/>
      <c r="C9" s="102"/>
    </row>
    <row r="10" spans="1:5" ht="15.75">
      <c r="A10" s="52" t="s">
        <v>40</v>
      </c>
      <c r="B10" s="102">
        <v>10.038946595359162</v>
      </c>
      <c r="C10" s="102">
        <v>10.626822591795907</v>
      </c>
      <c r="D10" s="140"/>
    </row>
    <row r="11" spans="1:5" ht="15.75">
      <c r="A11" s="52"/>
      <c r="B11" s="102"/>
      <c r="C11" s="102"/>
      <c r="D11" s="140"/>
    </row>
    <row r="12" spans="1:5" ht="15.75">
      <c r="A12" s="52" t="s">
        <v>41</v>
      </c>
      <c r="B12" s="102">
        <v>5.494681232510116</v>
      </c>
      <c r="C12" s="102">
        <v>5.4665002886327114</v>
      </c>
      <c r="D12" s="140"/>
    </row>
    <row r="13" spans="1:5" ht="16.5" thickBot="1">
      <c r="A13" s="52"/>
      <c r="B13" s="83"/>
      <c r="C13" s="83"/>
    </row>
    <row r="14" spans="1:5" ht="17.25" thickBot="1">
      <c r="A14" s="51" t="s">
        <v>118</v>
      </c>
      <c r="B14" s="138">
        <f>B2</f>
        <v>43799</v>
      </c>
      <c r="C14" s="205">
        <f>C2</f>
        <v>43830</v>
      </c>
    </row>
    <row r="15" spans="1:5" ht="15.75">
      <c r="A15" s="52"/>
      <c r="B15" s="83"/>
      <c r="C15" s="83"/>
    </row>
    <row r="16" spans="1:5" ht="15.75">
      <c r="A16" s="52" t="s">
        <v>117</v>
      </c>
      <c r="B16" s="135">
        <v>29752.377189999999</v>
      </c>
      <c r="C16" s="135">
        <v>28847.288347540001</v>
      </c>
      <c r="D16" s="137"/>
      <c r="E16" s="137"/>
    </row>
    <row r="17" spans="1:5" ht="15.75">
      <c r="A17" s="52" t="s">
        <v>46</v>
      </c>
      <c r="B17" s="135">
        <v>-2717.3196415400016</v>
      </c>
      <c r="C17" s="135">
        <v>-905.08884049999688</v>
      </c>
      <c r="E17" s="225"/>
    </row>
    <row r="18" spans="1:5" ht="16.5" thickBot="1">
      <c r="A18" s="52"/>
      <c r="B18" s="102"/>
      <c r="C18" s="102"/>
    </row>
    <row r="19" spans="1:5" ht="17.25" thickBot="1">
      <c r="A19" s="51" t="s">
        <v>108</v>
      </c>
      <c r="B19" s="138">
        <f>B2</f>
        <v>43799</v>
      </c>
      <c r="C19" s="205">
        <f>C2</f>
        <v>43830</v>
      </c>
    </row>
    <row r="20" spans="1:5" ht="15.75">
      <c r="A20" s="52"/>
      <c r="B20" s="83"/>
      <c r="C20" s="83"/>
    </row>
    <row r="21" spans="1:5" ht="16.5">
      <c r="A21" s="53" t="s">
        <v>112</v>
      </c>
      <c r="B21" s="208">
        <v>14.734349999999999</v>
      </c>
      <c r="C21" s="208">
        <v>14.12345</v>
      </c>
    </row>
    <row r="22" spans="1:5" ht="15.75">
      <c r="A22" s="52" t="s">
        <v>115</v>
      </c>
      <c r="B22" s="208">
        <v>6.6758570966029898E-2</v>
      </c>
      <c r="C22" s="208">
        <f t="shared" ref="C22" si="0">1/C21</f>
        <v>7.0804229844690925E-2</v>
      </c>
      <c r="E22" s="140"/>
    </row>
    <row r="23" spans="1:5" ht="16.5">
      <c r="A23" s="53" t="s">
        <v>113</v>
      </c>
      <c r="B23" s="208">
        <v>19.042149999999999</v>
      </c>
      <c r="C23" s="208">
        <v>18.521999999999998</v>
      </c>
    </row>
    <row r="24" spans="1:5" ht="15.75">
      <c r="A24" s="52" t="s">
        <v>116</v>
      </c>
      <c r="B24" s="208">
        <v>5.1661965427812734E-2</v>
      </c>
      <c r="C24" s="208">
        <f t="shared" ref="C24" si="1">1/C23</f>
        <v>5.3989849908217258E-2</v>
      </c>
    </row>
    <row r="25" spans="1:5" ht="16.5">
      <c r="A25" s="53" t="s">
        <v>47</v>
      </c>
      <c r="B25" s="208">
        <v>7.4294000000000002</v>
      </c>
      <c r="C25" s="208">
        <v>7.6935000000000002</v>
      </c>
    </row>
    <row r="26" spans="1:5" ht="15.75">
      <c r="A26" s="52" t="s">
        <v>114</v>
      </c>
      <c r="B26" s="208">
        <v>0.13785117587053017</v>
      </c>
      <c r="C26" s="208">
        <f t="shared" ref="C26" si="2">1/C25</f>
        <v>0.12997985312276597</v>
      </c>
    </row>
    <row r="27" spans="1:5" ht="16.5">
      <c r="A27" s="53" t="s">
        <v>48</v>
      </c>
      <c r="B27" s="208">
        <v>16.223549999999999</v>
      </c>
      <c r="C27" s="208">
        <v>15.8247</v>
      </c>
    </row>
    <row r="28" spans="1:5" ht="15.75">
      <c r="A28" s="52" t="s">
        <v>49</v>
      </c>
      <c r="B28" s="208">
        <v>5.9804677921907051E-2</v>
      </c>
      <c r="C28" s="208">
        <f t="shared" ref="C28" si="3">1/C27</f>
        <v>6.3192351197811011E-2</v>
      </c>
    </row>
    <row r="29" spans="1:5" ht="17.25" thickBot="1">
      <c r="A29" s="53"/>
      <c r="B29" s="83"/>
      <c r="C29" s="83"/>
    </row>
    <row r="30" spans="1:5" ht="17.25" thickBot="1">
      <c r="A30" s="51" t="s">
        <v>42</v>
      </c>
      <c r="B30" s="138">
        <f>B2</f>
        <v>43799</v>
      </c>
      <c r="C30" s="205">
        <f>C2</f>
        <v>43830</v>
      </c>
    </row>
    <row r="31" spans="1:5" ht="15.75">
      <c r="A31" s="52"/>
      <c r="B31" s="84"/>
      <c r="C31" s="84"/>
    </row>
    <row r="32" spans="1:5" ht="15.75">
      <c r="A32" s="52" t="s">
        <v>43</v>
      </c>
      <c r="B32" s="16">
        <v>2.5</v>
      </c>
      <c r="C32" s="16">
        <v>2.587889962856039</v>
      </c>
    </row>
    <row r="33" spans="1:4" ht="15.75">
      <c r="A33" s="52" t="s">
        <v>44</v>
      </c>
      <c r="B33" s="16">
        <v>2.7</v>
      </c>
      <c r="C33" s="16">
        <v>2.587889962856039</v>
      </c>
      <c r="D33" s="136"/>
    </row>
    <row r="34" spans="1:4" ht="16.5" thickBot="1">
      <c r="A34" s="54" t="s">
        <v>45</v>
      </c>
      <c r="B34" s="85">
        <v>0.1</v>
      </c>
      <c r="C34" s="85">
        <v>-0.1059241712148804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46"/>
  <sheetViews>
    <sheetView topLeftCell="A16" zoomScale="90" zoomScaleNormal="90" workbookViewId="0">
      <selection activeCell="N10" sqref="N10"/>
    </sheetView>
  </sheetViews>
  <sheetFormatPr defaultRowHeight="15"/>
  <cols>
    <col min="1" max="3" width="9.140625" style="223"/>
    <col min="4" max="4" width="10.85546875" style="223" customWidth="1"/>
    <col min="5" max="16384" width="9.140625" style="223"/>
  </cols>
  <sheetData>
    <row r="1" spans="2:11">
      <c r="B1" s="221" t="s">
        <v>119</v>
      </c>
      <c r="C1" s="222"/>
      <c r="D1" s="222"/>
      <c r="E1" s="222"/>
      <c r="F1" s="222"/>
      <c r="G1" s="222"/>
      <c r="H1" s="222"/>
      <c r="I1" s="222"/>
      <c r="J1" s="222"/>
      <c r="K1" s="222"/>
    </row>
    <row r="18" spans="2:16">
      <c r="B18" s="221" t="s">
        <v>120</v>
      </c>
      <c r="D18" s="222"/>
      <c r="E18" s="222"/>
      <c r="F18" s="222"/>
      <c r="G18" s="222"/>
      <c r="H18" s="222"/>
      <c r="I18" s="222"/>
      <c r="J18" s="222"/>
      <c r="K18" s="222"/>
      <c r="L18" s="222"/>
      <c r="M18" s="222"/>
    </row>
    <row r="20" spans="2:16">
      <c r="P20" s="223" t="s">
        <v>109</v>
      </c>
    </row>
    <row r="35" spans="1:16">
      <c r="A35" s="224" t="s">
        <v>97</v>
      </c>
    </row>
    <row r="44" spans="1:16">
      <c r="A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</row>
    <row r="46" spans="1:16">
      <c r="P46" s="223" t="s">
        <v>109</v>
      </c>
    </row>
  </sheetData>
  <pageMargins left="0.25" right="0.25" top="0.75" bottom="0.75" header="0.3" footer="0.3"/>
  <pageSetup paperSize="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T1516"/>
  <sheetViews>
    <sheetView tabSelected="1" topLeftCell="A64" zoomScale="80" zoomScaleNormal="80" workbookViewId="0">
      <selection activeCell="L16" sqref="L16"/>
    </sheetView>
  </sheetViews>
  <sheetFormatPr defaultRowHeight="12.75"/>
  <cols>
    <col min="1" max="1" width="52.42578125" style="104" customWidth="1"/>
    <col min="2" max="10" width="12.140625" style="104" customWidth="1"/>
    <col min="11" max="11" width="11" style="104" customWidth="1"/>
    <col min="12" max="12" width="10.85546875" style="104" customWidth="1"/>
    <col min="13" max="13" width="10.28515625" style="104" customWidth="1"/>
    <col min="14" max="19" width="7.7109375" style="104" customWidth="1"/>
    <col min="20" max="16384" width="9.140625" style="104"/>
  </cols>
  <sheetData>
    <row r="1" spans="1:20" ht="20.25" thickBot="1">
      <c r="A1" s="281" t="s">
        <v>98</v>
      </c>
      <c r="B1" s="282"/>
      <c r="C1" s="282"/>
      <c r="D1" s="282"/>
      <c r="E1" s="282"/>
      <c r="F1" s="282"/>
      <c r="G1" s="282"/>
      <c r="H1" s="282"/>
      <c r="I1" s="282"/>
      <c r="J1" s="282"/>
    </row>
    <row r="2" spans="1:20" ht="19.5" customHeight="1">
      <c r="A2" s="283" t="s">
        <v>123</v>
      </c>
      <c r="B2" s="284"/>
      <c r="C2" s="284"/>
      <c r="D2" s="284"/>
      <c r="E2" s="284"/>
      <c r="F2" s="284"/>
      <c r="G2" s="284"/>
      <c r="H2" s="284"/>
      <c r="I2" s="284"/>
      <c r="J2" s="285"/>
    </row>
    <row r="3" spans="1:20" ht="19.5" customHeight="1">
      <c r="A3" s="286"/>
      <c r="B3" s="287"/>
      <c r="C3" s="287"/>
      <c r="D3" s="287"/>
      <c r="E3" s="287"/>
      <c r="F3" s="287"/>
      <c r="G3" s="287"/>
      <c r="H3" s="287"/>
      <c r="I3" s="287"/>
      <c r="J3" s="288"/>
    </row>
    <row r="4" spans="1:20" ht="16.5">
      <c r="A4" s="114"/>
      <c r="B4" s="277" t="s">
        <v>95</v>
      </c>
      <c r="C4" s="279"/>
      <c r="D4" s="278"/>
      <c r="E4" s="277" t="s">
        <v>1</v>
      </c>
      <c r="F4" s="278"/>
      <c r="G4" s="115" t="s">
        <v>2</v>
      </c>
      <c r="H4" s="277" t="s">
        <v>93</v>
      </c>
      <c r="I4" s="279"/>
      <c r="J4" s="280"/>
    </row>
    <row r="5" spans="1:20" ht="17.25" thickBot="1">
      <c r="A5" s="116"/>
      <c r="B5" s="166">
        <v>43464</v>
      </c>
      <c r="C5" s="148">
        <v>43799</v>
      </c>
      <c r="D5" s="148">
        <v>43830</v>
      </c>
      <c r="E5" s="149" t="s">
        <v>4</v>
      </c>
      <c r="F5" s="141" t="s">
        <v>5</v>
      </c>
      <c r="G5" s="149" t="s">
        <v>4</v>
      </c>
      <c r="H5" s="206">
        <v>43768</v>
      </c>
      <c r="I5" s="206">
        <v>43799</v>
      </c>
      <c r="J5" s="207">
        <v>43830</v>
      </c>
    </row>
    <row r="6" spans="1:20" ht="17.25" thickTop="1">
      <c r="A6" s="119" t="s">
        <v>50</v>
      </c>
      <c r="B6" s="226">
        <v>33356.848719576185</v>
      </c>
      <c r="C6" s="178">
        <v>31564.356927555848</v>
      </c>
      <c r="D6" s="178">
        <v>30742.187695227578</v>
      </c>
      <c r="E6" s="178">
        <v>-822.16923232826957</v>
      </c>
      <c r="F6" s="178">
        <v>-2614.6610243486066</v>
      </c>
      <c r="G6" s="178">
        <v>-2.6047393717389866</v>
      </c>
      <c r="H6" s="178">
        <v>1.1528501329645309</v>
      </c>
      <c r="I6" s="178">
        <v>6.3658656739167441</v>
      </c>
      <c r="J6" s="228">
        <v>-7.8384533453069736</v>
      </c>
      <c r="K6" s="152"/>
      <c r="L6" s="152"/>
      <c r="M6" s="152"/>
      <c r="N6" s="152"/>
      <c r="O6" s="152"/>
      <c r="P6" s="152"/>
      <c r="Q6" s="152"/>
      <c r="R6" s="152"/>
      <c r="S6" s="152"/>
      <c r="T6" s="152"/>
    </row>
    <row r="7" spans="1:20" ht="16.5">
      <c r="A7" s="119" t="s">
        <v>51</v>
      </c>
      <c r="B7" s="180">
        <v>30984.552317706184</v>
      </c>
      <c r="C7" s="178">
        <v>29656.972508945848</v>
      </c>
      <c r="D7" s="178">
        <v>27479.983229367572</v>
      </c>
      <c r="E7" s="178">
        <v>-2176.9892795782762</v>
      </c>
      <c r="F7" s="178">
        <v>-3504.5690883386123</v>
      </c>
      <c r="G7" s="178">
        <v>-7.3405647826041616</v>
      </c>
      <c r="H7" s="178">
        <v>2.2197353880845156</v>
      </c>
      <c r="I7" s="178">
        <v>3.909956691567757</v>
      </c>
      <c r="J7" s="228">
        <v>-11.310697835501458</v>
      </c>
      <c r="K7" s="152"/>
      <c r="L7" s="152"/>
      <c r="M7" s="152"/>
      <c r="N7" s="152"/>
      <c r="O7" s="152"/>
      <c r="P7" s="152"/>
      <c r="Q7" s="152"/>
      <c r="R7" s="152"/>
      <c r="S7" s="152"/>
    </row>
    <row r="8" spans="1:20" ht="16.5">
      <c r="A8" s="107" t="s">
        <v>52</v>
      </c>
      <c r="B8" s="184">
        <v>9526.1097699700003</v>
      </c>
      <c r="C8" s="182">
        <v>11313.315145659999</v>
      </c>
      <c r="D8" s="182">
        <v>10765.003473729999</v>
      </c>
      <c r="E8" s="182">
        <v>-548.31167192999965</v>
      </c>
      <c r="F8" s="182">
        <v>1238.893703759999</v>
      </c>
      <c r="G8" s="182">
        <v>-4.8466047738477585</v>
      </c>
      <c r="H8" s="182">
        <v>20.547177980191435</v>
      </c>
      <c r="I8" s="182">
        <v>33.509788124636799</v>
      </c>
      <c r="J8" s="229">
        <v>13.00524278720232</v>
      </c>
      <c r="K8" s="152"/>
      <c r="L8" s="152"/>
      <c r="M8" s="152"/>
      <c r="N8" s="152"/>
      <c r="O8" s="152"/>
      <c r="P8" s="152"/>
      <c r="Q8" s="152"/>
      <c r="R8" s="152"/>
      <c r="S8" s="152"/>
    </row>
    <row r="9" spans="1:20" ht="16.5">
      <c r="A9" s="107" t="s">
        <v>53</v>
      </c>
      <c r="B9" s="184">
        <v>21326.777890419999</v>
      </c>
      <c r="C9" s="182">
        <v>18230.164544399999</v>
      </c>
      <c r="D9" s="182">
        <v>16590.02423241</v>
      </c>
      <c r="E9" s="182">
        <v>-1640.1403119899987</v>
      </c>
      <c r="F9" s="182">
        <v>-4736.7536580099986</v>
      </c>
      <c r="G9" s="182">
        <v>-8.9968486460744685</v>
      </c>
      <c r="H9" s="182">
        <v>-5.718217862768455</v>
      </c>
      <c r="I9" s="182">
        <v>-8.4113764771040422</v>
      </c>
      <c r="J9" s="229">
        <v>-22.210357712487607</v>
      </c>
      <c r="K9" s="152"/>
      <c r="L9" s="152"/>
      <c r="M9" s="152"/>
      <c r="N9" s="152"/>
      <c r="O9" s="152"/>
      <c r="P9" s="152"/>
      <c r="Q9" s="152"/>
      <c r="R9" s="152"/>
      <c r="S9" s="152"/>
    </row>
    <row r="10" spans="1:20" ht="16.5">
      <c r="A10" s="107" t="s">
        <v>54</v>
      </c>
      <c r="B10" s="184">
        <v>131.91855031618559</v>
      </c>
      <c r="C10" s="182">
        <v>113.74671188584988</v>
      </c>
      <c r="D10" s="182">
        <v>125.20941622757482</v>
      </c>
      <c r="E10" s="182">
        <v>11.462704341724944</v>
      </c>
      <c r="F10" s="182">
        <v>-6.7091340886107673</v>
      </c>
      <c r="G10" s="182">
        <v>10.077394020170274</v>
      </c>
      <c r="H10" s="182">
        <v>-25.123110930144449</v>
      </c>
      <c r="I10" s="182">
        <v>-30.265494803866417</v>
      </c>
      <c r="J10" s="229">
        <v>-5.0858155070156243</v>
      </c>
      <c r="K10" s="152"/>
      <c r="L10" s="152"/>
      <c r="M10" s="152"/>
      <c r="N10" s="152"/>
      <c r="O10" s="152"/>
      <c r="P10" s="152"/>
      <c r="Q10" s="152"/>
      <c r="R10" s="152"/>
      <c r="S10" s="152"/>
    </row>
    <row r="11" spans="1:20" ht="16.5">
      <c r="A11" s="107" t="s">
        <v>94</v>
      </c>
      <c r="B11" s="184">
        <v>-0.25389299999999998</v>
      </c>
      <c r="C11" s="182">
        <v>-0.25389299999999998</v>
      </c>
      <c r="D11" s="182">
        <v>-0.25389299999999998</v>
      </c>
      <c r="E11" s="182">
        <v>0</v>
      </c>
      <c r="F11" s="182">
        <v>0</v>
      </c>
      <c r="G11" s="182">
        <v>0</v>
      </c>
      <c r="H11" s="182">
        <v>0</v>
      </c>
      <c r="I11" s="182">
        <v>0</v>
      </c>
      <c r="J11" s="229">
        <v>0</v>
      </c>
      <c r="K11" s="152"/>
      <c r="L11" s="152"/>
      <c r="M11" s="152"/>
      <c r="N11" s="152"/>
      <c r="O11" s="152"/>
      <c r="P11" s="152"/>
      <c r="Q11" s="152"/>
      <c r="R11" s="152"/>
      <c r="S11" s="152"/>
    </row>
    <row r="12" spans="1:20" ht="16.5">
      <c r="A12" s="119" t="s">
        <v>55</v>
      </c>
      <c r="B12" s="180">
        <v>2372.29640187</v>
      </c>
      <c r="C12" s="178">
        <v>1907.3844186099998</v>
      </c>
      <c r="D12" s="178">
        <v>3262.2044658600071</v>
      </c>
      <c r="E12" s="178">
        <v>1354.8200472500073</v>
      </c>
      <c r="F12" s="178">
        <v>889.90806399000712</v>
      </c>
      <c r="G12" s="178">
        <v>71.030256619026375</v>
      </c>
      <c r="H12" s="178">
        <v>-28.774575215743809</v>
      </c>
      <c r="I12" s="178">
        <v>68.16430433598731</v>
      </c>
      <c r="J12" s="228">
        <v>37.512515859676</v>
      </c>
      <c r="K12" s="152"/>
      <c r="L12" s="152"/>
      <c r="M12" s="152"/>
      <c r="N12" s="152"/>
      <c r="O12" s="152"/>
      <c r="P12" s="152"/>
      <c r="Q12" s="152"/>
      <c r="R12" s="152"/>
      <c r="S12" s="152"/>
    </row>
    <row r="13" spans="1:20" ht="16.5">
      <c r="A13" s="107" t="s">
        <v>56</v>
      </c>
      <c r="B13" s="184">
        <v>1898.47732114</v>
      </c>
      <c r="C13" s="182">
        <v>349.04793502999996</v>
      </c>
      <c r="D13" s="182">
        <v>1810.942221500007</v>
      </c>
      <c r="E13" s="182">
        <v>1461.894286470007</v>
      </c>
      <c r="F13" s="182">
        <v>-87.53509963999295</v>
      </c>
      <c r="G13" s="182">
        <v>418.82335913099155</v>
      </c>
      <c r="H13" s="182">
        <v>-87.024292524174484</v>
      </c>
      <c r="I13" s="182">
        <v>-21.098888538642143</v>
      </c>
      <c r="J13" s="229">
        <v>-4.6108056527865102</v>
      </c>
      <c r="K13" s="152"/>
      <c r="L13" s="152"/>
      <c r="M13" s="152"/>
      <c r="N13" s="152"/>
      <c r="O13" s="152"/>
      <c r="P13" s="152"/>
      <c r="Q13" s="152"/>
      <c r="R13" s="152"/>
      <c r="S13" s="152"/>
    </row>
    <row r="14" spans="1:20" ht="16.5">
      <c r="A14" s="107" t="s">
        <v>57</v>
      </c>
      <c r="B14" s="184">
        <v>410.98780285000004</v>
      </c>
      <c r="C14" s="184">
        <v>1475.6020941099998</v>
      </c>
      <c r="D14" s="184">
        <v>1364.7149010599999</v>
      </c>
      <c r="E14" s="184">
        <v>-110.88719304999995</v>
      </c>
      <c r="F14" s="184">
        <v>953.72709820999989</v>
      </c>
      <c r="G14" s="184">
        <v>-7.5147083006059887</v>
      </c>
      <c r="H14" s="184">
        <v>13.639463669375942</v>
      </c>
      <c r="I14" s="184">
        <v>132.76966628157319</v>
      </c>
      <c r="J14" s="185">
        <v>232.05727556787997</v>
      </c>
      <c r="K14" s="152"/>
      <c r="L14" s="152"/>
      <c r="M14" s="152"/>
      <c r="N14" s="152"/>
      <c r="O14" s="152"/>
      <c r="P14" s="152"/>
      <c r="Q14" s="152"/>
      <c r="R14" s="152"/>
      <c r="S14" s="152"/>
    </row>
    <row r="15" spans="1:20" ht="16.5">
      <c r="A15" s="107" t="s">
        <v>58</v>
      </c>
      <c r="B15" s="184">
        <v>62.831277880000009</v>
      </c>
      <c r="C15" s="182">
        <v>82.734389470000011</v>
      </c>
      <c r="D15" s="182">
        <v>86.547343299999994</v>
      </c>
      <c r="E15" s="182">
        <v>3.8129538299999837</v>
      </c>
      <c r="F15" s="182">
        <v>23.716065419999985</v>
      </c>
      <c r="G15" s="182">
        <v>4.608668601322762</v>
      </c>
      <c r="H15" s="182">
        <v>41.555310894546238</v>
      </c>
      <c r="I15" s="182">
        <v>42.843276414160641</v>
      </c>
      <c r="J15" s="229">
        <v>37.745635963818444</v>
      </c>
      <c r="K15" s="152"/>
      <c r="L15" s="152"/>
      <c r="M15" s="152"/>
      <c r="N15" s="152"/>
      <c r="O15" s="152"/>
      <c r="P15" s="152"/>
      <c r="Q15" s="152"/>
      <c r="R15" s="152"/>
      <c r="S15" s="152"/>
    </row>
    <row r="16" spans="1:20" ht="16.5">
      <c r="A16" s="120"/>
      <c r="B16" s="184"/>
      <c r="C16" s="182"/>
      <c r="D16" s="182"/>
      <c r="E16" s="182"/>
      <c r="F16" s="182"/>
      <c r="G16" s="182"/>
      <c r="H16" s="182"/>
      <c r="I16" s="182"/>
      <c r="J16" s="229"/>
      <c r="K16" s="152"/>
      <c r="L16" s="152"/>
      <c r="M16" s="152"/>
      <c r="N16" s="152"/>
      <c r="O16" s="152"/>
      <c r="P16" s="152"/>
      <c r="Q16" s="152"/>
      <c r="R16" s="152"/>
      <c r="S16" s="152"/>
    </row>
    <row r="17" spans="1:19" ht="16.5">
      <c r="A17" s="119" t="s">
        <v>59</v>
      </c>
      <c r="B17" s="180">
        <v>33356.845516026122</v>
      </c>
      <c r="C17" s="178">
        <v>31564.362836285796</v>
      </c>
      <c r="D17" s="178">
        <v>30742.193604007574</v>
      </c>
      <c r="E17" s="178">
        <v>-822.1692322782219</v>
      </c>
      <c r="F17" s="178">
        <v>-2614.6519120185476</v>
      </c>
      <c r="G17" s="178">
        <v>-2.6047388839830177</v>
      </c>
      <c r="H17" s="178">
        <v>1.1527682679850955</v>
      </c>
      <c r="I17" s="178">
        <v>6.3658165170548813</v>
      </c>
      <c r="J17" s="228">
        <v>-7.8384267803811127</v>
      </c>
      <c r="K17" s="152"/>
      <c r="L17" s="152"/>
      <c r="M17" s="152"/>
      <c r="N17" s="152"/>
      <c r="O17" s="152"/>
      <c r="P17" s="152"/>
      <c r="Q17" s="152"/>
      <c r="R17" s="152"/>
      <c r="S17" s="152"/>
    </row>
    <row r="18" spans="1:19" ht="16.5">
      <c r="A18" s="119" t="s">
        <v>60</v>
      </c>
      <c r="B18" s="180">
        <v>8256.2968111900009</v>
      </c>
      <c r="C18" s="178">
        <v>7121.4143967400005</v>
      </c>
      <c r="D18" s="178">
        <v>7080.9227610400012</v>
      </c>
      <c r="E18" s="178">
        <v>-40.491635699999279</v>
      </c>
      <c r="F18" s="178">
        <v>-1175.3740501499997</v>
      </c>
      <c r="G18" s="178">
        <v>-0.56858979753425842</v>
      </c>
      <c r="H18" s="178">
        <v>-7.9031721258210013</v>
      </c>
      <c r="I18" s="178">
        <v>-0.93210888252318114</v>
      </c>
      <c r="J18" s="228">
        <v>-14.236092488305175</v>
      </c>
      <c r="K18" s="152"/>
      <c r="L18" s="152"/>
      <c r="M18" s="152"/>
      <c r="N18" s="152"/>
      <c r="O18" s="152"/>
      <c r="P18" s="152"/>
      <c r="Q18" s="152"/>
      <c r="R18" s="152"/>
      <c r="S18" s="152"/>
    </row>
    <row r="19" spans="1:19" ht="16.5">
      <c r="A19" s="107" t="s">
        <v>61</v>
      </c>
      <c r="B19" s="184">
        <v>4520.9091948300002</v>
      </c>
      <c r="C19" s="182">
        <v>4413.0268232799999</v>
      </c>
      <c r="D19" s="182">
        <v>4517.8646487300011</v>
      </c>
      <c r="E19" s="182">
        <v>104.83782545000122</v>
      </c>
      <c r="F19" s="182">
        <v>-3.0445460999990246</v>
      </c>
      <c r="G19" s="182">
        <v>2.3756444193121951</v>
      </c>
      <c r="H19" s="182">
        <v>0.72348009630435683</v>
      </c>
      <c r="I19" s="182">
        <v>1.1964153989104176</v>
      </c>
      <c r="J19" s="229">
        <v>-6.7343668470059015E-2</v>
      </c>
      <c r="K19" s="152"/>
      <c r="L19" s="152"/>
      <c r="M19" s="152"/>
      <c r="N19" s="152"/>
      <c r="O19" s="152"/>
      <c r="P19" s="152"/>
      <c r="Q19" s="152"/>
      <c r="R19" s="152"/>
      <c r="S19" s="152"/>
    </row>
    <row r="20" spans="1:19" ht="16.5">
      <c r="A20" s="107" t="s">
        <v>62</v>
      </c>
      <c r="B20" s="184">
        <v>3735.3876163600007</v>
      </c>
      <c r="C20" s="184">
        <v>2708.3875734600006</v>
      </c>
      <c r="D20" s="184">
        <v>2563.0581123100005</v>
      </c>
      <c r="E20" s="184">
        <v>-145.32946115000004</v>
      </c>
      <c r="F20" s="184">
        <v>-1172.3295040500002</v>
      </c>
      <c r="G20" s="184">
        <v>-5.3659034096194631</v>
      </c>
      <c r="H20" s="184">
        <v>-17.975557105731355</v>
      </c>
      <c r="I20" s="184">
        <v>-4.2148557237689488</v>
      </c>
      <c r="J20" s="185">
        <v>-31.384413733008856</v>
      </c>
      <c r="K20" s="152"/>
      <c r="L20" s="152"/>
      <c r="M20" s="152"/>
      <c r="N20" s="152"/>
      <c r="O20" s="152"/>
      <c r="P20" s="152"/>
      <c r="Q20" s="152"/>
      <c r="R20" s="152"/>
      <c r="S20" s="152"/>
    </row>
    <row r="21" spans="1:19" ht="16.5">
      <c r="A21" s="107" t="s">
        <v>63</v>
      </c>
      <c r="B21" s="184">
        <v>16128.488806459998</v>
      </c>
      <c r="C21" s="182">
        <v>15365.446696080002</v>
      </c>
      <c r="D21" s="182">
        <v>14925.2813738</v>
      </c>
      <c r="E21" s="182">
        <v>-440.16532228000142</v>
      </c>
      <c r="F21" s="182">
        <v>-1203.2074326599977</v>
      </c>
      <c r="G21" s="182">
        <v>-2.8646438400798075</v>
      </c>
      <c r="H21" s="182">
        <v>17.095623245955878</v>
      </c>
      <c r="I21" s="182">
        <v>24.094470667170881</v>
      </c>
      <c r="J21" s="229">
        <v>-7.4601374443591624</v>
      </c>
      <c r="K21" s="152"/>
      <c r="L21" s="152"/>
      <c r="M21" s="152"/>
      <c r="N21" s="152"/>
      <c r="O21" s="152"/>
      <c r="P21" s="152"/>
      <c r="Q21" s="152"/>
      <c r="R21" s="152"/>
      <c r="S21" s="152"/>
    </row>
    <row r="22" spans="1:19" ht="16.5">
      <c r="A22" s="119" t="s">
        <v>64</v>
      </c>
      <c r="B22" s="180">
        <v>7636.1473923200001</v>
      </c>
      <c r="C22" s="180">
        <v>6092.86425478</v>
      </c>
      <c r="D22" s="180">
        <v>5877.0655820100001</v>
      </c>
      <c r="E22" s="180">
        <v>-215.79867276999994</v>
      </c>
      <c r="F22" s="180">
        <v>-1759.08181031</v>
      </c>
      <c r="G22" s="180">
        <v>-3.5418263684555313</v>
      </c>
      <c r="H22" s="180">
        <v>27.380803464777358</v>
      </c>
      <c r="I22" s="180">
        <v>39.076130084650345</v>
      </c>
      <c r="J22" s="181">
        <v>-23.036247467920589</v>
      </c>
      <c r="K22" s="152"/>
      <c r="L22" s="152"/>
      <c r="M22" s="152"/>
      <c r="N22" s="152"/>
      <c r="O22" s="152"/>
      <c r="P22" s="152"/>
      <c r="Q22" s="152"/>
      <c r="R22" s="152"/>
      <c r="S22" s="152"/>
    </row>
    <row r="23" spans="1:19" ht="16.5">
      <c r="A23" s="121" t="s">
        <v>104</v>
      </c>
      <c r="B23" s="180">
        <v>8492.341414139999</v>
      </c>
      <c r="C23" s="180">
        <v>9272.5824413000028</v>
      </c>
      <c r="D23" s="180">
        <v>9048.2157917900004</v>
      </c>
      <c r="E23" s="180">
        <v>-224.36664951000239</v>
      </c>
      <c r="F23" s="180">
        <v>555.87437765000141</v>
      </c>
      <c r="G23" s="180">
        <v>-2.419678130988359</v>
      </c>
      <c r="H23" s="180">
        <v>10.237199419873647</v>
      </c>
      <c r="I23" s="180">
        <v>15.891349234657454</v>
      </c>
      <c r="J23" s="181">
        <v>6.5455962088906858</v>
      </c>
      <c r="K23" s="152"/>
      <c r="L23" s="152"/>
      <c r="M23" s="152"/>
      <c r="N23" s="152"/>
      <c r="O23" s="152"/>
      <c r="P23" s="152"/>
      <c r="Q23" s="152"/>
      <c r="R23" s="152"/>
      <c r="S23" s="152"/>
    </row>
    <row r="24" spans="1:19" ht="16.5">
      <c r="A24" s="121" t="s">
        <v>65</v>
      </c>
      <c r="B24" s="180">
        <v>2870.1475224359756</v>
      </c>
      <c r="C24" s="227">
        <v>2936.0283551030029</v>
      </c>
      <c r="D24" s="227">
        <v>2814.2997775400986</v>
      </c>
      <c r="E24" s="227">
        <v>-121.72857756290432</v>
      </c>
      <c r="F24" s="227">
        <v>-55.847744895876986</v>
      </c>
      <c r="G24" s="227">
        <v>-4.146028676846143</v>
      </c>
      <c r="H24" s="227">
        <v>2.2601330705421816</v>
      </c>
      <c r="I24" s="227">
        <v>7.8089691368525678</v>
      </c>
      <c r="J24" s="181">
        <v>-1.9458144384326772</v>
      </c>
      <c r="K24" s="152"/>
      <c r="L24" s="152"/>
      <c r="M24" s="152"/>
      <c r="N24" s="152"/>
      <c r="O24" s="152"/>
      <c r="P24" s="152"/>
      <c r="Q24" s="152"/>
      <c r="R24" s="152"/>
      <c r="S24" s="152"/>
    </row>
    <row r="25" spans="1:19" ht="16.5">
      <c r="A25" s="121" t="s">
        <v>103</v>
      </c>
      <c r="B25" s="180">
        <v>6968.0411407899373</v>
      </c>
      <c r="C25" s="180">
        <v>7030.2401825599409</v>
      </c>
      <c r="D25" s="180">
        <v>6853.9972949399998</v>
      </c>
      <c r="E25" s="180">
        <v>-176.24288761994103</v>
      </c>
      <c r="F25" s="180">
        <v>-114.0438458499375</v>
      </c>
      <c r="G25" s="180">
        <v>-2.5069255536553356</v>
      </c>
      <c r="H25" s="180">
        <v>-15.699954105140435</v>
      </c>
      <c r="I25" s="180">
        <v>-14.252559600861375</v>
      </c>
      <c r="J25" s="181">
        <v>-1.6366700991809751</v>
      </c>
      <c r="K25" s="152"/>
      <c r="L25" s="152"/>
      <c r="M25" s="152"/>
      <c r="N25" s="152"/>
      <c r="O25" s="152"/>
      <c r="P25" s="152"/>
      <c r="Q25" s="152"/>
      <c r="R25" s="152"/>
      <c r="S25" s="152"/>
    </row>
    <row r="26" spans="1:19" ht="17.25" thickBot="1">
      <c r="A26" s="128" t="s">
        <v>66</v>
      </c>
      <c r="B26" s="188">
        <v>-866.12876484978995</v>
      </c>
      <c r="C26" s="188">
        <v>-888.7667941971531</v>
      </c>
      <c r="D26" s="188">
        <v>-932.30760331252372</v>
      </c>
      <c r="E26" s="188">
        <v>-43.540809115370621</v>
      </c>
      <c r="F26" s="188">
        <v>-66.178838462733779</v>
      </c>
      <c r="G26" s="188">
        <v>4.8990139370252166</v>
      </c>
      <c r="H26" s="188">
        <v>10.815354412421556</v>
      </c>
      <c r="I26" s="188">
        <v>8.7411739448513259</v>
      </c>
      <c r="J26" s="189">
        <v>7.6407621070304685</v>
      </c>
      <c r="K26" s="152"/>
      <c r="L26" s="152"/>
      <c r="M26" s="152"/>
      <c r="N26" s="152"/>
      <c r="O26" s="152"/>
      <c r="P26" s="152"/>
      <c r="Q26" s="152"/>
      <c r="R26" s="152"/>
      <c r="S26" s="152"/>
    </row>
    <row r="27" spans="1:19">
      <c r="A27" s="108"/>
      <c r="B27" s="122"/>
      <c r="C27" s="122"/>
      <c r="D27" s="122"/>
      <c r="E27" s="122"/>
      <c r="F27" s="122"/>
      <c r="G27" s="122"/>
      <c r="H27" s="108"/>
      <c r="I27" s="108"/>
      <c r="J27" s="108"/>
      <c r="K27" s="152"/>
      <c r="L27" s="152"/>
      <c r="M27" s="152"/>
    </row>
    <row r="28" spans="1:19" ht="13.5" thickBot="1">
      <c r="A28" s="109"/>
      <c r="B28" s="122"/>
      <c r="C28" s="122"/>
      <c r="D28" s="122"/>
      <c r="E28" s="122"/>
      <c r="F28" s="122"/>
      <c r="G28" s="122"/>
      <c r="H28" s="108"/>
      <c r="I28" s="108"/>
      <c r="J28" s="108"/>
      <c r="K28" s="152"/>
      <c r="L28" s="152"/>
      <c r="M28" s="152"/>
    </row>
    <row r="29" spans="1:19" ht="19.5" customHeight="1">
      <c r="A29" s="283" t="s">
        <v>102</v>
      </c>
      <c r="B29" s="284"/>
      <c r="C29" s="284"/>
      <c r="D29" s="284"/>
      <c r="E29" s="284"/>
      <c r="F29" s="284"/>
      <c r="G29" s="284"/>
      <c r="H29" s="284"/>
      <c r="I29" s="284"/>
      <c r="J29" s="285"/>
      <c r="K29" s="152"/>
      <c r="L29" s="152"/>
      <c r="M29" s="152"/>
    </row>
    <row r="30" spans="1:19" ht="19.5" customHeight="1">
      <c r="A30" s="286"/>
      <c r="B30" s="287"/>
      <c r="C30" s="287"/>
      <c r="D30" s="287"/>
      <c r="E30" s="287"/>
      <c r="F30" s="287"/>
      <c r="G30" s="287"/>
      <c r="H30" s="287"/>
      <c r="I30" s="287"/>
      <c r="J30" s="288"/>
      <c r="K30" s="152"/>
      <c r="L30" s="152"/>
      <c r="M30" s="152"/>
    </row>
    <row r="31" spans="1:19" ht="16.5">
      <c r="A31" s="143"/>
      <c r="B31" s="277" t="str">
        <f>B4</f>
        <v>N$ Million</v>
      </c>
      <c r="C31" s="279"/>
      <c r="D31" s="278"/>
      <c r="E31" s="277" t="s">
        <v>1</v>
      </c>
      <c r="F31" s="278"/>
      <c r="G31" s="147" t="s">
        <v>2</v>
      </c>
      <c r="H31" s="277" t="str">
        <f>H4</f>
        <v>Annual percentage change</v>
      </c>
      <c r="I31" s="279"/>
      <c r="J31" s="280"/>
      <c r="K31" s="152"/>
      <c r="L31" s="152"/>
      <c r="M31" s="152"/>
    </row>
    <row r="32" spans="1:19" ht="17.25" thickBot="1">
      <c r="A32" s="144"/>
      <c r="B32" s="149">
        <f>B5</f>
        <v>43464</v>
      </c>
      <c r="C32" s="149">
        <f>C5</f>
        <v>43799</v>
      </c>
      <c r="D32" s="117">
        <f>D5</f>
        <v>43830</v>
      </c>
      <c r="E32" s="149" t="s">
        <v>4</v>
      </c>
      <c r="F32" s="141" t="s">
        <v>5</v>
      </c>
      <c r="G32" s="149" t="s">
        <v>4</v>
      </c>
      <c r="H32" s="118">
        <f>H5</f>
        <v>43768</v>
      </c>
      <c r="I32" s="150">
        <f>I5</f>
        <v>43799</v>
      </c>
      <c r="J32" s="139">
        <f>J5</f>
        <v>43830</v>
      </c>
      <c r="K32" s="152"/>
      <c r="L32" s="152"/>
      <c r="M32" s="152"/>
    </row>
    <row r="33" spans="1:19" ht="17.25" thickTop="1">
      <c r="A33" s="145" t="s">
        <v>50</v>
      </c>
      <c r="B33" s="230">
        <v>146284.98209876436</v>
      </c>
      <c r="C33" s="231">
        <v>157972.28048426949</v>
      </c>
      <c r="D33" s="231">
        <v>158327.81685547024</v>
      </c>
      <c r="E33" s="231">
        <v>355.53637120075291</v>
      </c>
      <c r="F33" s="231">
        <v>12042.834756705881</v>
      </c>
      <c r="G33" s="230">
        <v>0.22506250470706846</v>
      </c>
      <c r="H33" s="231">
        <v>7.2307106305342614</v>
      </c>
      <c r="I33" s="231">
        <v>9.8426376458877485</v>
      </c>
      <c r="J33" s="234">
        <v>8.2324477768846833</v>
      </c>
      <c r="K33" s="152"/>
      <c r="L33" s="152"/>
      <c r="M33" s="152"/>
      <c r="N33" s="152"/>
      <c r="O33" s="152"/>
      <c r="P33" s="152"/>
      <c r="Q33" s="152"/>
      <c r="R33" s="152"/>
      <c r="S33" s="152"/>
    </row>
    <row r="34" spans="1:19" ht="16.5">
      <c r="A34" s="121" t="s">
        <v>51</v>
      </c>
      <c r="B34" s="231">
        <v>16868.23781997167</v>
      </c>
      <c r="C34" s="231">
        <v>20969.116917939053</v>
      </c>
      <c r="D34" s="231">
        <v>18662.686332039924</v>
      </c>
      <c r="E34" s="231">
        <v>-2306.4305858991283</v>
      </c>
      <c r="F34" s="231">
        <v>1794.4485120682548</v>
      </c>
      <c r="G34" s="231">
        <v>-10.99917843429057</v>
      </c>
      <c r="H34" s="231">
        <v>11.773012631364537</v>
      </c>
      <c r="I34" s="231">
        <v>33.265829597181323</v>
      </c>
      <c r="J34" s="234">
        <v>10.63803185145791</v>
      </c>
      <c r="K34" s="152"/>
      <c r="L34" s="152"/>
      <c r="M34" s="152"/>
      <c r="N34" s="152"/>
      <c r="O34" s="152"/>
      <c r="P34" s="152"/>
      <c r="Q34" s="152"/>
      <c r="R34" s="152"/>
      <c r="S34" s="152"/>
    </row>
    <row r="35" spans="1:19" ht="16.5">
      <c r="A35" s="123" t="s">
        <v>67</v>
      </c>
      <c r="B35" s="232">
        <v>140.70331917230087</v>
      </c>
      <c r="C35" s="232">
        <v>115.17855631228176</v>
      </c>
      <c r="D35" s="232">
        <v>119.22410654095059</v>
      </c>
      <c r="E35" s="232">
        <v>4.0455502286688301</v>
      </c>
      <c r="F35" s="232">
        <v>-21.479212631350279</v>
      </c>
      <c r="G35" s="232">
        <v>3.5124161633873996</v>
      </c>
      <c r="H35" s="232">
        <v>45.278859108062477</v>
      </c>
      <c r="I35" s="232">
        <v>6.1562110599185758</v>
      </c>
      <c r="J35" s="235">
        <v>-15.265604790067187</v>
      </c>
      <c r="K35" s="152"/>
      <c r="L35" s="152"/>
      <c r="M35" s="152"/>
      <c r="N35" s="152"/>
      <c r="O35" s="152"/>
      <c r="P35" s="152"/>
      <c r="Q35" s="152"/>
      <c r="R35" s="152"/>
      <c r="S35" s="152"/>
    </row>
    <row r="36" spans="1:19" ht="16.5">
      <c r="A36" s="123" t="s">
        <v>52</v>
      </c>
      <c r="B36" s="232">
        <v>8043.3784066540602</v>
      </c>
      <c r="C36" s="232">
        <v>9594.0088938403096</v>
      </c>
      <c r="D36" s="232">
        <v>7791.6980512993723</v>
      </c>
      <c r="E36" s="232">
        <v>-1802.3108425409373</v>
      </c>
      <c r="F36" s="232">
        <v>-251.68035535468789</v>
      </c>
      <c r="G36" s="232">
        <v>-18.785794994395772</v>
      </c>
      <c r="H36" s="232">
        <v>1.0512168852346804</v>
      </c>
      <c r="I36" s="232">
        <v>23.798331073191264</v>
      </c>
      <c r="J36" s="235">
        <v>-3.1290378573570479</v>
      </c>
      <c r="K36" s="152"/>
      <c r="L36" s="152"/>
      <c r="M36" s="152"/>
      <c r="N36" s="152"/>
      <c r="O36" s="152"/>
      <c r="P36" s="152"/>
      <c r="Q36" s="152"/>
      <c r="R36" s="152"/>
      <c r="S36" s="152"/>
    </row>
    <row r="37" spans="1:19" ht="16.5">
      <c r="A37" s="123" t="s">
        <v>68</v>
      </c>
      <c r="B37" s="232">
        <v>1135.8093714300001</v>
      </c>
      <c r="C37" s="232">
        <v>961.33531171999994</v>
      </c>
      <c r="D37" s="232">
        <v>965.35027112000012</v>
      </c>
      <c r="E37" s="232">
        <v>4.0149594000001798</v>
      </c>
      <c r="F37" s="232">
        <v>-170.45910030999994</v>
      </c>
      <c r="G37" s="232">
        <v>0.41764401567823484</v>
      </c>
      <c r="H37" s="232">
        <v>-16.229620504910372</v>
      </c>
      <c r="I37" s="232">
        <v>-17.988304066451875</v>
      </c>
      <c r="J37" s="235">
        <v>-15.007720890292489</v>
      </c>
      <c r="K37" s="152"/>
      <c r="L37" s="152"/>
      <c r="M37" s="152"/>
      <c r="N37" s="152"/>
      <c r="O37" s="152"/>
      <c r="P37" s="152"/>
      <c r="Q37" s="152"/>
      <c r="R37" s="152"/>
      <c r="S37" s="152"/>
    </row>
    <row r="38" spans="1:19" ht="16.5">
      <c r="A38" s="123" t="s">
        <v>69</v>
      </c>
      <c r="B38" s="232">
        <v>7548.3467227153096</v>
      </c>
      <c r="C38" s="232">
        <v>10298.594156066461</v>
      </c>
      <c r="D38" s="232">
        <v>9786.4139030796014</v>
      </c>
      <c r="E38" s="232">
        <v>-512.18025298686007</v>
      </c>
      <c r="F38" s="232">
        <v>2238.0671803642917</v>
      </c>
      <c r="G38" s="232">
        <v>-4.973302620000382</v>
      </c>
      <c r="H38" s="232">
        <v>34.812161181719404</v>
      </c>
      <c r="I38" s="232">
        <v>53.609390319853134</v>
      </c>
      <c r="J38" s="235">
        <v>29.649766532706508</v>
      </c>
      <c r="K38" s="152"/>
      <c r="L38" s="152"/>
      <c r="M38" s="152"/>
      <c r="N38" s="152"/>
      <c r="O38" s="152"/>
      <c r="P38" s="152"/>
      <c r="Q38" s="152"/>
      <c r="R38" s="152"/>
      <c r="S38" s="152"/>
    </row>
    <row r="39" spans="1:19" ht="16.5">
      <c r="A39" s="121" t="s">
        <v>55</v>
      </c>
      <c r="B39" s="231">
        <v>129416.7442787927</v>
      </c>
      <c r="C39" s="231">
        <v>137003.16356633045</v>
      </c>
      <c r="D39" s="231">
        <v>139665.13052343033</v>
      </c>
      <c r="E39" s="231">
        <v>2661.9669570998813</v>
      </c>
      <c r="F39" s="231">
        <v>10248.38624463763</v>
      </c>
      <c r="G39" s="231">
        <v>1.9429967073797343</v>
      </c>
      <c r="H39" s="231">
        <v>6.6097643223648817</v>
      </c>
      <c r="I39" s="231">
        <v>6.9651135285887307</v>
      </c>
      <c r="J39" s="234">
        <v>7.9189028450293222</v>
      </c>
      <c r="K39" s="152"/>
      <c r="L39" s="152"/>
      <c r="M39" s="152"/>
      <c r="N39" s="152"/>
      <c r="O39" s="152"/>
      <c r="P39" s="152"/>
      <c r="Q39" s="152"/>
      <c r="R39" s="152"/>
      <c r="S39" s="152"/>
    </row>
    <row r="40" spans="1:19" ht="16.5">
      <c r="A40" s="123" t="s">
        <v>70</v>
      </c>
      <c r="B40" s="232">
        <v>6973.030606799929</v>
      </c>
      <c r="C40" s="232">
        <v>4021.0299554977191</v>
      </c>
      <c r="D40" s="232">
        <v>5617.2237261890477</v>
      </c>
      <c r="E40" s="232">
        <v>1596.1937706913286</v>
      </c>
      <c r="F40" s="232">
        <v>-1355.8068806108813</v>
      </c>
      <c r="G40" s="232">
        <v>39.696142241092872</v>
      </c>
      <c r="H40" s="232">
        <v>-40.227789860239696</v>
      </c>
      <c r="I40" s="232">
        <v>-37.658746585708336</v>
      </c>
      <c r="J40" s="235">
        <v>-19.443581378930588</v>
      </c>
      <c r="K40" s="152"/>
      <c r="L40" s="152"/>
      <c r="M40" s="152"/>
      <c r="N40" s="152"/>
      <c r="O40" s="152"/>
      <c r="P40" s="152"/>
      <c r="Q40" s="152"/>
      <c r="R40" s="152"/>
      <c r="S40" s="152"/>
    </row>
    <row r="41" spans="1:19" ht="16.5">
      <c r="A41" s="123" t="s">
        <v>57</v>
      </c>
      <c r="B41" s="232">
        <v>18926.897237581616</v>
      </c>
      <c r="C41" s="232">
        <v>23431.763751199756</v>
      </c>
      <c r="D41" s="232">
        <v>23857.812332550769</v>
      </c>
      <c r="E41" s="232">
        <v>426.04858135101313</v>
      </c>
      <c r="F41" s="232">
        <v>4930.9150949691539</v>
      </c>
      <c r="G41" s="232">
        <v>1.8182522915254111</v>
      </c>
      <c r="H41" s="232">
        <v>25.527972287265428</v>
      </c>
      <c r="I41" s="232">
        <v>23.796259238642264</v>
      </c>
      <c r="J41" s="235">
        <v>26.052421762919664</v>
      </c>
      <c r="K41" s="152"/>
      <c r="L41" s="152"/>
      <c r="M41" s="152"/>
      <c r="N41" s="152"/>
      <c r="O41" s="152"/>
      <c r="P41" s="152"/>
      <c r="Q41" s="152"/>
      <c r="R41" s="152"/>
      <c r="S41" s="152"/>
    </row>
    <row r="42" spans="1:19" ht="16.5">
      <c r="A42" s="123" t="s">
        <v>10</v>
      </c>
      <c r="B42" s="232">
        <v>4998.5368532590637</v>
      </c>
      <c r="C42" s="232">
        <v>6278.6539362698741</v>
      </c>
      <c r="D42" s="232">
        <v>5562.739350150985</v>
      </c>
      <c r="E42" s="232">
        <v>-715.91458611888902</v>
      </c>
      <c r="F42" s="232">
        <v>564.20249689192133</v>
      </c>
      <c r="G42" s="232">
        <v>-11.402357788558277</v>
      </c>
      <c r="H42" s="232">
        <v>17.100081127384215</v>
      </c>
      <c r="I42" s="232">
        <v>28.198571687597905</v>
      </c>
      <c r="J42" s="235">
        <v>11.287352948574522</v>
      </c>
      <c r="K42" s="152"/>
      <c r="L42" s="152"/>
      <c r="M42" s="152"/>
      <c r="N42" s="152"/>
      <c r="O42" s="152"/>
      <c r="P42" s="152"/>
      <c r="Q42" s="152"/>
      <c r="R42" s="152"/>
      <c r="S42" s="152"/>
    </row>
    <row r="43" spans="1:19" ht="16.5">
      <c r="A43" s="123" t="s">
        <v>71</v>
      </c>
      <c r="B43" s="232">
        <v>419.89838642999996</v>
      </c>
      <c r="C43" s="232">
        <v>384.9302007</v>
      </c>
      <c r="D43" s="232">
        <v>383.13894999000001</v>
      </c>
      <c r="E43" s="232">
        <v>-1.7912507099999857</v>
      </c>
      <c r="F43" s="232">
        <v>-36.759436439999945</v>
      </c>
      <c r="G43" s="232">
        <v>-0.46534429014469936</v>
      </c>
      <c r="H43" s="232">
        <v>-6.1262378514877298</v>
      </c>
      <c r="I43" s="232">
        <v>-7.013440601621511</v>
      </c>
      <c r="J43" s="235">
        <v>-8.7543647768048771</v>
      </c>
      <c r="K43" s="152"/>
      <c r="L43" s="152"/>
      <c r="M43" s="152"/>
      <c r="N43" s="152"/>
      <c r="O43" s="152"/>
      <c r="P43" s="152"/>
      <c r="Q43" s="152"/>
      <c r="R43" s="152"/>
      <c r="S43" s="152"/>
    </row>
    <row r="44" spans="1:19" ht="16.5">
      <c r="A44" s="123" t="s">
        <v>12</v>
      </c>
      <c r="B44" s="232">
        <v>1775.0958976776783</v>
      </c>
      <c r="C44" s="232">
        <v>1195.8389507276352</v>
      </c>
      <c r="D44" s="232">
        <v>1120.8343451789367</v>
      </c>
      <c r="E44" s="232">
        <v>-75.004605548698464</v>
      </c>
      <c r="F44" s="232">
        <v>-654.26155249874159</v>
      </c>
      <c r="G44" s="232">
        <v>-6.2721326733052365</v>
      </c>
      <c r="H44" s="232">
        <v>-20.815484288704084</v>
      </c>
      <c r="I44" s="232">
        <v>-28.356446879889717</v>
      </c>
      <c r="J44" s="235">
        <v>-36.857814462570651</v>
      </c>
      <c r="K44" s="152"/>
      <c r="L44" s="152"/>
      <c r="M44" s="152"/>
      <c r="N44" s="152"/>
      <c r="O44" s="152"/>
      <c r="P44" s="152"/>
      <c r="Q44" s="152"/>
      <c r="R44" s="152"/>
      <c r="S44" s="152"/>
    </row>
    <row r="45" spans="1:19" ht="16.5">
      <c r="A45" s="123" t="s">
        <v>72</v>
      </c>
      <c r="B45" s="232">
        <v>39067.98361698402</v>
      </c>
      <c r="C45" s="232">
        <v>41028.182288544769</v>
      </c>
      <c r="D45" s="232">
        <v>41698.282532340614</v>
      </c>
      <c r="E45" s="232">
        <v>670.10024379584502</v>
      </c>
      <c r="F45" s="232">
        <v>2630.2989153565941</v>
      </c>
      <c r="G45" s="232">
        <v>1.6332681742592001</v>
      </c>
      <c r="H45" s="232">
        <v>6.3682813208039306</v>
      </c>
      <c r="I45" s="232">
        <v>5.5744171505815814</v>
      </c>
      <c r="J45" s="235">
        <v>6.7326200940995591</v>
      </c>
      <c r="K45" s="152"/>
      <c r="L45" s="152"/>
      <c r="M45" s="152"/>
      <c r="N45" s="152"/>
      <c r="O45" s="152"/>
      <c r="P45" s="152"/>
      <c r="Q45" s="152"/>
      <c r="R45" s="152"/>
      <c r="S45" s="152"/>
    </row>
    <row r="46" spans="1:19" ht="16.5">
      <c r="A46" s="123" t="s">
        <v>14</v>
      </c>
      <c r="B46" s="232">
        <v>57255.301680060402</v>
      </c>
      <c r="C46" s="232">
        <v>60662.764483390696</v>
      </c>
      <c r="D46" s="232">
        <v>61425.09928702996</v>
      </c>
      <c r="E46" s="232">
        <v>762.33480363926355</v>
      </c>
      <c r="F46" s="232">
        <v>4169.7976069695578</v>
      </c>
      <c r="G46" s="232">
        <v>1.2566766617567993</v>
      </c>
      <c r="H46" s="232">
        <v>6.797381139449584</v>
      </c>
      <c r="I46" s="232">
        <v>6.6845446117594065</v>
      </c>
      <c r="J46" s="235">
        <v>7.2828148391744776</v>
      </c>
      <c r="K46" s="152"/>
      <c r="L46" s="152"/>
      <c r="M46" s="152"/>
      <c r="N46" s="152"/>
      <c r="O46" s="152"/>
      <c r="P46" s="152"/>
      <c r="Q46" s="152"/>
      <c r="R46" s="152"/>
      <c r="S46" s="152"/>
    </row>
    <row r="47" spans="1:19" ht="16.5">
      <c r="A47" s="124"/>
      <c r="B47" s="231"/>
      <c r="C47" s="231"/>
      <c r="D47" s="231"/>
      <c r="E47" s="231"/>
      <c r="F47" s="231"/>
      <c r="G47" s="231"/>
      <c r="H47" s="231"/>
      <c r="I47" s="231"/>
      <c r="J47" s="234"/>
      <c r="K47" s="152"/>
      <c r="L47" s="152"/>
      <c r="M47" s="152"/>
      <c r="N47" s="152"/>
      <c r="O47" s="152"/>
      <c r="P47" s="152"/>
      <c r="Q47" s="152"/>
      <c r="R47" s="152"/>
      <c r="S47" s="152"/>
    </row>
    <row r="48" spans="1:19" ht="16.5">
      <c r="A48" s="121" t="s">
        <v>59</v>
      </c>
      <c r="B48" s="231">
        <v>146284.98170599749</v>
      </c>
      <c r="C48" s="231">
        <v>157972.27997168701</v>
      </c>
      <c r="D48" s="231">
        <v>158327.81741621683</v>
      </c>
      <c r="E48" s="231">
        <v>355.5374445298221</v>
      </c>
      <c r="F48" s="231">
        <v>12042.83571021934</v>
      </c>
      <c r="G48" s="231">
        <v>0.225063184878735</v>
      </c>
      <c r="H48" s="231">
        <v>7.2307124031299992</v>
      </c>
      <c r="I48" s="231">
        <v>9.8426374116531719</v>
      </c>
      <c r="J48" s="234">
        <v>8.2324484508074391</v>
      </c>
      <c r="K48" s="152"/>
      <c r="L48" s="152"/>
      <c r="M48" s="152"/>
      <c r="N48" s="152"/>
      <c r="O48" s="152"/>
      <c r="P48" s="152"/>
      <c r="Q48" s="152"/>
      <c r="R48" s="152"/>
      <c r="S48" s="152"/>
    </row>
    <row r="49" spans="1:19" ht="16.5">
      <c r="A49" s="121" t="s">
        <v>73</v>
      </c>
      <c r="B49" s="231">
        <v>7007.6624200599999</v>
      </c>
      <c r="C49" s="231">
        <v>6551.4340854700004</v>
      </c>
      <c r="D49" s="231">
        <v>6967.9044403200005</v>
      </c>
      <c r="E49" s="231">
        <v>416.47035485000015</v>
      </c>
      <c r="F49" s="231">
        <v>-39.757979739999428</v>
      </c>
      <c r="G49" s="231">
        <v>6.3569342134367446</v>
      </c>
      <c r="H49" s="231">
        <v>-27.251183140430356</v>
      </c>
      <c r="I49" s="231">
        <v>1.1610650195484453</v>
      </c>
      <c r="J49" s="234">
        <v>-0.56735009988764773</v>
      </c>
      <c r="K49" s="152"/>
      <c r="L49" s="152"/>
      <c r="M49" s="152"/>
      <c r="N49" s="152"/>
      <c r="O49" s="152"/>
      <c r="P49" s="152"/>
      <c r="Q49" s="152"/>
      <c r="R49" s="152"/>
      <c r="S49" s="152"/>
    </row>
    <row r="50" spans="1:19" ht="16.5">
      <c r="A50" s="123" t="s">
        <v>52</v>
      </c>
      <c r="B50" s="232">
        <v>3935.7666795600003</v>
      </c>
      <c r="C50" s="232">
        <v>3811.7269543699999</v>
      </c>
      <c r="D50" s="232">
        <v>4363.3223389699997</v>
      </c>
      <c r="E50" s="232">
        <v>551.59538459999976</v>
      </c>
      <c r="F50" s="232">
        <v>427.55565940999941</v>
      </c>
      <c r="G50" s="232">
        <v>14.471009891398865</v>
      </c>
      <c r="H50" s="232">
        <v>-10.031133368251403</v>
      </c>
      <c r="I50" s="232">
        <v>13.984865613639002</v>
      </c>
      <c r="J50" s="235">
        <v>10.863338561974871</v>
      </c>
      <c r="K50" s="152"/>
      <c r="L50" s="152"/>
      <c r="M50" s="152"/>
      <c r="N50" s="152"/>
      <c r="O50" s="152"/>
      <c r="P50" s="152"/>
      <c r="Q50" s="152"/>
      <c r="R50" s="152"/>
      <c r="S50" s="152"/>
    </row>
    <row r="51" spans="1:19" ht="16.5">
      <c r="A51" s="123" t="s">
        <v>74</v>
      </c>
      <c r="B51" s="232">
        <v>555.00164360999997</v>
      </c>
      <c r="C51" s="232">
        <v>457.09299492000002</v>
      </c>
      <c r="D51" s="232">
        <v>453.01341631000003</v>
      </c>
      <c r="E51" s="232">
        <v>-4.0795786099999987</v>
      </c>
      <c r="F51" s="232">
        <v>-101.98822729999995</v>
      </c>
      <c r="G51" s="232">
        <v>-0.89250516970052729</v>
      </c>
      <c r="H51" s="232">
        <v>-81.94776788428085</v>
      </c>
      <c r="I51" s="232">
        <v>-18.143293151049136</v>
      </c>
      <c r="J51" s="235">
        <v>-18.376202750791691</v>
      </c>
      <c r="K51" s="152"/>
      <c r="L51" s="152"/>
      <c r="M51" s="152"/>
      <c r="N51" s="152"/>
      <c r="O51" s="152"/>
      <c r="P51" s="152"/>
      <c r="Q51" s="152"/>
      <c r="R51" s="152"/>
      <c r="S51" s="152"/>
    </row>
    <row r="52" spans="1:19" ht="16.5">
      <c r="A52" s="123" t="s">
        <v>68</v>
      </c>
      <c r="B52" s="232">
        <v>561.15883900000006</v>
      </c>
      <c r="C52" s="232">
        <v>774.17154742000002</v>
      </c>
      <c r="D52" s="232">
        <v>482.33574011000002</v>
      </c>
      <c r="E52" s="232">
        <v>-291.83580731000001</v>
      </c>
      <c r="F52" s="232">
        <v>-78.82309889000004</v>
      </c>
      <c r="G52" s="232">
        <v>-37.696529701016587</v>
      </c>
      <c r="H52" s="232">
        <v>-61.719345683080242</v>
      </c>
      <c r="I52" s="232">
        <v>1.834332849014487</v>
      </c>
      <c r="J52" s="235">
        <v>-14.046486201743676</v>
      </c>
      <c r="K52" s="152"/>
      <c r="L52" s="152"/>
      <c r="M52" s="152"/>
      <c r="N52" s="152"/>
      <c r="O52" s="152"/>
      <c r="P52" s="152"/>
      <c r="Q52" s="152"/>
      <c r="R52" s="152"/>
      <c r="S52" s="152"/>
    </row>
    <row r="53" spans="1:19" ht="16.5">
      <c r="A53" s="123" t="s">
        <v>75</v>
      </c>
      <c r="B53" s="232">
        <v>1955.73525789</v>
      </c>
      <c r="C53" s="232">
        <v>1508.44258876</v>
      </c>
      <c r="D53" s="232">
        <v>1669.23294493</v>
      </c>
      <c r="E53" s="232">
        <v>160.79035617</v>
      </c>
      <c r="F53" s="232">
        <v>-286.50231295999993</v>
      </c>
      <c r="G53" s="232">
        <v>10.659362004766521</v>
      </c>
      <c r="H53" s="232">
        <v>-22.730946486291842</v>
      </c>
      <c r="I53" s="232">
        <v>-16.823485764221275</v>
      </c>
      <c r="J53" s="235">
        <v>-14.649340282851014</v>
      </c>
      <c r="K53" s="152"/>
      <c r="L53" s="152"/>
      <c r="M53" s="152"/>
      <c r="N53" s="152"/>
      <c r="O53" s="152"/>
      <c r="P53" s="152"/>
      <c r="Q53" s="152"/>
      <c r="R53" s="152"/>
      <c r="S53" s="152"/>
    </row>
    <row r="54" spans="1:19" ht="16.5">
      <c r="A54" s="121" t="s">
        <v>76</v>
      </c>
      <c r="B54" s="231">
        <v>139277.3192859375</v>
      </c>
      <c r="C54" s="231">
        <v>151420.84588621699</v>
      </c>
      <c r="D54" s="231">
        <v>151359.91297589682</v>
      </c>
      <c r="E54" s="231">
        <v>-60.932910320174415</v>
      </c>
      <c r="F54" s="231">
        <v>12082.593689959322</v>
      </c>
      <c r="G54" s="231">
        <v>-4.0240767355086859E-2</v>
      </c>
      <c r="H54" s="231">
        <v>9.1672770780869826</v>
      </c>
      <c r="I54" s="231">
        <v>10.252013276413635</v>
      </c>
      <c r="J54" s="234">
        <v>8.675205519395206</v>
      </c>
      <c r="K54" s="152"/>
      <c r="L54" s="152"/>
      <c r="M54" s="152"/>
      <c r="N54" s="152"/>
      <c r="O54" s="152"/>
      <c r="P54" s="152"/>
      <c r="Q54" s="152"/>
      <c r="R54" s="152"/>
      <c r="S54" s="152"/>
    </row>
    <row r="55" spans="1:19" ht="16.5">
      <c r="A55" s="121" t="s">
        <v>77</v>
      </c>
      <c r="B55" s="231">
        <v>101408.87400124659</v>
      </c>
      <c r="C55" s="231">
        <v>113558.65686881775</v>
      </c>
      <c r="D55" s="231">
        <v>112462.94956071259</v>
      </c>
      <c r="E55" s="231">
        <v>-1095.707308105164</v>
      </c>
      <c r="F55" s="231">
        <v>11054.075559466</v>
      </c>
      <c r="G55" s="231">
        <v>-0.96488223647354232</v>
      </c>
      <c r="H55" s="231">
        <v>7.1623180343996182</v>
      </c>
      <c r="I55" s="231">
        <v>10.958611294028557</v>
      </c>
      <c r="J55" s="234">
        <v>10.900501231608303</v>
      </c>
      <c r="K55" s="152"/>
      <c r="L55" s="152"/>
      <c r="M55" s="152"/>
      <c r="N55" s="152"/>
      <c r="O55" s="152"/>
      <c r="P55" s="152"/>
      <c r="Q55" s="152"/>
      <c r="R55" s="152"/>
      <c r="S55" s="152"/>
    </row>
    <row r="56" spans="1:19" ht="15">
      <c r="A56" s="125" t="s">
        <v>78</v>
      </c>
      <c r="B56" s="232">
        <v>48474.281364578907</v>
      </c>
      <c r="C56" s="232">
        <v>54675.870542698656</v>
      </c>
      <c r="D56" s="232">
        <v>54092.626463106448</v>
      </c>
      <c r="E56" s="232">
        <v>-583.24407959220844</v>
      </c>
      <c r="F56" s="232">
        <v>5618.3450985275413</v>
      </c>
      <c r="G56" s="232">
        <v>-1.0667303031539888</v>
      </c>
      <c r="H56" s="232">
        <v>6.4651852388278428</v>
      </c>
      <c r="I56" s="232">
        <v>12.953416793267067</v>
      </c>
      <c r="J56" s="235">
        <v>11.590362848850759</v>
      </c>
      <c r="K56" s="152"/>
      <c r="L56" s="152"/>
      <c r="M56" s="152"/>
      <c r="N56" s="152"/>
      <c r="O56" s="152"/>
      <c r="P56" s="152"/>
      <c r="Q56" s="152"/>
      <c r="R56" s="152"/>
      <c r="S56" s="152"/>
    </row>
    <row r="57" spans="1:19" ht="15">
      <c r="A57" s="125" t="s">
        <v>75</v>
      </c>
      <c r="B57" s="232">
        <v>52934.592636667672</v>
      </c>
      <c r="C57" s="232">
        <v>58882.786326119094</v>
      </c>
      <c r="D57" s="232">
        <v>58370.323097606146</v>
      </c>
      <c r="E57" s="232">
        <v>-512.46322851294826</v>
      </c>
      <c r="F57" s="232">
        <v>5435.7304609384737</v>
      </c>
      <c r="G57" s="232">
        <v>-0.87031076565348542</v>
      </c>
      <c r="H57" s="232">
        <v>7.8019105008844321</v>
      </c>
      <c r="I57" s="232">
        <v>9.1683951711754759</v>
      </c>
      <c r="J57" s="235">
        <v>10.268767908063879</v>
      </c>
      <c r="K57" s="152"/>
      <c r="L57" s="152"/>
      <c r="M57" s="152"/>
      <c r="N57" s="152"/>
      <c r="O57" s="152"/>
      <c r="P57" s="152"/>
      <c r="Q57" s="152"/>
      <c r="R57" s="152"/>
      <c r="S57" s="152"/>
    </row>
    <row r="58" spans="1:19" ht="16.5">
      <c r="A58" s="121" t="s">
        <v>79</v>
      </c>
      <c r="B58" s="231">
        <v>3389.8875777100002</v>
      </c>
      <c r="C58" s="231">
        <v>2740.3972026800002</v>
      </c>
      <c r="D58" s="231">
        <v>2831.1975547399998</v>
      </c>
      <c r="E58" s="231">
        <v>90.800352059999568</v>
      </c>
      <c r="F58" s="231">
        <v>-558.69002297000043</v>
      </c>
      <c r="G58" s="231">
        <v>3.3134011365651759</v>
      </c>
      <c r="H58" s="231">
        <v>-9.5636218254807659</v>
      </c>
      <c r="I58" s="231">
        <v>-22.525118786029523</v>
      </c>
      <c r="J58" s="234">
        <v>-16.481078211667921</v>
      </c>
      <c r="K58" s="152"/>
      <c r="L58" s="152"/>
      <c r="M58" s="152"/>
      <c r="N58" s="152"/>
      <c r="O58" s="152"/>
      <c r="P58" s="152"/>
      <c r="Q58" s="152"/>
      <c r="R58" s="152"/>
      <c r="S58" s="152"/>
    </row>
    <row r="59" spans="1:19" ht="16.5">
      <c r="A59" s="121" t="s">
        <v>80</v>
      </c>
      <c r="B59" s="231">
        <v>0</v>
      </c>
      <c r="C59" s="231">
        <v>0</v>
      </c>
      <c r="D59" s="231">
        <v>0</v>
      </c>
      <c r="E59" s="231">
        <v>0</v>
      </c>
      <c r="F59" s="231">
        <v>0</v>
      </c>
      <c r="G59" s="231">
        <v>0</v>
      </c>
      <c r="H59" s="231">
        <v>0</v>
      </c>
      <c r="I59" s="231">
        <v>0</v>
      </c>
      <c r="J59" s="234">
        <v>0</v>
      </c>
      <c r="K59" s="152"/>
      <c r="L59" s="152"/>
      <c r="M59" s="152"/>
      <c r="N59" s="152"/>
      <c r="O59" s="152"/>
      <c r="P59" s="152"/>
      <c r="Q59" s="152"/>
      <c r="R59" s="152"/>
      <c r="S59" s="152"/>
    </row>
    <row r="60" spans="1:19" ht="16.5">
      <c r="A60" s="121" t="s">
        <v>81</v>
      </c>
      <c r="B60" s="231">
        <v>27761.038022767538</v>
      </c>
      <c r="C60" s="231">
        <v>28522.125434789999</v>
      </c>
      <c r="D60" s="231">
        <v>27672.784761689996</v>
      </c>
      <c r="E60" s="231">
        <v>-849.34067310000319</v>
      </c>
      <c r="F60" s="231">
        <v>-88.253261077541538</v>
      </c>
      <c r="G60" s="231">
        <v>-2.9778309300330648</v>
      </c>
      <c r="H60" s="231">
        <v>14.567582508535509</v>
      </c>
      <c r="I60" s="231">
        <v>4.6146928913156415</v>
      </c>
      <c r="J60" s="234">
        <v>-0.31790331833111907</v>
      </c>
      <c r="K60" s="152"/>
      <c r="L60" s="152"/>
      <c r="M60" s="152"/>
      <c r="N60" s="152"/>
      <c r="O60" s="152"/>
      <c r="P60" s="152"/>
      <c r="Q60" s="152"/>
      <c r="R60" s="152"/>
      <c r="S60" s="152"/>
    </row>
    <row r="61" spans="1:19" ht="16.5">
      <c r="A61" s="121" t="s">
        <v>82</v>
      </c>
      <c r="B61" s="231">
        <v>1147.19294947</v>
      </c>
      <c r="C61" s="231">
        <v>2099.2381670300001</v>
      </c>
      <c r="D61" s="231">
        <v>2000.77848599</v>
      </c>
      <c r="E61" s="231">
        <v>-98.459681040000078</v>
      </c>
      <c r="F61" s="231">
        <v>853.58553652000001</v>
      </c>
      <c r="G61" s="231">
        <v>-4.6902577604760722</v>
      </c>
      <c r="H61" s="231">
        <v>83.603544272387722</v>
      </c>
      <c r="I61" s="231">
        <v>89.410601961066902</v>
      </c>
      <c r="J61" s="234">
        <v>74.406448968706997</v>
      </c>
      <c r="K61" s="152"/>
      <c r="L61" s="152"/>
      <c r="M61" s="152"/>
      <c r="N61" s="152"/>
      <c r="O61" s="152"/>
      <c r="P61" s="152"/>
      <c r="Q61" s="152"/>
      <c r="R61" s="152"/>
      <c r="S61" s="152"/>
    </row>
    <row r="62" spans="1:19" ht="16.5">
      <c r="A62" s="121" t="s">
        <v>83</v>
      </c>
      <c r="B62" s="231">
        <v>1900.09591316</v>
      </c>
      <c r="C62" s="231">
        <v>62.220778039999999</v>
      </c>
      <c r="D62" s="231">
        <v>937.31021204000001</v>
      </c>
      <c r="E62" s="231">
        <v>875.08943399999998</v>
      </c>
      <c r="F62" s="231">
        <v>-962.78570112</v>
      </c>
      <c r="G62" s="231">
        <v>1406.4263764709426</v>
      </c>
      <c r="H62" s="231">
        <v>-87.409614058027728</v>
      </c>
      <c r="I62" s="231">
        <v>-85.930454014231628</v>
      </c>
      <c r="J62" s="234">
        <v>-50.670373766491409</v>
      </c>
      <c r="K62" s="152"/>
      <c r="L62" s="152"/>
      <c r="M62" s="152"/>
      <c r="N62" s="152"/>
      <c r="O62" s="152"/>
      <c r="P62" s="152"/>
      <c r="Q62" s="152"/>
      <c r="R62" s="152"/>
      <c r="S62" s="152"/>
    </row>
    <row r="63" spans="1:19" ht="16.5">
      <c r="A63" s="121" t="s">
        <v>68</v>
      </c>
      <c r="B63" s="231">
        <v>1.1419999999999999</v>
      </c>
      <c r="C63" s="231">
        <v>8.4594234400000001</v>
      </c>
      <c r="D63" s="231">
        <v>8.4950024400000004</v>
      </c>
      <c r="E63" s="231">
        <v>3.5579000000000249E-2</v>
      </c>
      <c r="F63" s="231">
        <v>7.3530024400000009</v>
      </c>
      <c r="G63" s="231">
        <v>0.42058421891692888</v>
      </c>
      <c r="H63" s="231">
        <v>637.75527408056064</v>
      </c>
      <c r="I63" s="231">
        <v>640.75511733800352</v>
      </c>
      <c r="J63" s="234">
        <v>643.87061646234679</v>
      </c>
      <c r="K63" s="152"/>
      <c r="L63" s="152"/>
      <c r="M63" s="152"/>
      <c r="N63" s="152"/>
      <c r="O63" s="152"/>
      <c r="P63" s="152"/>
      <c r="Q63" s="152"/>
      <c r="R63" s="152"/>
      <c r="S63" s="152"/>
    </row>
    <row r="64" spans="1:19" ht="16.5">
      <c r="A64" s="121" t="s">
        <v>84</v>
      </c>
      <c r="B64" s="231">
        <v>391.84871799999996</v>
      </c>
      <c r="C64" s="231">
        <v>212.61463000000001</v>
      </c>
      <c r="D64" s="231">
        <v>336.34039900000005</v>
      </c>
      <c r="E64" s="231">
        <v>123.72576900000004</v>
      </c>
      <c r="F64" s="231">
        <v>-55.508318999999915</v>
      </c>
      <c r="G64" s="231">
        <v>58.192500205653772</v>
      </c>
      <c r="H64" s="231">
        <v>154.48907378809363</v>
      </c>
      <c r="I64" s="231">
        <v>61.614525649842932</v>
      </c>
      <c r="J64" s="234">
        <v>-14.165752355479171</v>
      </c>
      <c r="K64" s="152"/>
      <c r="L64" s="152"/>
      <c r="M64" s="152"/>
      <c r="N64" s="152"/>
      <c r="O64" s="152"/>
      <c r="P64" s="152"/>
      <c r="Q64" s="152"/>
      <c r="R64" s="152"/>
      <c r="S64" s="152"/>
    </row>
    <row r="65" spans="1:19" ht="16.5">
      <c r="A65" s="121" t="s">
        <v>105</v>
      </c>
      <c r="B65" s="231">
        <v>19694.674179089998</v>
      </c>
      <c r="C65" s="231">
        <v>20874.438018159992</v>
      </c>
      <c r="D65" s="231">
        <v>21396.244374769998</v>
      </c>
      <c r="E65" s="231">
        <v>521.80635661000633</v>
      </c>
      <c r="F65" s="231">
        <v>1701.5701956800003</v>
      </c>
      <c r="G65" s="231">
        <v>2.4997384655627712</v>
      </c>
      <c r="H65" s="231">
        <v>4.3827400621725161</v>
      </c>
      <c r="I65" s="231">
        <v>6.0095976602890602</v>
      </c>
      <c r="J65" s="234">
        <v>8.639747884159334</v>
      </c>
      <c r="K65" s="152"/>
      <c r="L65" s="152"/>
      <c r="M65" s="152"/>
      <c r="N65" s="152"/>
      <c r="O65" s="152"/>
      <c r="P65" s="152"/>
      <c r="Q65" s="152"/>
      <c r="R65" s="152"/>
      <c r="S65" s="152"/>
    </row>
    <row r="66" spans="1:19" ht="16.5">
      <c r="A66" s="121" t="s">
        <v>66</v>
      </c>
      <c r="B66" s="231">
        <v>-16417.434075506615</v>
      </c>
      <c r="C66" s="231">
        <v>-16657.304636740802</v>
      </c>
      <c r="D66" s="231">
        <v>-16286.187375485784</v>
      </c>
      <c r="E66" s="231">
        <v>371.11726125501809</v>
      </c>
      <c r="F66" s="231">
        <v>131.24670002083076</v>
      </c>
      <c r="G66" s="231">
        <v>-2.2279550584459571</v>
      </c>
      <c r="H66" s="231">
        <v>-0.40566060863238818</v>
      </c>
      <c r="I66" s="231">
        <v>-3.0313621033396743</v>
      </c>
      <c r="J66" s="234">
        <v>-0.79943491423327373</v>
      </c>
      <c r="K66" s="152"/>
      <c r="L66" s="152"/>
      <c r="M66" s="152"/>
      <c r="N66" s="152"/>
      <c r="O66" s="152"/>
      <c r="P66" s="152"/>
      <c r="Q66" s="152"/>
      <c r="R66" s="152"/>
      <c r="S66" s="152"/>
    </row>
    <row r="67" spans="1:19" ht="15.75" thickBot="1">
      <c r="A67" s="126"/>
      <c r="B67" s="233"/>
      <c r="C67" s="233"/>
      <c r="D67" s="233"/>
      <c r="E67" s="233"/>
      <c r="F67" s="233"/>
      <c r="G67" s="233"/>
      <c r="H67" s="233"/>
      <c r="I67" s="233"/>
      <c r="J67" s="236"/>
      <c r="K67" s="152"/>
      <c r="L67" s="152"/>
      <c r="M67" s="152"/>
    </row>
    <row r="68" spans="1:19">
      <c r="A68" s="110"/>
      <c r="B68" s="127"/>
      <c r="C68" s="127"/>
      <c r="D68" s="127"/>
      <c r="E68" s="127"/>
      <c r="F68" s="127"/>
      <c r="G68" s="127"/>
      <c r="H68" s="110"/>
      <c r="I68" s="110"/>
      <c r="J68" s="110"/>
      <c r="K68" s="152"/>
      <c r="L68" s="152"/>
      <c r="M68" s="152"/>
    </row>
    <row r="69" spans="1:19" ht="13.5" thickBot="1">
      <c r="A69" s="110"/>
      <c r="B69" s="127"/>
      <c r="C69" s="127"/>
      <c r="D69" s="127"/>
      <c r="E69" s="127"/>
      <c r="F69" s="127"/>
      <c r="G69" s="127"/>
      <c r="H69" s="110"/>
      <c r="I69" s="110"/>
      <c r="J69" s="110"/>
      <c r="K69" s="152"/>
      <c r="L69" s="152"/>
      <c r="M69" s="152"/>
    </row>
    <row r="70" spans="1:19" ht="19.5" customHeight="1">
      <c r="A70" s="283" t="s">
        <v>124</v>
      </c>
      <c r="B70" s="284"/>
      <c r="C70" s="284"/>
      <c r="D70" s="284"/>
      <c r="E70" s="284"/>
      <c r="F70" s="284"/>
      <c r="G70" s="284"/>
      <c r="H70" s="284"/>
      <c r="I70" s="284"/>
      <c r="J70" s="285"/>
      <c r="K70" s="152"/>
      <c r="L70" s="152"/>
      <c r="M70" s="152"/>
    </row>
    <row r="71" spans="1:19" ht="19.5" customHeight="1">
      <c r="A71" s="286"/>
      <c r="B71" s="287"/>
      <c r="C71" s="287"/>
      <c r="D71" s="287"/>
      <c r="E71" s="287"/>
      <c r="F71" s="287"/>
      <c r="G71" s="287"/>
      <c r="H71" s="287"/>
      <c r="I71" s="287"/>
      <c r="J71" s="288"/>
      <c r="K71" s="152"/>
      <c r="L71" s="152"/>
      <c r="M71" s="152"/>
    </row>
    <row r="72" spans="1:19" ht="16.5">
      <c r="A72" s="143"/>
      <c r="B72" s="277" t="str">
        <f>B4</f>
        <v>N$ Million</v>
      </c>
      <c r="C72" s="279"/>
      <c r="D72" s="278"/>
      <c r="E72" s="277" t="s">
        <v>1</v>
      </c>
      <c r="F72" s="278"/>
      <c r="G72" s="146" t="s">
        <v>2</v>
      </c>
      <c r="H72" s="277" t="str">
        <f>H4</f>
        <v>Annual percentage change</v>
      </c>
      <c r="I72" s="279"/>
      <c r="J72" s="280"/>
      <c r="K72" s="152"/>
      <c r="L72" s="152"/>
      <c r="M72" s="152"/>
    </row>
    <row r="73" spans="1:19" ht="17.25" thickBot="1">
      <c r="A73" s="144"/>
      <c r="B73" s="142">
        <f>B5</f>
        <v>43464</v>
      </c>
      <c r="C73" s="142">
        <f>C5</f>
        <v>43799</v>
      </c>
      <c r="D73" s="149">
        <f>D5</f>
        <v>43830</v>
      </c>
      <c r="E73" s="149" t="s">
        <v>4</v>
      </c>
      <c r="F73" s="141" t="s">
        <v>5</v>
      </c>
      <c r="G73" s="149" t="s">
        <v>4</v>
      </c>
      <c r="H73" s="142">
        <f>H5</f>
        <v>43768</v>
      </c>
      <c r="I73" s="142">
        <f>I5</f>
        <v>43799</v>
      </c>
      <c r="J73" s="151">
        <f>J5</f>
        <v>43830</v>
      </c>
      <c r="K73" s="152"/>
      <c r="L73" s="152"/>
      <c r="M73" s="152"/>
    </row>
    <row r="74" spans="1:19" ht="17.25" thickTop="1">
      <c r="A74" s="121" t="s">
        <v>50</v>
      </c>
      <c r="B74" s="231">
        <v>152109.17260611465</v>
      </c>
      <c r="C74" s="231">
        <v>167486.99465891463</v>
      </c>
      <c r="D74" s="231">
        <v>163981.79031714867</v>
      </c>
      <c r="E74" s="231">
        <v>-3505.2043417659588</v>
      </c>
      <c r="F74" s="231">
        <v>11872.617711034021</v>
      </c>
      <c r="G74" s="231">
        <v>-2.0928218032118053</v>
      </c>
      <c r="H74" s="231">
        <v>9.1033514246863234</v>
      </c>
      <c r="I74" s="231">
        <v>10.253443485681558</v>
      </c>
      <c r="J74" s="234">
        <v>7.8053266003741015</v>
      </c>
      <c r="K74" s="152"/>
      <c r="L74" s="152"/>
      <c r="M74" s="152"/>
      <c r="N74" s="152"/>
      <c r="O74" s="152"/>
      <c r="P74" s="152"/>
      <c r="Q74" s="152"/>
      <c r="R74" s="152"/>
      <c r="S74" s="152"/>
    </row>
    <row r="75" spans="1:19" ht="16.5">
      <c r="A75" s="121" t="s">
        <v>6</v>
      </c>
      <c r="B75" s="231">
        <v>37974.980195181881</v>
      </c>
      <c r="C75" s="231">
        <v>41138.626986311909</v>
      </c>
      <c r="D75" s="231">
        <v>36360.465343547403</v>
      </c>
      <c r="E75" s="231">
        <v>-4778.1616427645058</v>
      </c>
      <c r="F75" s="231">
        <v>-1614.514851634478</v>
      </c>
      <c r="G75" s="231">
        <v>-11.614781515081546</v>
      </c>
      <c r="H75" s="231">
        <v>12.485762970151228</v>
      </c>
      <c r="I75" s="231">
        <v>17.283484582032997</v>
      </c>
      <c r="J75" s="234">
        <v>-4.2515225638993854</v>
      </c>
      <c r="K75" s="152"/>
      <c r="L75" s="152"/>
      <c r="M75" s="152"/>
      <c r="N75" s="152"/>
      <c r="O75" s="152"/>
      <c r="P75" s="152"/>
      <c r="Q75" s="152"/>
      <c r="R75" s="152"/>
      <c r="S75" s="152"/>
    </row>
    <row r="76" spans="1:19" ht="16.5">
      <c r="A76" s="121" t="s">
        <v>7</v>
      </c>
      <c r="B76" s="231">
        <v>114134.19241093277</v>
      </c>
      <c r="C76" s="231">
        <v>126348.36767260272</v>
      </c>
      <c r="D76" s="231">
        <v>127621.32497360127</v>
      </c>
      <c r="E76" s="231">
        <v>1272.957300998547</v>
      </c>
      <c r="F76" s="231">
        <v>13487.132562668499</v>
      </c>
      <c r="G76" s="231">
        <v>1.0074980187295068</v>
      </c>
      <c r="H76" s="231">
        <v>7.9632383071817969</v>
      </c>
      <c r="I76" s="231">
        <v>8.142876799054676</v>
      </c>
      <c r="J76" s="234">
        <v>11.816908042866729</v>
      </c>
      <c r="K76" s="152"/>
      <c r="L76" s="152"/>
      <c r="M76" s="152"/>
      <c r="N76" s="152"/>
      <c r="O76" s="152"/>
      <c r="P76" s="152"/>
      <c r="Q76" s="152"/>
      <c r="R76" s="152"/>
      <c r="S76" s="152"/>
    </row>
    <row r="77" spans="1:19" ht="16.5">
      <c r="A77" s="107" t="s">
        <v>85</v>
      </c>
      <c r="B77" s="232">
        <v>10554.544698641614</v>
      </c>
      <c r="C77" s="232">
        <v>16715.263423499757</v>
      </c>
      <c r="D77" s="232">
        <v>17344.683165610768</v>
      </c>
      <c r="E77" s="232">
        <v>629.41974211101115</v>
      </c>
      <c r="F77" s="232">
        <v>6790.1384669691543</v>
      </c>
      <c r="G77" s="232">
        <v>3.7655388740456033</v>
      </c>
      <c r="H77" s="232">
        <v>18.393604385854161</v>
      </c>
      <c r="I77" s="232">
        <v>18.780819166393343</v>
      </c>
      <c r="J77" s="235">
        <v>64.333788532280835</v>
      </c>
      <c r="K77" s="152"/>
      <c r="L77" s="152"/>
      <c r="M77" s="152"/>
      <c r="N77" s="152"/>
      <c r="O77" s="152"/>
      <c r="P77" s="152"/>
      <c r="Q77" s="152"/>
      <c r="R77" s="152"/>
      <c r="S77" s="152"/>
    </row>
    <row r="78" spans="1:19" ht="16.5">
      <c r="A78" s="121" t="s">
        <v>86</v>
      </c>
      <c r="B78" s="231">
        <v>103579.64771229116</v>
      </c>
      <c r="C78" s="231">
        <v>109633.10424910297</v>
      </c>
      <c r="D78" s="231">
        <v>110276.6418079905</v>
      </c>
      <c r="E78" s="231">
        <v>643.53755888753221</v>
      </c>
      <c r="F78" s="231">
        <v>6696.9940956993378</v>
      </c>
      <c r="G78" s="231">
        <v>0.58699200692640829</v>
      </c>
      <c r="H78" s="231">
        <v>6.7126330373024672</v>
      </c>
      <c r="I78" s="231">
        <v>6.686107762344335</v>
      </c>
      <c r="J78" s="234">
        <v>6.4655501767116448</v>
      </c>
      <c r="K78" s="152"/>
      <c r="L78" s="152"/>
      <c r="M78" s="152"/>
      <c r="N78" s="152"/>
      <c r="O78" s="152"/>
      <c r="P78" s="152"/>
      <c r="Q78" s="152"/>
      <c r="R78" s="152"/>
      <c r="S78" s="152"/>
    </row>
    <row r="79" spans="1:19" ht="16.5">
      <c r="A79" s="111" t="s">
        <v>10</v>
      </c>
      <c r="B79" s="232">
        <v>4998.5378532590639</v>
      </c>
      <c r="C79" s="232">
        <v>6278.6549362698743</v>
      </c>
      <c r="D79" s="232">
        <v>5562.7403501509853</v>
      </c>
      <c r="E79" s="232">
        <v>-715.91458611888902</v>
      </c>
      <c r="F79" s="232">
        <v>564.20249689192133</v>
      </c>
      <c r="G79" s="232">
        <v>-11.402355972507252</v>
      </c>
      <c r="H79" s="232">
        <v>17.100078011405699</v>
      </c>
      <c r="I79" s="232">
        <v>28.198565929969106</v>
      </c>
      <c r="J79" s="235">
        <v>11.287350690443603</v>
      </c>
      <c r="K79" s="152"/>
      <c r="L79" s="152"/>
      <c r="M79" s="152"/>
      <c r="N79" s="152"/>
      <c r="O79" s="152"/>
      <c r="P79" s="152"/>
      <c r="Q79" s="152"/>
      <c r="R79" s="152"/>
      <c r="S79" s="152"/>
    </row>
    <row r="80" spans="1:19" ht="16.5">
      <c r="A80" s="111" t="s">
        <v>11</v>
      </c>
      <c r="B80" s="232">
        <v>419.89838642999996</v>
      </c>
      <c r="C80" s="232">
        <v>384.9302007</v>
      </c>
      <c r="D80" s="232">
        <v>383.13894999000001</v>
      </c>
      <c r="E80" s="232">
        <v>-1.7912507099999857</v>
      </c>
      <c r="F80" s="232">
        <v>-36.759436439999945</v>
      </c>
      <c r="G80" s="232">
        <v>-0.46534429014469936</v>
      </c>
      <c r="H80" s="232">
        <v>-6.1262378514877298</v>
      </c>
      <c r="I80" s="232">
        <v>-7.013440601621511</v>
      </c>
      <c r="J80" s="235">
        <v>-8.7543647768048771</v>
      </c>
      <c r="K80" s="152"/>
      <c r="L80" s="152"/>
      <c r="M80" s="152"/>
      <c r="N80" s="152"/>
      <c r="O80" s="152"/>
      <c r="P80" s="152"/>
      <c r="Q80" s="152"/>
      <c r="R80" s="152"/>
      <c r="S80" s="152"/>
    </row>
    <row r="81" spans="1:19" ht="16.5">
      <c r="A81" s="111" t="s">
        <v>12</v>
      </c>
      <c r="B81" s="232">
        <v>1775.0958976776783</v>
      </c>
      <c r="C81" s="232">
        <v>1195.8389507276352</v>
      </c>
      <c r="D81" s="232">
        <v>1120.8343451789367</v>
      </c>
      <c r="E81" s="232">
        <v>-75.004605548698464</v>
      </c>
      <c r="F81" s="232">
        <v>-654.26155249874159</v>
      </c>
      <c r="G81" s="232">
        <v>-6.2721326733052365</v>
      </c>
      <c r="H81" s="232">
        <v>-20.815484288704084</v>
      </c>
      <c r="I81" s="232">
        <v>-28.356446879889717</v>
      </c>
      <c r="J81" s="235">
        <v>-36.857814462570651</v>
      </c>
      <c r="K81" s="152"/>
      <c r="L81" s="152"/>
      <c r="M81" s="152"/>
      <c r="N81" s="152"/>
      <c r="O81" s="152"/>
      <c r="P81" s="152"/>
      <c r="Q81" s="152"/>
      <c r="R81" s="152"/>
      <c r="S81" s="152"/>
    </row>
    <row r="82" spans="1:19" ht="16.5">
      <c r="A82" s="111" t="s">
        <v>87</v>
      </c>
      <c r="B82" s="232">
        <v>39067.98361698402</v>
      </c>
      <c r="C82" s="232">
        <v>41028.182288544769</v>
      </c>
      <c r="D82" s="232">
        <v>41698.282532340614</v>
      </c>
      <c r="E82" s="232">
        <v>670.10024379584502</v>
      </c>
      <c r="F82" s="232">
        <v>2630.2989153565941</v>
      </c>
      <c r="G82" s="232">
        <v>1.6332681742592001</v>
      </c>
      <c r="H82" s="232">
        <v>6.3682813208039306</v>
      </c>
      <c r="I82" s="232">
        <v>5.5744171505815814</v>
      </c>
      <c r="J82" s="235">
        <v>6.7326200940995591</v>
      </c>
      <c r="K82" s="152"/>
      <c r="L82" s="152"/>
      <c r="M82" s="152"/>
      <c r="N82" s="152"/>
      <c r="O82" s="152"/>
      <c r="P82" s="152"/>
      <c r="Q82" s="152"/>
      <c r="R82" s="152"/>
      <c r="S82" s="152"/>
    </row>
    <row r="83" spans="1:19" ht="16.5">
      <c r="A83" s="111" t="s">
        <v>14</v>
      </c>
      <c r="B83" s="232">
        <v>57318.131957940401</v>
      </c>
      <c r="C83" s="232">
        <v>60745.497872860695</v>
      </c>
      <c r="D83" s="232">
        <v>61511.645630329956</v>
      </c>
      <c r="E83" s="232">
        <v>766.14775746926171</v>
      </c>
      <c r="F83" s="232">
        <v>4193.5136723895557</v>
      </c>
      <c r="G83" s="232">
        <v>1.2612420414642003</v>
      </c>
      <c r="H83" s="232">
        <v>6.8329670294001659</v>
      </c>
      <c r="I83" s="232">
        <v>6.7213386968129072</v>
      </c>
      <c r="J83" s="235">
        <v>7.3162078545524309</v>
      </c>
      <c r="K83" s="152"/>
      <c r="L83" s="152"/>
      <c r="M83" s="152"/>
      <c r="N83" s="152"/>
      <c r="O83" s="152"/>
      <c r="P83" s="152"/>
      <c r="Q83" s="152"/>
      <c r="R83" s="152"/>
      <c r="S83" s="152"/>
    </row>
    <row r="84" spans="1:19" ht="15">
      <c r="A84" s="112"/>
      <c r="B84" s="237"/>
      <c r="C84" s="237"/>
      <c r="D84" s="237"/>
      <c r="E84" s="237"/>
      <c r="F84" s="237"/>
      <c r="G84" s="237"/>
      <c r="H84" s="237"/>
      <c r="I84" s="237"/>
      <c r="J84" s="239"/>
      <c r="K84" s="152"/>
      <c r="L84" s="152"/>
      <c r="M84" s="152"/>
      <c r="N84" s="152"/>
      <c r="O84" s="152"/>
      <c r="P84" s="152"/>
      <c r="Q84" s="152"/>
      <c r="R84" s="152"/>
      <c r="S84" s="152"/>
    </row>
    <row r="85" spans="1:19" ht="16.5">
      <c r="A85" s="121" t="s">
        <v>59</v>
      </c>
      <c r="B85" s="231">
        <v>152109.16900979774</v>
      </c>
      <c r="C85" s="231">
        <v>167487.000055062</v>
      </c>
      <c r="D85" s="231">
        <v>163981.79678667523</v>
      </c>
      <c r="E85" s="231">
        <v>-3505.2032683867728</v>
      </c>
      <c r="F85" s="231">
        <v>11872.627776877489</v>
      </c>
      <c r="G85" s="231">
        <v>-2.0928210949114998</v>
      </c>
      <c r="H85" s="231">
        <v>9.103335074776254</v>
      </c>
      <c r="I85" s="231">
        <v>10.253433168602569</v>
      </c>
      <c r="J85" s="234">
        <v>7.8053334024280616</v>
      </c>
      <c r="K85" s="152"/>
      <c r="L85" s="152"/>
      <c r="M85" s="152"/>
      <c r="N85" s="152"/>
      <c r="O85" s="152"/>
      <c r="P85" s="152"/>
      <c r="Q85" s="152"/>
      <c r="R85" s="152"/>
      <c r="S85" s="152"/>
    </row>
    <row r="86" spans="1:19" ht="16.5">
      <c r="A86" s="121" t="s">
        <v>88</v>
      </c>
      <c r="B86" s="231">
        <v>104345.10559918665</v>
      </c>
      <c r="C86" s="231">
        <v>116650.50947563002</v>
      </c>
      <c r="D86" s="231">
        <v>115336.40634680355</v>
      </c>
      <c r="E86" s="231">
        <v>-1314.1031288264785</v>
      </c>
      <c r="F86" s="231">
        <v>10991.3007476169</v>
      </c>
      <c r="G86" s="231">
        <v>-1.1265301238148595</v>
      </c>
      <c r="H86" s="231">
        <v>6.6789680750179485</v>
      </c>
      <c r="I86" s="231">
        <v>10.602568814492528</v>
      </c>
      <c r="J86" s="234">
        <v>10.53360450832929</v>
      </c>
      <c r="K86" s="152"/>
      <c r="L86" s="152"/>
      <c r="M86" s="152"/>
      <c r="N86" s="152"/>
      <c r="O86" s="152"/>
      <c r="P86" s="152"/>
      <c r="Q86" s="152"/>
      <c r="R86" s="152"/>
      <c r="S86" s="152"/>
    </row>
    <row r="87" spans="1:19" ht="16.5">
      <c r="A87" s="107" t="s">
        <v>89</v>
      </c>
      <c r="B87" s="232">
        <v>2936.231597940071</v>
      </c>
      <c r="C87" s="232">
        <v>3091.8526068122815</v>
      </c>
      <c r="D87" s="232">
        <v>2873.4567860909519</v>
      </c>
      <c r="E87" s="232">
        <v>-218.39582072132953</v>
      </c>
      <c r="F87" s="232">
        <v>-62.774811849119033</v>
      </c>
      <c r="G87" s="232">
        <v>-7.0635909435054458</v>
      </c>
      <c r="H87" s="232">
        <v>-10.374768031451211</v>
      </c>
      <c r="I87" s="232">
        <v>-1.0580772863763173</v>
      </c>
      <c r="J87" s="235">
        <v>-2.1379380255004037</v>
      </c>
      <c r="K87" s="152"/>
      <c r="L87" s="152"/>
      <c r="M87" s="152"/>
      <c r="N87" s="152"/>
      <c r="O87" s="152"/>
      <c r="P87" s="152"/>
      <c r="Q87" s="152"/>
      <c r="R87" s="152"/>
      <c r="S87" s="152"/>
    </row>
    <row r="88" spans="1:19" ht="16.5">
      <c r="A88" s="107" t="s">
        <v>90</v>
      </c>
      <c r="B88" s="232">
        <v>48474.281364578907</v>
      </c>
      <c r="C88" s="232">
        <v>54675.870542698656</v>
      </c>
      <c r="D88" s="232">
        <v>54092.626463106448</v>
      </c>
      <c r="E88" s="232">
        <v>-583.24407959220844</v>
      </c>
      <c r="F88" s="232">
        <v>5618.3450985275413</v>
      </c>
      <c r="G88" s="232">
        <v>-1.0667303031539888</v>
      </c>
      <c r="H88" s="232">
        <v>6.4651852388278428</v>
      </c>
      <c r="I88" s="232">
        <v>12.953416793267067</v>
      </c>
      <c r="J88" s="235">
        <v>11.590362848850759</v>
      </c>
      <c r="K88" s="152"/>
      <c r="L88" s="152"/>
      <c r="M88" s="152"/>
      <c r="N88" s="152"/>
      <c r="O88" s="152"/>
      <c r="P88" s="152"/>
      <c r="Q88" s="152"/>
      <c r="R88" s="152"/>
      <c r="S88" s="152"/>
    </row>
    <row r="89" spans="1:19" ht="16.5">
      <c r="A89" s="107" t="s">
        <v>91</v>
      </c>
      <c r="B89" s="232">
        <v>52934.592636667672</v>
      </c>
      <c r="C89" s="232">
        <v>58882.786326119087</v>
      </c>
      <c r="D89" s="232">
        <v>58370.323097606146</v>
      </c>
      <c r="E89" s="232">
        <v>-512.46322851294099</v>
      </c>
      <c r="F89" s="232">
        <v>5435.7304609384737</v>
      </c>
      <c r="G89" s="232">
        <v>-0.87031076565347121</v>
      </c>
      <c r="H89" s="232">
        <v>7.8019105008844178</v>
      </c>
      <c r="I89" s="232">
        <v>9.1683951711754759</v>
      </c>
      <c r="J89" s="235">
        <v>10.268767908063879</v>
      </c>
      <c r="K89" s="152"/>
      <c r="L89" s="152"/>
      <c r="M89" s="152"/>
      <c r="N89" s="152"/>
      <c r="O89" s="152"/>
      <c r="P89" s="152"/>
      <c r="Q89" s="152"/>
      <c r="R89" s="152"/>
      <c r="S89" s="152"/>
    </row>
    <row r="90" spans="1:19" ht="16.5">
      <c r="A90" s="107" t="s">
        <v>21</v>
      </c>
      <c r="B90" s="232">
        <v>0</v>
      </c>
      <c r="C90" s="232">
        <v>0</v>
      </c>
      <c r="D90" s="232">
        <v>0</v>
      </c>
      <c r="E90" s="232">
        <v>0</v>
      </c>
      <c r="F90" s="232">
        <v>0</v>
      </c>
      <c r="G90" s="232">
        <v>0</v>
      </c>
      <c r="H90" s="232">
        <v>0</v>
      </c>
      <c r="I90" s="232">
        <v>0</v>
      </c>
      <c r="J90" s="235">
        <v>0</v>
      </c>
      <c r="K90" s="152"/>
      <c r="L90" s="152"/>
      <c r="M90" s="152"/>
      <c r="N90" s="152"/>
      <c r="O90" s="152"/>
      <c r="P90" s="152"/>
      <c r="Q90" s="152"/>
      <c r="R90" s="152"/>
      <c r="S90" s="152"/>
    </row>
    <row r="91" spans="1:19" ht="17.25" thickBot="1">
      <c r="A91" s="128" t="s">
        <v>15</v>
      </c>
      <c r="B91" s="238">
        <v>47764.063410611081</v>
      </c>
      <c r="C91" s="238">
        <v>50836.490579431978</v>
      </c>
      <c r="D91" s="238">
        <v>48645.390439871684</v>
      </c>
      <c r="E91" s="238">
        <v>-2191.1001395602943</v>
      </c>
      <c r="F91" s="238">
        <v>881.32702926060301</v>
      </c>
      <c r="G91" s="238">
        <v>-4.3100932314293061</v>
      </c>
      <c r="H91" s="238">
        <v>14.699823918985942</v>
      </c>
      <c r="I91" s="238">
        <v>9.4605708752708324</v>
      </c>
      <c r="J91" s="240">
        <v>1.8451676141624205</v>
      </c>
      <c r="K91" s="152"/>
      <c r="L91" s="152"/>
      <c r="M91" s="152"/>
      <c r="N91" s="152"/>
      <c r="O91" s="152"/>
      <c r="P91" s="152"/>
      <c r="Q91" s="152"/>
      <c r="R91" s="152"/>
      <c r="S91" s="152"/>
    </row>
    <row r="92" spans="1:19">
      <c r="A92" s="106"/>
    </row>
    <row r="93" spans="1:19">
      <c r="A93" s="106"/>
    </row>
    <row r="94" spans="1:19">
      <c r="A94" s="106"/>
    </row>
    <row r="95" spans="1:19">
      <c r="A95" s="106"/>
    </row>
    <row r="96" spans="1:19">
      <c r="A96" s="106"/>
    </row>
    <row r="97" spans="1:1">
      <c r="A97" s="106"/>
    </row>
    <row r="98" spans="1:1">
      <c r="A98" s="106"/>
    </row>
    <row r="99" spans="1:1">
      <c r="A99" s="106"/>
    </row>
    <row r="100" spans="1:1">
      <c r="A100" s="106"/>
    </row>
    <row r="101" spans="1:1">
      <c r="A101" s="106"/>
    </row>
    <row r="102" spans="1:1">
      <c r="A102" s="106"/>
    </row>
    <row r="103" spans="1:1">
      <c r="A103" s="106"/>
    </row>
    <row r="104" spans="1:1">
      <c r="A104" s="106"/>
    </row>
    <row r="105" spans="1:1">
      <c r="A105" s="106"/>
    </row>
    <row r="106" spans="1:1">
      <c r="A106" s="106"/>
    </row>
    <row r="107" spans="1:1">
      <c r="A107" s="106"/>
    </row>
    <row r="108" spans="1:1">
      <c r="A108" s="106"/>
    </row>
    <row r="109" spans="1:1">
      <c r="A109" s="106"/>
    </row>
    <row r="110" spans="1:1">
      <c r="A110" s="106"/>
    </row>
    <row r="111" spans="1:1">
      <c r="A111" s="106"/>
    </row>
    <row r="112" spans="1:1">
      <c r="A112" s="106"/>
    </row>
    <row r="113" spans="1:1">
      <c r="A113" s="106"/>
    </row>
    <row r="114" spans="1:1">
      <c r="A114" s="106"/>
    </row>
    <row r="115" spans="1:1">
      <c r="A115" s="106"/>
    </row>
    <row r="116" spans="1:1">
      <c r="A116" s="106"/>
    </row>
    <row r="117" spans="1:1">
      <c r="A117" s="106"/>
    </row>
    <row r="118" spans="1:1">
      <c r="A118" s="106"/>
    </row>
    <row r="119" spans="1:1">
      <c r="A119" s="106"/>
    </row>
    <row r="120" spans="1:1">
      <c r="A120" s="106"/>
    </row>
    <row r="121" spans="1:1">
      <c r="A121" s="106"/>
    </row>
    <row r="122" spans="1:1">
      <c r="A122" s="106"/>
    </row>
    <row r="123" spans="1:1">
      <c r="A123" s="106"/>
    </row>
    <row r="124" spans="1:1">
      <c r="A124" s="106"/>
    </row>
    <row r="125" spans="1:1">
      <c r="A125" s="106"/>
    </row>
    <row r="126" spans="1:1">
      <c r="A126" s="106"/>
    </row>
    <row r="127" spans="1:1">
      <c r="A127" s="106"/>
    </row>
    <row r="128" spans="1:1">
      <c r="A128" s="106"/>
    </row>
    <row r="129" spans="1:1">
      <c r="A129" s="106"/>
    </row>
    <row r="130" spans="1:1">
      <c r="A130" s="106"/>
    </row>
    <row r="131" spans="1:1">
      <c r="A131" s="106"/>
    </row>
    <row r="132" spans="1:1">
      <c r="A132" s="106"/>
    </row>
    <row r="133" spans="1:1">
      <c r="A133" s="106"/>
    </row>
    <row r="134" spans="1:1">
      <c r="A134" s="106"/>
    </row>
    <row r="135" spans="1:1">
      <c r="A135" s="106"/>
    </row>
    <row r="136" spans="1:1">
      <c r="A136" s="106"/>
    </row>
    <row r="137" spans="1:1">
      <c r="A137" s="106"/>
    </row>
    <row r="138" spans="1:1">
      <c r="A138" s="106"/>
    </row>
    <row r="139" spans="1:1">
      <c r="A139" s="106"/>
    </row>
    <row r="140" spans="1:1">
      <c r="A140" s="106"/>
    </row>
    <row r="141" spans="1:1">
      <c r="A141" s="106"/>
    </row>
    <row r="142" spans="1:1">
      <c r="A142" s="106"/>
    </row>
    <row r="143" spans="1:1">
      <c r="A143" s="106"/>
    </row>
    <row r="144" spans="1:1">
      <c r="A144" s="106"/>
    </row>
    <row r="145" spans="1:1">
      <c r="A145" s="106"/>
    </row>
    <row r="146" spans="1:1">
      <c r="A146" s="106"/>
    </row>
    <row r="147" spans="1:1">
      <c r="A147" s="106"/>
    </row>
    <row r="148" spans="1:1">
      <c r="A148" s="106"/>
    </row>
    <row r="149" spans="1:1">
      <c r="A149" s="106"/>
    </row>
    <row r="150" spans="1:1">
      <c r="A150" s="106"/>
    </row>
    <row r="151" spans="1:1">
      <c r="A151" s="106"/>
    </row>
    <row r="152" spans="1:1">
      <c r="A152" s="106"/>
    </row>
    <row r="153" spans="1:1">
      <c r="A153" s="106"/>
    </row>
    <row r="154" spans="1:1">
      <c r="A154" s="106"/>
    </row>
    <row r="155" spans="1:1">
      <c r="A155" s="106"/>
    </row>
    <row r="156" spans="1:1">
      <c r="A156" s="106"/>
    </row>
    <row r="157" spans="1:1">
      <c r="A157" s="106"/>
    </row>
    <row r="158" spans="1:1">
      <c r="A158" s="106"/>
    </row>
    <row r="159" spans="1:1">
      <c r="A159" s="106"/>
    </row>
    <row r="160" spans="1:1">
      <c r="A160" s="106"/>
    </row>
    <row r="161" spans="1:1">
      <c r="A161" s="106"/>
    </row>
    <row r="162" spans="1:1">
      <c r="A162" s="106"/>
    </row>
    <row r="163" spans="1:1">
      <c r="A163" s="106"/>
    </row>
    <row r="164" spans="1:1">
      <c r="A164" s="106"/>
    </row>
    <row r="165" spans="1:1">
      <c r="A165" s="106"/>
    </row>
    <row r="166" spans="1:1">
      <c r="A166" s="106"/>
    </row>
    <row r="167" spans="1:1">
      <c r="A167" s="106"/>
    </row>
    <row r="168" spans="1:1">
      <c r="A168" s="106"/>
    </row>
    <row r="169" spans="1:1">
      <c r="A169" s="106"/>
    </row>
    <row r="170" spans="1:1">
      <c r="A170" s="106"/>
    </row>
    <row r="171" spans="1:1">
      <c r="A171" s="106"/>
    </row>
    <row r="172" spans="1:1">
      <c r="A172" s="106"/>
    </row>
    <row r="173" spans="1:1">
      <c r="A173" s="106"/>
    </row>
    <row r="174" spans="1:1">
      <c r="A174" s="106"/>
    </row>
    <row r="175" spans="1:1">
      <c r="A175" s="106"/>
    </row>
    <row r="176" spans="1:1">
      <c r="A176" s="106"/>
    </row>
    <row r="177" spans="1:1">
      <c r="A177" s="106"/>
    </row>
    <row r="178" spans="1:1">
      <c r="A178" s="106"/>
    </row>
    <row r="179" spans="1:1">
      <c r="A179" s="106"/>
    </row>
    <row r="180" spans="1:1">
      <c r="A180" s="106"/>
    </row>
    <row r="181" spans="1:1">
      <c r="A181" s="106"/>
    </row>
    <row r="182" spans="1:1">
      <c r="A182" s="106"/>
    </row>
    <row r="183" spans="1:1">
      <c r="A183" s="106"/>
    </row>
    <row r="184" spans="1:1">
      <c r="A184" s="106"/>
    </row>
    <row r="185" spans="1:1">
      <c r="A185" s="106"/>
    </row>
    <row r="186" spans="1:1">
      <c r="A186" s="106"/>
    </row>
    <row r="187" spans="1:1">
      <c r="A187" s="106"/>
    </row>
    <row r="188" spans="1:1">
      <c r="A188" s="106"/>
    </row>
    <row r="189" spans="1:1">
      <c r="A189" s="106"/>
    </row>
    <row r="190" spans="1:1">
      <c r="A190" s="106"/>
    </row>
    <row r="191" spans="1:1">
      <c r="A191" s="106"/>
    </row>
    <row r="192" spans="1:1">
      <c r="A192" s="106"/>
    </row>
    <row r="193" spans="1:1">
      <c r="A193" s="106"/>
    </row>
    <row r="194" spans="1:1">
      <c r="A194" s="106"/>
    </row>
    <row r="195" spans="1:1">
      <c r="A195" s="106"/>
    </row>
    <row r="196" spans="1:1">
      <c r="A196" s="106"/>
    </row>
    <row r="197" spans="1:1">
      <c r="A197" s="106"/>
    </row>
    <row r="198" spans="1:1">
      <c r="A198" s="106"/>
    </row>
    <row r="199" spans="1:1">
      <c r="A199" s="106"/>
    </row>
    <row r="200" spans="1:1">
      <c r="A200" s="106"/>
    </row>
    <row r="201" spans="1:1">
      <c r="A201" s="106"/>
    </row>
    <row r="202" spans="1:1">
      <c r="A202" s="106"/>
    </row>
    <row r="203" spans="1:1">
      <c r="A203" s="106"/>
    </row>
    <row r="204" spans="1:1">
      <c r="A204" s="106"/>
    </row>
    <row r="205" spans="1:1">
      <c r="A205" s="106"/>
    </row>
    <row r="206" spans="1:1">
      <c r="A206" s="106"/>
    </row>
    <row r="207" spans="1:1">
      <c r="A207" s="106"/>
    </row>
    <row r="208" spans="1:1">
      <c r="A208" s="106"/>
    </row>
    <row r="209" spans="1:1">
      <c r="A209" s="106"/>
    </row>
    <row r="210" spans="1:1">
      <c r="A210" s="106"/>
    </row>
    <row r="211" spans="1:1">
      <c r="A211" s="106"/>
    </row>
    <row r="212" spans="1:1">
      <c r="A212" s="106"/>
    </row>
    <row r="213" spans="1:1">
      <c r="A213" s="106"/>
    </row>
    <row r="214" spans="1:1">
      <c r="A214" s="106"/>
    </row>
    <row r="215" spans="1:1">
      <c r="A215" s="106"/>
    </row>
    <row r="216" spans="1:1">
      <c r="A216" s="106"/>
    </row>
    <row r="217" spans="1:1">
      <c r="A217" s="106"/>
    </row>
    <row r="218" spans="1:1">
      <c r="A218" s="106"/>
    </row>
    <row r="219" spans="1:1">
      <c r="A219" s="106"/>
    </row>
    <row r="220" spans="1:1">
      <c r="A220" s="106"/>
    </row>
    <row r="221" spans="1:1">
      <c r="A221" s="106"/>
    </row>
    <row r="222" spans="1:1">
      <c r="A222" s="106"/>
    </row>
    <row r="223" spans="1:1">
      <c r="A223" s="106"/>
    </row>
    <row r="224" spans="1:1">
      <c r="A224" s="106"/>
    </row>
    <row r="225" spans="1:1">
      <c r="A225" s="106"/>
    </row>
    <row r="226" spans="1:1">
      <c r="A226" s="106"/>
    </row>
    <row r="227" spans="1:1">
      <c r="A227" s="106"/>
    </row>
    <row r="228" spans="1:1">
      <c r="A228" s="106"/>
    </row>
    <row r="229" spans="1:1">
      <c r="A229" s="106"/>
    </row>
    <row r="230" spans="1:1">
      <c r="A230" s="106"/>
    </row>
    <row r="231" spans="1:1">
      <c r="A231" s="106"/>
    </row>
    <row r="232" spans="1:1">
      <c r="A232" s="106"/>
    </row>
    <row r="233" spans="1:1">
      <c r="A233" s="106"/>
    </row>
    <row r="234" spans="1:1">
      <c r="A234" s="106"/>
    </row>
    <row r="235" spans="1:1">
      <c r="A235" s="106"/>
    </row>
    <row r="236" spans="1:1">
      <c r="A236" s="106"/>
    </row>
    <row r="237" spans="1:1">
      <c r="A237" s="106"/>
    </row>
    <row r="238" spans="1:1">
      <c r="A238" s="106"/>
    </row>
    <row r="239" spans="1:1">
      <c r="A239" s="106"/>
    </row>
    <row r="240" spans="1:1">
      <c r="A240" s="106"/>
    </row>
    <row r="241" spans="1:1">
      <c r="A241" s="106"/>
    </row>
    <row r="242" spans="1:1">
      <c r="A242" s="106"/>
    </row>
    <row r="243" spans="1:1">
      <c r="A243" s="106"/>
    </row>
    <row r="244" spans="1:1">
      <c r="A244" s="106"/>
    </row>
    <row r="245" spans="1:1">
      <c r="A245" s="106"/>
    </row>
    <row r="246" spans="1:1">
      <c r="A246" s="106"/>
    </row>
    <row r="247" spans="1:1">
      <c r="A247" s="106"/>
    </row>
    <row r="248" spans="1:1">
      <c r="A248" s="106"/>
    </row>
    <row r="249" spans="1:1">
      <c r="A249" s="106"/>
    </row>
    <row r="250" spans="1:1">
      <c r="A250" s="106"/>
    </row>
    <row r="251" spans="1:1">
      <c r="A251" s="106"/>
    </row>
    <row r="252" spans="1:1">
      <c r="A252" s="106"/>
    </row>
    <row r="253" spans="1:1">
      <c r="A253" s="106"/>
    </row>
    <row r="254" spans="1:1">
      <c r="A254" s="106"/>
    </row>
    <row r="255" spans="1:1">
      <c r="A255" s="106"/>
    </row>
    <row r="256" spans="1:1">
      <c r="A256" s="106"/>
    </row>
    <row r="257" spans="1:1">
      <c r="A257" s="106"/>
    </row>
    <row r="258" spans="1:1">
      <c r="A258" s="106"/>
    </row>
    <row r="259" spans="1:1">
      <c r="A259" s="106"/>
    </row>
    <row r="260" spans="1:1">
      <c r="A260" s="106"/>
    </row>
    <row r="261" spans="1:1">
      <c r="A261" s="106"/>
    </row>
    <row r="262" spans="1:1">
      <c r="A262" s="106"/>
    </row>
    <row r="263" spans="1:1">
      <c r="A263" s="106"/>
    </row>
    <row r="264" spans="1:1">
      <c r="A264" s="106"/>
    </row>
    <row r="265" spans="1:1">
      <c r="A265" s="106"/>
    </row>
    <row r="266" spans="1:1">
      <c r="A266" s="106"/>
    </row>
    <row r="267" spans="1:1">
      <c r="A267" s="106"/>
    </row>
    <row r="268" spans="1:1">
      <c r="A268" s="106"/>
    </row>
    <row r="269" spans="1:1">
      <c r="A269" s="106"/>
    </row>
    <row r="270" spans="1:1">
      <c r="A270" s="106"/>
    </row>
    <row r="271" spans="1:1">
      <c r="A271" s="106"/>
    </row>
    <row r="272" spans="1:1">
      <c r="A272" s="106"/>
    </row>
    <row r="273" spans="1:1">
      <c r="A273" s="106"/>
    </row>
    <row r="274" spans="1:1">
      <c r="A274" s="106"/>
    </row>
    <row r="275" spans="1:1">
      <c r="A275" s="106"/>
    </row>
    <row r="276" spans="1:1">
      <c r="A276" s="106"/>
    </row>
    <row r="277" spans="1:1">
      <c r="A277" s="106"/>
    </row>
    <row r="278" spans="1:1">
      <c r="A278" s="106"/>
    </row>
    <row r="279" spans="1:1">
      <c r="A279" s="106"/>
    </row>
    <row r="280" spans="1:1">
      <c r="A280" s="106"/>
    </row>
    <row r="281" spans="1:1">
      <c r="A281" s="106"/>
    </row>
    <row r="282" spans="1:1">
      <c r="A282" s="106"/>
    </row>
    <row r="283" spans="1:1">
      <c r="A283" s="106"/>
    </row>
    <row r="284" spans="1:1">
      <c r="A284" s="106"/>
    </row>
    <row r="285" spans="1:1">
      <c r="A285" s="106"/>
    </row>
    <row r="286" spans="1:1">
      <c r="A286" s="106"/>
    </row>
    <row r="287" spans="1:1">
      <c r="A287" s="106"/>
    </row>
    <row r="288" spans="1:1">
      <c r="A288" s="106"/>
    </row>
    <row r="289" spans="1:1">
      <c r="A289" s="106"/>
    </row>
    <row r="290" spans="1:1">
      <c r="A290" s="106"/>
    </row>
    <row r="291" spans="1:1">
      <c r="A291" s="106"/>
    </row>
    <row r="292" spans="1:1">
      <c r="A292" s="106"/>
    </row>
    <row r="293" spans="1:1">
      <c r="A293" s="106"/>
    </row>
    <row r="294" spans="1:1">
      <c r="A294" s="106"/>
    </row>
    <row r="295" spans="1:1">
      <c r="A295" s="106"/>
    </row>
    <row r="296" spans="1:1">
      <c r="A296" s="106"/>
    </row>
    <row r="297" spans="1:1">
      <c r="A297" s="106"/>
    </row>
    <row r="298" spans="1:1">
      <c r="A298" s="106"/>
    </row>
    <row r="299" spans="1:1">
      <c r="A299" s="106"/>
    </row>
    <row r="300" spans="1:1">
      <c r="A300" s="106"/>
    </row>
    <row r="301" spans="1:1">
      <c r="A301" s="106"/>
    </row>
    <row r="302" spans="1:1">
      <c r="A302" s="106"/>
    </row>
    <row r="303" spans="1:1">
      <c r="A303" s="106"/>
    </row>
    <row r="304" spans="1:1">
      <c r="A304" s="106"/>
    </row>
    <row r="305" spans="1:1">
      <c r="A305" s="106"/>
    </row>
    <row r="306" spans="1:1">
      <c r="A306" s="106"/>
    </row>
    <row r="307" spans="1:1">
      <c r="A307" s="106"/>
    </row>
    <row r="308" spans="1:1">
      <c r="A308" s="106"/>
    </row>
    <row r="309" spans="1:1">
      <c r="A309" s="106"/>
    </row>
    <row r="310" spans="1:1">
      <c r="A310" s="106"/>
    </row>
    <row r="311" spans="1:1">
      <c r="A311" s="106"/>
    </row>
    <row r="312" spans="1:1">
      <c r="A312" s="106"/>
    </row>
    <row r="313" spans="1:1">
      <c r="A313" s="106"/>
    </row>
    <row r="314" spans="1:1">
      <c r="A314" s="106"/>
    </row>
    <row r="315" spans="1:1">
      <c r="A315" s="106"/>
    </row>
    <row r="316" spans="1:1">
      <c r="A316" s="106"/>
    </row>
    <row r="317" spans="1:1">
      <c r="A317" s="106"/>
    </row>
    <row r="318" spans="1:1">
      <c r="A318" s="106"/>
    </row>
    <row r="319" spans="1:1">
      <c r="A319" s="106"/>
    </row>
    <row r="320" spans="1:1">
      <c r="A320" s="106"/>
    </row>
    <row r="321" spans="1:1">
      <c r="A321" s="106"/>
    </row>
    <row r="322" spans="1:1">
      <c r="A322" s="106"/>
    </row>
    <row r="323" spans="1:1">
      <c r="A323" s="106"/>
    </row>
    <row r="324" spans="1:1">
      <c r="A324" s="106"/>
    </row>
    <row r="325" spans="1:1">
      <c r="A325" s="106"/>
    </row>
    <row r="326" spans="1:1">
      <c r="A326" s="106"/>
    </row>
    <row r="327" spans="1:1">
      <c r="A327" s="106"/>
    </row>
    <row r="328" spans="1:1">
      <c r="A328" s="106"/>
    </row>
    <row r="329" spans="1:1">
      <c r="A329" s="106"/>
    </row>
    <row r="330" spans="1:1">
      <c r="A330" s="106"/>
    </row>
    <row r="331" spans="1:1">
      <c r="A331" s="106"/>
    </row>
    <row r="332" spans="1:1">
      <c r="A332" s="106"/>
    </row>
    <row r="333" spans="1:1">
      <c r="A333" s="106"/>
    </row>
    <row r="334" spans="1:1">
      <c r="A334" s="106"/>
    </row>
    <row r="335" spans="1:1">
      <c r="A335" s="106"/>
    </row>
    <row r="336" spans="1:1">
      <c r="A336" s="106"/>
    </row>
    <row r="337" spans="1:1">
      <c r="A337" s="106"/>
    </row>
    <row r="338" spans="1:1">
      <c r="A338" s="106"/>
    </row>
    <row r="339" spans="1:1">
      <c r="A339" s="106"/>
    </row>
    <row r="340" spans="1:1">
      <c r="A340" s="106"/>
    </row>
    <row r="341" spans="1:1">
      <c r="A341" s="106"/>
    </row>
    <row r="342" spans="1:1">
      <c r="A342" s="106"/>
    </row>
    <row r="343" spans="1:1">
      <c r="A343" s="106"/>
    </row>
    <row r="344" spans="1:1">
      <c r="A344" s="106"/>
    </row>
    <row r="345" spans="1:1">
      <c r="A345" s="106"/>
    </row>
    <row r="346" spans="1:1">
      <c r="A346" s="106"/>
    </row>
    <row r="347" spans="1:1">
      <c r="A347" s="106"/>
    </row>
    <row r="348" spans="1:1">
      <c r="A348" s="106"/>
    </row>
    <row r="349" spans="1:1">
      <c r="A349" s="106"/>
    </row>
    <row r="350" spans="1:1">
      <c r="A350" s="106"/>
    </row>
    <row r="351" spans="1:1">
      <c r="A351" s="106"/>
    </row>
    <row r="352" spans="1:1">
      <c r="A352" s="106"/>
    </row>
    <row r="353" spans="1:1">
      <c r="A353" s="106"/>
    </row>
    <row r="354" spans="1:1">
      <c r="A354" s="106"/>
    </row>
    <row r="355" spans="1:1">
      <c r="A355" s="106"/>
    </row>
    <row r="356" spans="1:1">
      <c r="A356" s="106"/>
    </row>
    <row r="357" spans="1:1">
      <c r="A357" s="106"/>
    </row>
    <row r="358" spans="1:1">
      <c r="A358" s="106"/>
    </row>
    <row r="359" spans="1:1">
      <c r="A359" s="106"/>
    </row>
    <row r="360" spans="1:1">
      <c r="A360" s="106"/>
    </row>
    <row r="361" spans="1:1">
      <c r="A361" s="106"/>
    </row>
    <row r="362" spans="1:1">
      <c r="A362" s="106"/>
    </row>
    <row r="363" spans="1:1">
      <c r="A363" s="106"/>
    </row>
    <row r="364" spans="1:1">
      <c r="A364" s="106"/>
    </row>
    <row r="365" spans="1:1">
      <c r="A365" s="106"/>
    </row>
    <row r="366" spans="1:1">
      <c r="A366" s="106"/>
    </row>
    <row r="367" spans="1:1">
      <c r="A367" s="106"/>
    </row>
    <row r="368" spans="1:1">
      <c r="A368" s="106"/>
    </row>
    <row r="369" spans="1:1">
      <c r="A369" s="106"/>
    </row>
    <row r="370" spans="1:1">
      <c r="A370" s="106"/>
    </row>
    <row r="371" spans="1:1">
      <c r="A371" s="106"/>
    </row>
    <row r="372" spans="1:1">
      <c r="A372" s="106"/>
    </row>
    <row r="373" spans="1:1">
      <c r="A373" s="106"/>
    </row>
    <row r="374" spans="1:1">
      <c r="A374" s="106"/>
    </row>
    <row r="375" spans="1:1">
      <c r="A375" s="106"/>
    </row>
    <row r="376" spans="1:1">
      <c r="A376" s="106"/>
    </row>
    <row r="377" spans="1:1">
      <c r="A377" s="106"/>
    </row>
    <row r="378" spans="1:1">
      <c r="A378" s="106"/>
    </row>
    <row r="379" spans="1:1">
      <c r="A379" s="106"/>
    </row>
    <row r="380" spans="1:1">
      <c r="A380" s="106"/>
    </row>
    <row r="381" spans="1:1">
      <c r="A381" s="106"/>
    </row>
    <row r="382" spans="1:1">
      <c r="A382" s="106"/>
    </row>
    <row r="383" spans="1:1">
      <c r="A383" s="106"/>
    </row>
    <row r="384" spans="1:1">
      <c r="A384" s="106"/>
    </row>
    <row r="385" spans="1:1">
      <c r="A385" s="106"/>
    </row>
    <row r="386" spans="1:1">
      <c r="A386" s="106"/>
    </row>
    <row r="387" spans="1:1">
      <c r="A387" s="106"/>
    </row>
    <row r="388" spans="1:1">
      <c r="A388" s="106"/>
    </row>
    <row r="389" spans="1:1">
      <c r="A389" s="106"/>
    </row>
    <row r="390" spans="1:1">
      <c r="A390" s="106"/>
    </row>
    <row r="391" spans="1:1">
      <c r="A391" s="106"/>
    </row>
    <row r="392" spans="1:1">
      <c r="A392" s="106"/>
    </row>
    <row r="393" spans="1:1">
      <c r="A393" s="106"/>
    </row>
    <row r="394" spans="1:1">
      <c r="A394" s="106"/>
    </row>
    <row r="395" spans="1:1">
      <c r="A395" s="106"/>
    </row>
    <row r="396" spans="1:1">
      <c r="A396" s="106"/>
    </row>
    <row r="397" spans="1:1">
      <c r="A397" s="106"/>
    </row>
    <row r="398" spans="1:1">
      <c r="A398" s="106"/>
    </row>
    <row r="399" spans="1:1">
      <c r="A399" s="106"/>
    </row>
    <row r="400" spans="1:1">
      <c r="A400" s="106"/>
    </row>
    <row r="401" spans="1:1">
      <c r="A401" s="106"/>
    </row>
    <row r="402" spans="1:1">
      <c r="A402" s="106"/>
    </row>
    <row r="403" spans="1:1">
      <c r="A403" s="106"/>
    </row>
    <row r="404" spans="1:1">
      <c r="A404" s="106"/>
    </row>
    <row r="405" spans="1:1">
      <c r="A405" s="106"/>
    </row>
    <row r="406" spans="1:1">
      <c r="A406" s="106"/>
    </row>
    <row r="407" spans="1:1">
      <c r="A407" s="106"/>
    </row>
    <row r="408" spans="1:1">
      <c r="A408" s="106"/>
    </row>
    <row r="409" spans="1:1">
      <c r="A409" s="106"/>
    </row>
    <row r="410" spans="1:1">
      <c r="A410" s="106"/>
    </row>
    <row r="411" spans="1:1">
      <c r="A411" s="106"/>
    </row>
    <row r="412" spans="1:1">
      <c r="A412" s="106"/>
    </row>
    <row r="413" spans="1:1">
      <c r="A413" s="106"/>
    </row>
    <row r="414" spans="1:1">
      <c r="A414" s="106"/>
    </row>
    <row r="415" spans="1:1">
      <c r="A415" s="106"/>
    </row>
    <row r="416" spans="1:1">
      <c r="A416" s="106"/>
    </row>
    <row r="417" spans="1:1">
      <c r="A417" s="106"/>
    </row>
    <row r="418" spans="1:1">
      <c r="A418" s="106"/>
    </row>
    <row r="419" spans="1:1">
      <c r="A419" s="106"/>
    </row>
    <row r="420" spans="1:1">
      <c r="A420" s="106"/>
    </row>
    <row r="421" spans="1:1">
      <c r="A421" s="106"/>
    </row>
    <row r="422" spans="1:1">
      <c r="A422" s="106"/>
    </row>
    <row r="423" spans="1:1">
      <c r="A423" s="106"/>
    </row>
    <row r="424" spans="1:1">
      <c r="A424" s="106"/>
    </row>
    <row r="425" spans="1:1">
      <c r="A425" s="106"/>
    </row>
    <row r="426" spans="1:1">
      <c r="A426" s="106"/>
    </row>
    <row r="427" spans="1:1">
      <c r="A427" s="106"/>
    </row>
    <row r="428" spans="1:1">
      <c r="A428" s="106"/>
    </row>
    <row r="429" spans="1:1">
      <c r="A429" s="106"/>
    </row>
    <row r="430" spans="1:1">
      <c r="A430" s="106"/>
    </row>
    <row r="431" spans="1:1">
      <c r="A431" s="106"/>
    </row>
    <row r="432" spans="1:1">
      <c r="A432" s="106"/>
    </row>
    <row r="433" spans="1:1">
      <c r="A433" s="106"/>
    </row>
    <row r="434" spans="1:1">
      <c r="A434" s="106"/>
    </row>
    <row r="435" spans="1:1">
      <c r="A435" s="106"/>
    </row>
    <row r="436" spans="1:1">
      <c r="A436" s="106"/>
    </row>
    <row r="437" spans="1:1">
      <c r="A437" s="106"/>
    </row>
    <row r="438" spans="1:1">
      <c r="A438" s="106"/>
    </row>
    <row r="439" spans="1:1">
      <c r="A439" s="106"/>
    </row>
    <row r="440" spans="1:1">
      <c r="A440" s="106"/>
    </row>
    <row r="441" spans="1:1">
      <c r="A441" s="106"/>
    </row>
    <row r="442" spans="1:1">
      <c r="A442" s="106"/>
    </row>
    <row r="443" spans="1:1">
      <c r="A443" s="106"/>
    </row>
    <row r="444" spans="1:1">
      <c r="A444" s="106"/>
    </row>
    <row r="445" spans="1:1">
      <c r="A445" s="106"/>
    </row>
    <row r="446" spans="1:1">
      <c r="A446" s="106"/>
    </row>
    <row r="447" spans="1:1">
      <c r="A447" s="106"/>
    </row>
    <row r="448" spans="1:1">
      <c r="A448" s="106"/>
    </row>
    <row r="449" spans="1:1">
      <c r="A449" s="106"/>
    </row>
    <row r="450" spans="1:1">
      <c r="A450" s="106"/>
    </row>
    <row r="451" spans="1:1">
      <c r="A451" s="106"/>
    </row>
    <row r="452" spans="1:1">
      <c r="A452" s="106"/>
    </row>
    <row r="453" spans="1:1">
      <c r="A453" s="106"/>
    </row>
    <row r="454" spans="1:1">
      <c r="A454" s="106"/>
    </row>
    <row r="455" spans="1:1">
      <c r="A455" s="106"/>
    </row>
    <row r="456" spans="1:1">
      <c r="A456" s="106"/>
    </row>
    <row r="457" spans="1:1">
      <c r="A457" s="106"/>
    </row>
    <row r="458" spans="1:1">
      <c r="A458" s="106"/>
    </row>
    <row r="459" spans="1:1">
      <c r="A459" s="106"/>
    </row>
    <row r="460" spans="1:1">
      <c r="A460" s="106"/>
    </row>
    <row r="461" spans="1:1">
      <c r="A461" s="106"/>
    </row>
    <row r="462" spans="1:1">
      <c r="A462" s="106"/>
    </row>
    <row r="463" spans="1:1">
      <c r="A463" s="106"/>
    </row>
    <row r="464" spans="1:1">
      <c r="A464" s="106"/>
    </row>
    <row r="465" spans="1:1">
      <c r="A465" s="106"/>
    </row>
    <row r="466" spans="1:1">
      <c r="A466" s="106"/>
    </row>
    <row r="467" spans="1:1">
      <c r="A467" s="106"/>
    </row>
    <row r="468" spans="1:1">
      <c r="A468" s="106"/>
    </row>
    <row r="469" spans="1:1">
      <c r="A469" s="106"/>
    </row>
    <row r="470" spans="1:1">
      <c r="A470" s="106"/>
    </row>
    <row r="471" spans="1:1">
      <c r="A471" s="106"/>
    </row>
    <row r="472" spans="1:1">
      <c r="A472" s="106"/>
    </row>
    <row r="473" spans="1:1">
      <c r="A473" s="106"/>
    </row>
    <row r="474" spans="1:1">
      <c r="A474" s="106"/>
    </row>
    <row r="475" spans="1:1">
      <c r="A475" s="106"/>
    </row>
    <row r="476" spans="1:1">
      <c r="A476" s="106"/>
    </row>
    <row r="477" spans="1:1">
      <c r="A477" s="106"/>
    </row>
    <row r="478" spans="1:1">
      <c r="A478" s="106"/>
    </row>
    <row r="479" spans="1:1">
      <c r="A479" s="106"/>
    </row>
    <row r="480" spans="1:1">
      <c r="A480" s="106"/>
    </row>
    <row r="481" spans="1:1">
      <c r="A481" s="106"/>
    </row>
    <row r="482" spans="1:1">
      <c r="A482" s="106"/>
    </row>
    <row r="483" spans="1:1">
      <c r="A483" s="106"/>
    </row>
    <row r="484" spans="1:1">
      <c r="A484" s="106"/>
    </row>
    <row r="485" spans="1:1">
      <c r="A485" s="106"/>
    </row>
    <row r="486" spans="1:1">
      <c r="A486" s="106"/>
    </row>
    <row r="487" spans="1:1">
      <c r="A487" s="106"/>
    </row>
    <row r="488" spans="1:1">
      <c r="A488" s="106"/>
    </row>
    <row r="489" spans="1:1">
      <c r="A489" s="106"/>
    </row>
    <row r="490" spans="1:1">
      <c r="A490" s="106"/>
    </row>
    <row r="491" spans="1:1">
      <c r="A491" s="106"/>
    </row>
    <row r="492" spans="1:1">
      <c r="A492" s="106"/>
    </row>
    <row r="493" spans="1:1">
      <c r="A493" s="106"/>
    </row>
    <row r="494" spans="1:1">
      <c r="A494" s="106"/>
    </row>
    <row r="495" spans="1:1">
      <c r="A495" s="106"/>
    </row>
    <row r="496" spans="1:1">
      <c r="A496" s="106"/>
    </row>
    <row r="497" spans="1:1">
      <c r="A497" s="106"/>
    </row>
    <row r="498" spans="1:1">
      <c r="A498" s="106"/>
    </row>
    <row r="499" spans="1:1">
      <c r="A499" s="106"/>
    </row>
    <row r="500" spans="1:1">
      <c r="A500" s="106"/>
    </row>
    <row r="501" spans="1:1">
      <c r="A501" s="106"/>
    </row>
    <row r="502" spans="1:1">
      <c r="A502" s="106"/>
    </row>
    <row r="503" spans="1:1">
      <c r="A503" s="106"/>
    </row>
    <row r="504" spans="1:1">
      <c r="A504" s="106"/>
    </row>
    <row r="505" spans="1:1">
      <c r="A505" s="106"/>
    </row>
    <row r="506" spans="1:1">
      <c r="A506" s="106"/>
    </row>
    <row r="507" spans="1:1">
      <c r="A507" s="106"/>
    </row>
    <row r="508" spans="1:1">
      <c r="A508" s="106"/>
    </row>
    <row r="509" spans="1:1">
      <c r="A509" s="106"/>
    </row>
    <row r="510" spans="1:1">
      <c r="A510" s="106"/>
    </row>
    <row r="511" spans="1:1">
      <c r="A511" s="106"/>
    </row>
    <row r="512" spans="1:1">
      <c r="A512" s="106"/>
    </row>
    <row r="513" spans="1:1">
      <c r="A513" s="106"/>
    </row>
    <row r="514" spans="1:1">
      <c r="A514" s="106"/>
    </row>
    <row r="515" spans="1:1">
      <c r="A515" s="106"/>
    </row>
    <row r="516" spans="1:1">
      <c r="A516" s="106"/>
    </row>
    <row r="517" spans="1:1">
      <c r="A517" s="106"/>
    </row>
    <row r="518" spans="1:1">
      <c r="A518" s="106"/>
    </row>
    <row r="519" spans="1:1">
      <c r="A519" s="106"/>
    </row>
    <row r="520" spans="1:1">
      <c r="A520" s="106"/>
    </row>
    <row r="521" spans="1:1">
      <c r="A521" s="106"/>
    </row>
    <row r="522" spans="1:1">
      <c r="A522" s="106"/>
    </row>
    <row r="523" spans="1:1">
      <c r="A523" s="106"/>
    </row>
    <row r="524" spans="1:1">
      <c r="A524" s="106"/>
    </row>
    <row r="525" spans="1:1">
      <c r="A525" s="106"/>
    </row>
    <row r="526" spans="1:1">
      <c r="A526" s="106"/>
    </row>
    <row r="527" spans="1:1">
      <c r="A527" s="106"/>
    </row>
    <row r="528" spans="1:1">
      <c r="A528" s="106"/>
    </row>
    <row r="529" spans="1:1">
      <c r="A529" s="106"/>
    </row>
    <row r="530" spans="1:1">
      <c r="A530" s="106"/>
    </row>
    <row r="531" spans="1:1">
      <c r="A531" s="106"/>
    </row>
    <row r="532" spans="1:1">
      <c r="A532" s="106"/>
    </row>
    <row r="533" spans="1:1">
      <c r="A533" s="106"/>
    </row>
    <row r="534" spans="1:1">
      <c r="A534" s="106"/>
    </row>
    <row r="535" spans="1:1">
      <c r="A535" s="106"/>
    </row>
    <row r="536" spans="1:1">
      <c r="A536" s="106"/>
    </row>
    <row r="537" spans="1:1">
      <c r="A537" s="106"/>
    </row>
    <row r="538" spans="1:1">
      <c r="A538" s="106"/>
    </row>
    <row r="539" spans="1:1">
      <c r="A539" s="106"/>
    </row>
    <row r="540" spans="1:1">
      <c r="A540" s="106"/>
    </row>
    <row r="541" spans="1:1">
      <c r="A541" s="106"/>
    </row>
    <row r="542" spans="1:1">
      <c r="A542" s="106"/>
    </row>
    <row r="543" spans="1:1">
      <c r="A543" s="106"/>
    </row>
    <row r="544" spans="1:1">
      <c r="A544" s="106"/>
    </row>
    <row r="545" spans="1:1">
      <c r="A545" s="106"/>
    </row>
    <row r="546" spans="1:1">
      <c r="A546" s="106"/>
    </row>
    <row r="547" spans="1:1">
      <c r="A547" s="106"/>
    </row>
    <row r="548" spans="1:1">
      <c r="A548" s="106"/>
    </row>
    <row r="549" spans="1:1">
      <c r="A549" s="106"/>
    </row>
    <row r="550" spans="1:1">
      <c r="A550" s="106"/>
    </row>
    <row r="551" spans="1:1">
      <c r="A551" s="106"/>
    </row>
    <row r="552" spans="1:1">
      <c r="A552" s="106"/>
    </row>
    <row r="553" spans="1:1">
      <c r="A553" s="106"/>
    </row>
    <row r="554" spans="1:1">
      <c r="A554" s="106"/>
    </row>
    <row r="555" spans="1:1">
      <c r="A555" s="106"/>
    </row>
    <row r="556" spans="1:1">
      <c r="A556" s="106"/>
    </row>
    <row r="557" spans="1:1">
      <c r="A557" s="106"/>
    </row>
    <row r="558" spans="1:1">
      <c r="A558" s="106"/>
    </row>
    <row r="559" spans="1:1">
      <c r="A559" s="106"/>
    </row>
    <row r="560" spans="1:1">
      <c r="A560" s="106"/>
    </row>
    <row r="561" spans="1:1">
      <c r="A561" s="106"/>
    </row>
    <row r="562" spans="1:1">
      <c r="A562" s="106"/>
    </row>
    <row r="563" spans="1:1">
      <c r="A563" s="106"/>
    </row>
    <row r="564" spans="1:1">
      <c r="A564" s="106"/>
    </row>
    <row r="565" spans="1:1">
      <c r="A565" s="106"/>
    </row>
    <row r="566" spans="1:1">
      <c r="A566" s="106"/>
    </row>
    <row r="567" spans="1:1">
      <c r="A567" s="106"/>
    </row>
    <row r="568" spans="1:1">
      <c r="A568" s="106"/>
    </row>
    <row r="569" spans="1:1">
      <c r="A569" s="106"/>
    </row>
    <row r="570" spans="1:1">
      <c r="A570" s="106"/>
    </row>
    <row r="571" spans="1:1">
      <c r="A571" s="106"/>
    </row>
    <row r="572" spans="1:1">
      <c r="A572" s="106"/>
    </row>
    <row r="573" spans="1:1">
      <c r="A573" s="106"/>
    </row>
    <row r="574" spans="1:1">
      <c r="A574" s="106"/>
    </row>
    <row r="575" spans="1:1">
      <c r="A575" s="106"/>
    </row>
    <row r="576" spans="1:1">
      <c r="A576" s="106"/>
    </row>
    <row r="577" spans="1:1">
      <c r="A577" s="106"/>
    </row>
    <row r="578" spans="1:1">
      <c r="A578" s="106"/>
    </row>
    <row r="579" spans="1:1">
      <c r="A579" s="106"/>
    </row>
    <row r="580" spans="1:1">
      <c r="A580" s="106"/>
    </row>
    <row r="581" spans="1:1">
      <c r="A581" s="106"/>
    </row>
    <row r="582" spans="1:1">
      <c r="A582" s="106"/>
    </row>
    <row r="583" spans="1:1">
      <c r="A583" s="106"/>
    </row>
    <row r="584" spans="1:1">
      <c r="A584" s="106"/>
    </row>
    <row r="585" spans="1:1">
      <c r="A585" s="106"/>
    </row>
    <row r="586" spans="1:1">
      <c r="A586" s="106"/>
    </row>
    <row r="587" spans="1:1">
      <c r="A587" s="106"/>
    </row>
    <row r="588" spans="1:1">
      <c r="A588" s="106"/>
    </row>
    <row r="589" spans="1:1">
      <c r="A589" s="106"/>
    </row>
    <row r="590" spans="1:1">
      <c r="A590" s="106"/>
    </row>
    <row r="591" spans="1:1">
      <c r="A591" s="106"/>
    </row>
    <row r="592" spans="1:1">
      <c r="A592" s="106"/>
    </row>
    <row r="593" spans="1:1">
      <c r="A593" s="106"/>
    </row>
    <row r="594" spans="1:1">
      <c r="A594" s="106"/>
    </row>
    <row r="595" spans="1:1">
      <c r="A595" s="106"/>
    </row>
    <row r="596" spans="1:1">
      <c r="A596" s="106"/>
    </row>
    <row r="597" spans="1:1">
      <c r="A597" s="106"/>
    </row>
    <row r="598" spans="1:1">
      <c r="A598" s="106"/>
    </row>
    <row r="599" spans="1:1">
      <c r="A599" s="106"/>
    </row>
    <row r="600" spans="1:1">
      <c r="A600" s="106"/>
    </row>
    <row r="601" spans="1:1">
      <c r="A601" s="106"/>
    </row>
    <row r="602" spans="1:1">
      <c r="A602" s="106"/>
    </row>
    <row r="603" spans="1:1">
      <c r="A603" s="106"/>
    </row>
    <row r="604" spans="1:1">
      <c r="A604" s="106"/>
    </row>
    <row r="605" spans="1:1">
      <c r="A605" s="106"/>
    </row>
    <row r="606" spans="1:1">
      <c r="A606" s="106"/>
    </row>
    <row r="607" spans="1:1">
      <c r="A607" s="106"/>
    </row>
    <row r="608" spans="1:1">
      <c r="A608" s="106"/>
    </row>
    <row r="609" spans="1:1">
      <c r="A609" s="106"/>
    </row>
    <row r="610" spans="1:1">
      <c r="A610" s="106"/>
    </row>
    <row r="611" spans="1:1">
      <c r="A611" s="106"/>
    </row>
    <row r="612" spans="1:1">
      <c r="A612" s="106"/>
    </row>
    <row r="613" spans="1:1">
      <c r="A613" s="106"/>
    </row>
    <row r="614" spans="1:1">
      <c r="A614" s="106"/>
    </row>
    <row r="615" spans="1:1">
      <c r="A615" s="106"/>
    </row>
    <row r="616" spans="1:1">
      <c r="A616" s="106"/>
    </row>
    <row r="617" spans="1:1">
      <c r="A617" s="106"/>
    </row>
    <row r="618" spans="1:1">
      <c r="A618" s="106"/>
    </row>
    <row r="619" spans="1:1">
      <c r="A619" s="106"/>
    </row>
    <row r="620" spans="1:1">
      <c r="A620" s="106"/>
    </row>
    <row r="621" spans="1:1">
      <c r="A621" s="106"/>
    </row>
    <row r="622" spans="1:1">
      <c r="A622" s="106"/>
    </row>
    <row r="623" spans="1:1">
      <c r="A623" s="106"/>
    </row>
    <row r="624" spans="1:1">
      <c r="A624" s="106"/>
    </row>
    <row r="625" spans="1:1">
      <c r="A625" s="106"/>
    </row>
    <row r="626" spans="1:1">
      <c r="A626" s="106"/>
    </row>
    <row r="627" spans="1:1">
      <c r="A627" s="106"/>
    </row>
    <row r="628" spans="1:1">
      <c r="A628" s="106"/>
    </row>
    <row r="629" spans="1:1">
      <c r="A629" s="106"/>
    </row>
    <row r="630" spans="1:1">
      <c r="A630" s="106"/>
    </row>
    <row r="631" spans="1:1">
      <c r="A631" s="106"/>
    </row>
    <row r="632" spans="1:1">
      <c r="A632" s="106"/>
    </row>
    <row r="633" spans="1:1">
      <c r="A633" s="106"/>
    </row>
    <row r="634" spans="1:1">
      <c r="A634" s="106"/>
    </row>
    <row r="635" spans="1:1">
      <c r="A635" s="106"/>
    </row>
    <row r="636" spans="1:1">
      <c r="A636" s="106"/>
    </row>
    <row r="637" spans="1:1">
      <c r="A637" s="106"/>
    </row>
    <row r="638" spans="1:1">
      <c r="A638" s="106"/>
    </row>
    <row r="639" spans="1:1">
      <c r="A639" s="106"/>
    </row>
    <row r="640" spans="1:1">
      <c r="A640" s="106"/>
    </row>
    <row r="641" spans="1:1">
      <c r="A641" s="106"/>
    </row>
    <row r="642" spans="1:1">
      <c r="A642" s="106"/>
    </row>
    <row r="643" spans="1:1">
      <c r="A643" s="106"/>
    </row>
    <row r="644" spans="1:1">
      <c r="A644" s="106"/>
    </row>
    <row r="645" spans="1:1">
      <c r="A645" s="106"/>
    </row>
    <row r="646" spans="1:1">
      <c r="A646" s="106"/>
    </row>
    <row r="647" spans="1:1">
      <c r="A647" s="106"/>
    </row>
    <row r="648" spans="1:1">
      <c r="A648" s="106"/>
    </row>
    <row r="649" spans="1:1">
      <c r="A649" s="106"/>
    </row>
    <row r="650" spans="1:1">
      <c r="A650" s="106"/>
    </row>
    <row r="651" spans="1:1">
      <c r="A651" s="106"/>
    </row>
    <row r="652" spans="1:1">
      <c r="A652" s="106"/>
    </row>
    <row r="653" spans="1:1">
      <c r="A653" s="106"/>
    </row>
    <row r="654" spans="1:1">
      <c r="A654" s="106"/>
    </row>
    <row r="655" spans="1:1">
      <c r="A655" s="106"/>
    </row>
    <row r="656" spans="1:1">
      <c r="A656" s="106"/>
    </row>
    <row r="657" spans="1:1">
      <c r="A657" s="106"/>
    </row>
    <row r="658" spans="1:1">
      <c r="A658" s="106"/>
    </row>
    <row r="659" spans="1:1">
      <c r="A659" s="106"/>
    </row>
    <row r="660" spans="1:1">
      <c r="A660" s="106"/>
    </row>
    <row r="661" spans="1:1">
      <c r="A661" s="106"/>
    </row>
    <row r="662" spans="1:1">
      <c r="A662" s="106"/>
    </row>
    <row r="663" spans="1:1">
      <c r="A663" s="106"/>
    </row>
    <row r="664" spans="1:1">
      <c r="A664" s="106"/>
    </row>
    <row r="665" spans="1:1">
      <c r="A665" s="106"/>
    </row>
    <row r="666" spans="1:1">
      <c r="A666" s="106"/>
    </row>
    <row r="667" spans="1:1">
      <c r="A667" s="106"/>
    </row>
    <row r="668" spans="1:1">
      <c r="A668" s="106"/>
    </row>
    <row r="669" spans="1:1">
      <c r="A669" s="106"/>
    </row>
    <row r="670" spans="1:1">
      <c r="A670" s="106"/>
    </row>
    <row r="671" spans="1:1">
      <c r="A671" s="106"/>
    </row>
    <row r="672" spans="1:1">
      <c r="A672" s="106"/>
    </row>
    <row r="673" spans="1:1">
      <c r="A673" s="106"/>
    </row>
    <row r="674" spans="1:1">
      <c r="A674" s="106"/>
    </row>
    <row r="675" spans="1:1">
      <c r="A675" s="106"/>
    </row>
    <row r="676" spans="1:1">
      <c r="A676" s="106"/>
    </row>
    <row r="677" spans="1:1">
      <c r="A677" s="106"/>
    </row>
    <row r="678" spans="1:1">
      <c r="A678" s="106"/>
    </row>
    <row r="679" spans="1:1">
      <c r="A679" s="106"/>
    </row>
    <row r="680" spans="1:1">
      <c r="A680" s="106"/>
    </row>
    <row r="681" spans="1:1">
      <c r="A681" s="106"/>
    </row>
    <row r="682" spans="1:1">
      <c r="A682" s="106"/>
    </row>
    <row r="683" spans="1:1">
      <c r="A683" s="106"/>
    </row>
    <row r="684" spans="1:1">
      <c r="A684" s="106"/>
    </row>
    <row r="685" spans="1:1">
      <c r="A685" s="106"/>
    </row>
    <row r="686" spans="1:1">
      <c r="A686" s="106"/>
    </row>
    <row r="687" spans="1:1">
      <c r="A687" s="106"/>
    </row>
    <row r="688" spans="1:1">
      <c r="A688" s="106"/>
    </row>
    <row r="689" spans="1:1">
      <c r="A689" s="106"/>
    </row>
    <row r="690" spans="1:1">
      <c r="A690" s="106"/>
    </row>
    <row r="691" spans="1:1">
      <c r="A691" s="106"/>
    </row>
    <row r="692" spans="1:1">
      <c r="A692" s="106"/>
    </row>
    <row r="693" spans="1:1">
      <c r="A693" s="106"/>
    </row>
    <row r="694" spans="1:1">
      <c r="A694" s="106"/>
    </row>
    <row r="695" spans="1:1">
      <c r="A695" s="106"/>
    </row>
    <row r="696" spans="1:1">
      <c r="A696" s="106"/>
    </row>
    <row r="697" spans="1:1">
      <c r="A697" s="106"/>
    </row>
    <row r="698" spans="1:1">
      <c r="A698" s="106"/>
    </row>
    <row r="699" spans="1:1">
      <c r="A699" s="106"/>
    </row>
    <row r="700" spans="1:1">
      <c r="A700" s="106"/>
    </row>
    <row r="701" spans="1:1">
      <c r="A701" s="106"/>
    </row>
    <row r="702" spans="1:1">
      <c r="A702" s="106"/>
    </row>
    <row r="703" spans="1:1">
      <c r="A703" s="106"/>
    </row>
    <row r="704" spans="1:1">
      <c r="A704" s="106"/>
    </row>
    <row r="705" spans="1:1">
      <c r="A705" s="106"/>
    </row>
    <row r="706" spans="1:1">
      <c r="A706" s="106"/>
    </row>
    <row r="707" spans="1:1">
      <c r="A707" s="106"/>
    </row>
    <row r="708" spans="1:1">
      <c r="A708" s="106"/>
    </row>
    <row r="709" spans="1:1">
      <c r="A709" s="106"/>
    </row>
    <row r="710" spans="1:1">
      <c r="A710" s="106"/>
    </row>
    <row r="711" spans="1:1">
      <c r="A711" s="106"/>
    </row>
    <row r="712" spans="1:1">
      <c r="A712" s="106"/>
    </row>
    <row r="713" spans="1:1">
      <c r="A713" s="106"/>
    </row>
    <row r="714" spans="1:1">
      <c r="A714" s="106"/>
    </row>
    <row r="715" spans="1:1">
      <c r="A715" s="106"/>
    </row>
    <row r="716" spans="1:1">
      <c r="A716" s="106"/>
    </row>
    <row r="717" spans="1:1">
      <c r="A717" s="106"/>
    </row>
    <row r="718" spans="1:1">
      <c r="A718" s="106"/>
    </row>
    <row r="719" spans="1:1">
      <c r="A719" s="106"/>
    </row>
    <row r="720" spans="1:1">
      <c r="A720" s="106"/>
    </row>
    <row r="721" spans="1:1">
      <c r="A721" s="106"/>
    </row>
    <row r="722" spans="1:1">
      <c r="A722" s="106"/>
    </row>
    <row r="723" spans="1:1">
      <c r="A723" s="106"/>
    </row>
    <row r="724" spans="1:1">
      <c r="A724" s="106"/>
    </row>
    <row r="725" spans="1:1">
      <c r="A725" s="106"/>
    </row>
    <row r="726" spans="1:1">
      <c r="A726" s="106"/>
    </row>
    <row r="727" spans="1:1">
      <c r="A727" s="106"/>
    </row>
    <row r="728" spans="1:1">
      <c r="A728" s="106"/>
    </row>
    <row r="729" spans="1:1">
      <c r="A729" s="106"/>
    </row>
    <row r="730" spans="1:1">
      <c r="A730" s="106"/>
    </row>
    <row r="731" spans="1:1">
      <c r="A731" s="106"/>
    </row>
    <row r="732" spans="1:1">
      <c r="A732" s="106"/>
    </row>
    <row r="733" spans="1:1">
      <c r="A733" s="106"/>
    </row>
    <row r="734" spans="1:1">
      <c r="A734" s="106"/>
    </row>
    <row r="735" spans="1:1">
      <c r="A735" s="106"/>
    </row>
    <row r="736" spans="1:1">
      <c r="A736" s="106"/>
    </row>
    <row r="737" spans="1:1">
      <c r="A737" s="106"/>
    </row>
    <row r="738" spans="1:1">
      <c r="A738" s="106"/>
    </row>
    <row r="739" spans="1:1">
      <c r="A739" s="106"/>
    </row>
    <row r="740" spans="1:1">
      <c r="A740" s="106"/>
    </row>
    <row r="741" spans="1:1">
      <c r="A741" s="106"/>
    </row>
    <row r="742" spans="1:1">
      <c r="A742" s="106"/>
    </row>
    <row r="743" spans="1:1">
      <c r="A743" s="106"/>
    </row>
    <row r="744" spans="1:1">
      <c r="A744" s="106"/>
    </row>
    <row r="745" spans="1:1">
      <c r="A745" s="106"/>
    </row>
    <row r="746" spans="1:1">
      <c r="A746" s="106"/>
    </row>
    <row r="747" spans="1:1">
      <c r="A747" s="106"/>
    </row>
    <row r="748" spans="1:1">
      <c r="A748" s="106"/>
    </row>
    <row r="749" spans="1:1">
      <c r="A749" s="106"/>
    </row>
    <row r="750" spans="1:1">
      <c r="A750" s="106"/>
    </row>
    <row r="751" spans="1:1">
      <c r="A751" s="106"/>
    </row>
    <row r="752" spans="1:1">
      <c r="A752" s="106"/>
    </row>
    <row r="753" spans="1:1">
      <c r="A753" s="106"/>
    </row>
    <row r="754" spans="1:1">
      <c r="A754" s="106"/>
    </row>
    <row r="755" spans="1:1">
      <c r="A755" s="106"/>
    </row>
    <row r="756" spans="1:1">
      <c r="A756" s="106"/>
    </row>
    <row r="757" spans="1:1">
      <c r="A757" s="106"/>
    </row>
    <row r="758" spans="1:1">
      <c r="A758" s="106"/>
    </row>
    <row r="759" spans="1:1">
      <c r="A759" s="106"/>
    </row>
    <row r="760" spans="1:1">
      <c r="A760" s="106"/>
    </row>
    <row r="761" spans="1:1">
      <c r="A761" s="106"/>
    </row>
    <row r="762" spans="1:1">
      <c r="A762" s="106"/>
    </row>
    <row r="763" spans="1:1">
      <c r="A763" s="106"/>
    </row>
    <row r="764" spans="1:1">
      <c r="A764" s="106"/>
    </row>
    <row r="765" spans="1:1">
      <c r="A765" s="106"/>
    </row>
    <row r="766" spans="1:1">
      <c r="A766" s="106"/>
    </row>
    <row r="767" spans="1:1">
      <c r="A767" s="106"/>
    </row>
    <row r="768" spans="1:1">
      <c r="A768" s="106"/>
    </row>
    <row r="769" spans="1:1">
      <c r="A769" s="106"/>
    </row>
    <row r="770" spans="1:1">
      <c r="A770" s="106"/>
    </row>
    <row r="771" spans="1:1">
      <c r="A771" s="106"/>
    </row>
    <row r="772" spans="1:1">
      <c r="A772" s="106"/>
    </row>
    <row r="773" spans="1:1">
      <c r="A773" s="106"/>
    </row>
    <row r="774" spans="1:1">
      <c r="A774" s="106"/>
    </row>
    <row r="775" spans="1:1">
      <c r="A775" s="106"/>
    </row>
    <row r="776" spans="1:1">
      <c r="A776" s="106"/>
    </row>
    <row r="777" spans="1:1">
      <c r="A777" s="106"/>
    </row>
    <row r="778" spans="1:1">
      <c r="A778" s="106"/>
    </row>
    <row r="779" spans="1:1">
      <c r="A779" s="106"/>
    </row>
    <row r="780" spans="1:1">
      <c r="A780" s="106"/>
    </row>
    <row r="781" spans="1:1">
      <c r="A781" s="106"/>
    </row>
    <row r="782" spans="1:1">
      <c r="A782" s="106"/>
    </row>
    <row r="783" spans="1:1">
      <c r="A783" s="106"/>
    </row>
    <row r="784" spans="1:1">
      <c r="A784" s="106"/>
    </row>
    <row r="785" spans="1:1">
      <c r="A785" s="106"/>
    </row>
    <row r="786" spans="1:1">
      <c r="A786" s="106"/>
    </row>
    <row r="787" spans="1:1">
      <c r="A787" s="106"/>
    </row>
    <row r="788" spans="1:1">
      <c r="A788" s="106"/>
    </row>
    <row r="789" spans="1:1">
      <c r="A789" s="106"/>
    </row>
    <row r="790" spans="1:1">
      <c r="A790" s="106"/>
    </row>
    <row r="791" spans="1:1">
      <c r="A791" s="106"/>
    </row>
    <row r="792" spans="1:1">
      <c r="A792" s="106"/>
    </row>
    <row r="793" spans="1:1">
      <c r="A793" s="106"/>
    </row>
    <row r="794" spans="1:1">
      <c r="A794" s="106"/>
    </row>
    <row r="795" spans="1:1">
      <c r="A795" s="106"/>
    </row>
    <row r="796" spans="1:1">
      <c r="A796" s="106"/>
    </row>
    <row r="797" spans="1:1">
      <c r="A797" s="106"/>
    </row>
    <row r="798" spans="1:1">
      <c r="A798" s="106"/>
    </row>
    <row r="799" spans="1:1">
      <c r="A799" s="106"/>
    </row>
    <row r="800" spans="1:1">
      <c r="A800" s="106"/>
    </row>
    <row r="801" spans="1:1">
      <c r="A801" s="106"/>
    </row>
    <row r="802" spans="1:1">
      <c r="A802" s="106"/>
    </row>
    <row r="803" spans="1:1">
      <c r="A803" s="106"/>
    </row>
    <row r="804" spans="1:1">
      <c r="A804" s="106"/>
    </row>
    <row r="805" spans="1:1">
      <c r="A805" s="106"/>
    </row>
    <row r="806" spans="1:1">
      <c r="A806" s="106"/>
    </row>
    <row r="807" spans="1:1">
      <c r="A807" s="106"/>
    </row>
    <row r="808" spans="1:1">
      <c r="A808" s="106"/>
    </row>
    <row r="809" spans="1:1">
      <c r="A809" s="106"/>
    </row>
    <row r="810" spans="1:1">
      <c r="A810" s="106"/>
    </row>
    <row r="811" spans="1:1">
      <c r="A811" s="106"/>
    </row>
    <row r="812" spans="1:1">
      <c r="A812" s="106"/>
    </row>
    <row r="813" spans="1:1">
      <c r="A813" s="106"/>
    </row>
    <row r="814" spans="1:1">
      <c r="A814" s="106"/>
    </row>
    <row r="815" spans="1:1">
      <c r="A815" s="106"/>
    </row>
    <row r="816" spans="1:1">
      <c r="A816" s="106"/>
    </row>
    <row r="817" spans="1:1">
      <c r="A817" s="106"/>
    </row>
    <row r="818" spans="1:1">
      <c r="A818" s="106"/>
    </row>
    <row r="819" spans="1:1">
      <c r="A819" s="106"/>
    </row>
    <row r="820" spans="1:1">
      <c r="A820" s="106"/>
    </row>
    <row r="821" spans="1:1">
      <c r="A821" s="106"/>
    </row>
    <row r="822" spans="1:1">
      <c r="A822" s="106"/>
    </row>
    <row r="823" spans="1:1">
      <c r="A823" s="106"/>
    </row>
    <row r="824" spans="1:1">
      <c r="A824" s="106"/>
    </row>
    <row r="825" spans="1:1">
      <c r="A825" s="106"/>
    </row>
    <row r="826" spans="1:1">
      <c r="A826" s="106"/>
    </row>
    <row r="827" spans="1:1">
      <c r="A827" s="106"/>
    </row>
    <row r="828" spans="1:1">
      <c r="A828" s="106"/>
    </row>
    <row r="829" spans="1:1">
      <c r="A829" s="106"/>
    </row>
    <row r="830" spans="1:1">
      <c r="A830" s="106"/>
    </row>
    <row r="831" spans="1:1">
      <c r="A831" s="106"/>
    </row>
    <row r="832" spans="1:1">
      <c r="A832" s="106"/>
    </row>
    <row r="833" spans="1:1">
      <c r="A833" s="106"/>
    </row>
    <row r="834" spans="1:1">
      <c r="A834" s="106"/>
    </row>
    <row r="835" spans="1:1">
      <c r="A835" s="106"/>
    </row>
    <row r="836" spans="1:1">
      <c r="A836" s="106"/>
    </row>
    <row r="837" spans="1:1">
      <c r="A837" s="106"/>
    </row>
    <row r="838" spans="1:1">
      <c r="A838" s="106"/>
    </row>
    <row r="839" spans="1:1">
      <c r="A839" s="106"/>
    </row>
    <row r="840" spans="1:1">
      <c r="A840" s="106"/>
    </row>
    <row r="841" spans="1:1">
      <c r="A841" s="106"/>
    </row>
    <row r="842" spans="1:1">
      <c r="A842" s="106"/>
    </row>
    <row r="843" spans="1:1">
      <c r="A843" s="106"/>
    </row>
    <row r="844" spans="1:1">
      <c r="A844" s="106"/>
    </row>
    <row r="845" spans="1:1">
      <c r="A845" s="106"/>
    </row>
    <row r="846" spans="1:1">
      <c r="A846" s="106"/>
    </row>
    <row r="847" spans="1:1">
      <c r="A847" s="106"/>
    </row>
    <row r="848" spans="1:1">
      <c r="A848" s="106"/>
    </row>
    <row r="849" spans="1:1">
      <c r="A849" s="106"/>
    </row>
    <row r="850" spans="1:1">
      <c r="A850" s="106"/>
    </row>
    <row r="851" spans="1:1">
      <c r="A851" s="106"/>
    </row>
    <row r="852" spans="1:1">
      <c r="A852" s="106"/>
    </row>
    <row r="853" spans="1:1">
      <c r="A853" s="106"/>
    </row>
    <row r="854" spans="1:1">
      <c r="A854" s="106"/>
    </row>
    <row r="855" spans="1:1">
      <c r="A855" s="106"/>
    </row>
    <row r="856" spans="1:1">
      <c r="A856" s="106"/>
    </row>
    <row r="857" spans="1:1">
      <c r="A857" s="106"/>
    </row>
    <row r="858" spans="1:1">
      <c r="A858" s="106"/>
    </row>
    <row r="859" spans="1:1">
      <c r="A859" s="106"/>
    </row>
    <row r="860" spans="1:1">
      <c r="A860" s="106"/>
    </row>
    <row r="861" spans="1:1">
      <c r="A861" s="106"/>
    </row>
    <row r="862" spans="1:1">
      <c r="A862" s="106"/>
    </row>
    <row r="863" spans="1:1">
      <c r="A863" s="106"/>
    </row>
    <row r="864" spans="1:1">
      <c r="A864" s="106"/>
    </row>
    <row r="865" spans="1:1">
      <c r="A865" s="106"/>
    </row>
    <row r="866" spans="1:1">
      <c r="A866" s="106"/>
    </row>
    <row r="867" spans="1:1">
      <c r="A867" s="106"/>
    </row>
    <row r="868" spans="1:1">
      <c r="A868" s="106"/>
    </row>
    <row r="869" spans="1:1">
      <c r="A869" s="106"/>
    </row>
    <row r="870" spans="1:1">
      <c r="A870" s="106"/>
    </row>
    <row r="871" spans="1:1">
      <c r="A871" s="106"/>
    </row>
    <row r="872" spans="1:1">
      <c r="A872" s="106"/>
    </row>
    <row r="873" spans="1:1">
      <c r="A873" s="106"/>
    </row>
    <row r="874" spans="1:1">
      <c r="A874" s="106"/>
    </row>
    <row r="875" spans="1:1">
      <c r="A875" s="106"/>
    </row>
    <row r="876" spans="1:1">
      <c r="A876" s="106"/>
    </row>
    <row r="877" spans="1:1">
      <c r="A877" s="106"/>
    </row>
    <row r="878" spans="1:1">
      <c r="A878" s="106"/>
    </row>
    <row r="879" spans="1:1">
      <c r="A879" s="106"/>
    </row>
    <row r="880" spans="1:1">
      <c r="A880" s="106"/>
    </row>
    <row r="881" spans="1:1">
      <c r="A881" s="106"/>
    </row>
    <row r="882" spans="1:1">
      <c r="A882" s="106"/>
    </row>
    <row r="883" spans="1:1">
      <c r="A883" s="106"/>
    </row>
    <row r="884" spans="1:1">
      <c r="A884" s="106"/>
    </row>
    <row r="885" spans="1:1">
      <c r="A885" s="106"/>
    </row>
    <row r="886" spans="1:1">
      <c r="A886" s="106"/>
    </row>
    <row r="887" spans="1:1">
      <c r="A887" s="106"/>
    </row>
    <row r="888" spans="1:1">
      <c r="A888" s="106"/>
    </row>
    <row r="889" spans="1:1">
      <c r="A889" s="106"/>
    </row>
    <row r="890" spans="1:1">
      <c r="A890" s="106"/>
    </row>
    <row r="891" spans="1:1">
      <c r="A891" s="106"/>
    </row>
    <row r="892" spans="1:1">
      <c r="A892" s="106"/>
    </row>
    <row r="893" spans="1:1">
      <c r="A893" s="106"/>
    </row>
    <row r="894" spans="1:1">
      <c r="A894" s="106"/>
    </row>
    <row r="895" spans="1:1">
      <c r="A895" s="106"/>
    </row>
    <row r="896" spans="1:1">
      <c r="A896" s="106"/>
    </row>
    <row r="897" spans="1:1">
      <c r="A897" s="106"/>
    </row>
    <row r="898" spans="1:1">
      <c r="A898" s="106"/>
    </row>
    <row r="899" spans="1:1">
      <c r="A899" s="106"/>
    </row>
    <row r="900" spans="1:1">
      <c r="A900" s="106"/>
    </row>
    <row r="901" spans="1:1">
      <c r="A901" s="106"/>
    </row>
    <row r="902" spans="1:1">
      <c r="A902" s="106"/>
    </row>
    <row r="903" spans="1:1">
      <c r="A903" s="106"/>
    </row>
    <row r="904" spans="1:1">
      <c r="A904" s="106"/>
    </row>
    <row r="905" spans="1:1">
      <c r="A905" s="106"/>
    </row>
    <row r="906" spans="1:1">
      <c r="A906" s="106"/>
    </row>
    <row r="907" spans="1:1">
      <c r="A907" s="106"/>
    </row>
    <row r="908" spans="1:1">
      <c r="A908" s="106"/>
    </row>
    <row r="909" spans="1:1">
      <c r="A909" s="106"/>
    </row>
    <row r="910" spans="1:1">
      <c r="A910" s="106"/>
    </row>
    <row r="911" spans="1:1">
      <c r="A911" s="106"/>
    </row>
    <row r="912" spans="1:1">
      <c r="A912" s="106"/>
    </row>
    <row r="913" spans="1:1">
      <c r="A913" s="106"/>
    </row>
    <row r="914" spans="1:1">
      <c r="A914" s="106"/>
    </row>
    <row r="915" spans="1:1">
      <c r="A915" s="106"/>
    </row>
    <row r="916" spans="1:1">
      <c r="A916" s="106"/>
    </row>
    <row r="917" spans="1:1">
      <c r="A917" s="106"/>
    </row>
    <row r="918" spans="1:1">
      <c r="A918" s="106"/>
    </row>
    <row r="919" spans="1:1">
      <c r="A919" s="106"/>
    </row>
    <row r="920" spans="1:1">
      <c r="A920" s="106"/>
    </row>
    <row r="921" spans="1:1">
      <c r="A921" s="106"/>
    </row>
    <row r="922" spans="1:1">
      <c r="A922" s="106"/>
    </row>
    <row r="923" spans="1:1">
      <c r="A923" s="106"/>
    </row>
    <row r="924" spans="1:1">
      <c r="A924" s="106"/>
    </row>
    <row r="925" spans="1:1">
      <c r="A925" s="106"/>
    </row>
    <row r="926" spans="1:1">
      <c r="A926" s="106"/>
    </row>
    <row r="927" spans="1:1">
      <c r="A927" s="106"/>
    </row>
    <row r="928" spans="1:1">
      <c r="A928" s="106"/>
    </row>
    <row r="929" spans="1:1">
      <c r="A929" s="106"/>
    </row>
    <row r="930" spans="1:1">
      <c r="A930" s="106"/>
    </row>
    <row r="931" spans="1:1">
      <c r="A931" s="106"/>
    </row>
    <row r="932" spans="1:1">
      <c r="A932" s="106"/>
    </row>
    <row r="933" spans="1:1">
      <c r="A933" s="106"/>
    </row>
    <row r="934" spans="1:1">
      <c r="A934" s="106"/>
    </row>
    <row r="935" spans="1:1">
      <c r="A935" s="106"/>
    </row>
    <row r="936" spans="1:1">
      <c r="A936" s="106"/>
    </row>
    <row r="937" spans="1:1">
      <c r="A937" s="106"/>
    </row>
    <row r="938" spans="1:1">
      <c r="A938" s="106"/>
    </row>
    <row r="939" spans="1:1">
      <c r="A939" s="106"/>
    </row>
    <row r="940" spans="1:1">
      <c r="A940" s="106"/>
    </row>
    <row r="941" spans="1:1">
      <c r="A941" s="106"/>
    </row>
    <row r="942" spans="1:1">
      <c r="A942" s="106"/>
    </row>
    <row r="943" spans="1:1">
      <c r="A943" s="106"/>
    </row>
    <row r="944" spans="1:1">
      <c r="A944" s="106"/>
    </row>
    <row r="945" spans="1:1">
      <c r="A945" s="106"/>
    </row>
    <row r="946" spans="1:1">
      <c r="A946" s="106"/>
    </row>
    <row r="947" spans="1:1">
      <c r="A947" s="106"/>
    </row>
    <row r="948" spans="1:1">
      <c r="A948" s="106"/>
    </row>
    <row r="949" spans="1:1">
      <c r="A949" s="106"/>
    </row>
    <row r="950" spans="1:1">
      <c r="A950" s="106"/>
    </row>
    <row r="951" spans="1:1">
      <c r="A951" s="106"/>
    </row>
    <row r="952" spans="1:1">
      <c r="A952" s="106"/>
    </row>
    <row r="953" spans="1:1">
      <c r="A953" s="106"/>
    </row>
    <row r="954" spans="1:1">
      <c r="A954" s="106"/>
    </row>
    <row r="955" spans="1:1">
      <c r="A955" s="106"/>
    </row>
    <row r="956" spans="1:1">
      <c r="A956" s="106"/>
    </row>
    <row r="957" spans="1:1">
      <c r="A957" s="106"/>
    </row>
    <row r="958" spans="1:1">
      <c r="A958" s="106"/>
    </row>
    <row r="959" spans="1:1">
      <c r="A959" s="106"/>
    </row>
    <row r="960" spans="1:1">
      <c r="A960" s="106"/>
    </row>
    <row r="961" spans="1:1">
      <c r="A961" s="106"/>
    </row>
    <row r="962" spans="1:1">
      <c r="A962" s="106"/>
    </row>
    <row r="963" spans="1:1">
      <c r="A963" s="106"/>
    </row>
    <row r="964" spans="1:1">
      <c r="A964" s="106"/>
    </row>
    <row r="965" spans="1:1">
      <c r="A965" s="106"/>
    </row>
    <row r="966" spans="1:1">
      <c r="A966" s="106"/>
    </row>
    <row r="967" spans="1:1">
      <c r="A967" s="106"/>
    </row>
    <row r="968" spans="1:1">
      <c r="A968" s="106"/>
    </row>
    <row r="969" spans="1:1">
      <c r="A969" s="106"/>
    </row>
    <row r="970" spans="1:1">
      <c r="A970" s="106"/>
    </row>
    <row r="971" spans="1:1">
      <c r="A971" s="106"/>
    </row>
    <row r="972" spans="1:1">
      <c r="A972" s="106"/>
    </row>
    <row r="973" spans="1:1">
      <c r="A973" s="106"/>
    </row>
    <row r="974" spans="1:1">
      <c r="A974" s="106"/>
    </row>
    <row r="975" spans="1:1">
      <c r="A975" s="106"/>
    </row>
    <row r="976" spans="1:1">
      <c r="A976" s="106"/>
    </row>
    <row r="977" spans="1:1">
      <c r="A977" s="106"/>
    </row>
    <row r="978" spans="1:1">
      <c r="A978" s="106"/>
    </row>
    <row r="979" spans="1:1">
      <c r="A979" s="106"/>
    </row>
    <row r="980" spans="1:1">
      <c r="A980" s="106"/>
    </row>
    <row r="981" spans="1:1">
      <c r="A981" s="106"/>
    </row>
    <row r="982" spans="1:1">
      <c r="A982" s="106"/>
    </row>
    <row r="983" spans="1:1">
      <c r="A983" s="106"/>
    </row>
    <row r="984" spans="1:1">
      <c r="A984" s="106"/>
    </row>
    <row r="985" spans="1:1">
      <c r="A985" s="106"/>
    </row>
    <row r="986" spans="1:1">
      <c r="A986" s="106"/>
    </row>
    <row r="987" spans="1:1">
      <c r="A987" s="106"/>
    </row>
    <row r="988" spans="1:1">
      <c r="A988" s="106"/>
    </row>
    <row r="989" spans="1:1">
      <c r="A989" s="106"/>
    </row>
    <row r="990" spans="1:1">
      <c r="A990" s="106"/>
    </row>
    <row r="991" spans="1:1">
      <c r="A991" s="106"/>
    </row>
    <row r="992" spans="1:1">
      <c r="A992" s="106"/>
    </row>
    <row r="993" spans="1:1">
      <c r="A993" s="106"/>
    </row>
    <row r="994" spans="1:1">
      <c r="A994" s="106"/>
    </row>
    <row r="995" spans="1:1">
      <c r="A995" s="106"/>
    </row>
    <row r="996" spans="1:1">
      <c r="A996" s="106"/>
    </row>
    <row r="997" spans="1:1">
      <c r="A997" s="106"/>
    </row>
    <row r="998" spans="1:1">
      <c r="A998" s="106"/>
    </row>
    <row r="999" spans="1:1">
      <c r="A999" s="106"/>
    </row>
    <row r="1000" spans="1:1">
      <c r="A1000" s="106"/>
    </row>
    <row r="1001" spans="1:1">
      <c r="A1001" s="106"/>
    </row>
    <row r="1002" spans="1:1">
      <c r="A1002" s="106"/>
    </row>
    <row r="1003" spans="1:1">
      <c r="A1003" s="106"/>
    </row>
    <row r="1004" spans="1:1">
      <c r="A1004" s="106"/>
    </row>
    <row r="1005" spans="1:1">
      <c r="A1005" s="106"/>
    </row>
    <row r="1006" spans="1:1">
      <c r="A1006" s="106"/>
    </row>
    <row r="1007" spans="1:1">
      <c r="A1007" s="106"/>
    </row>
    <row r="1008" spans="1:1">
      <c r="A1008" s="106"/>
    </row>
    <row r="1009" spans="1:1">
      <c r="A1009" s="106"/>
    </row>
    <row r="1010" spans="1:1">
      <c r="A1010" s="106"/>
    </row>
    <row r="1011" spans="1:1">
      <c r="A1011" s="106"/>
    </row>
    <row r="1012" spans="1:1">
      <c r="A1012" s="106"/>
    </row>
    <row r="1013" spans="1:1">
      <c r="A1013" s="106"/>
    </row>
    <row r="1014" spans="1:1">
      <c r="A1014" s="106"/>
    </row>
    <row r="1015" spans="1:1">
      <c r="A1015" s="106"/>
    </row>
    <row r="1016" spans="1:1">
      <c r="A1016" s="106"/>
    </row>
    <row r="1017" spans="1:1">
      <c r="A1017" s="106"/>
    </row>
    <row r="1018" spans="1:1">
      <c r="A1018" s="106"/>
    </row>
    <row r="1019" spans="1:1">
      <c r="A1019" s="106"/>
    </row>
    <row r="1020" spans="1:1">
      <c r="A1020" s="106"/>
    </row>
    <row r="1021" spans="1:1">
      <c r="A1021" s="106"/>
    </row>
    <row r="1022" spans="1:1">
      <c r="A1022" s="106"/>
    </row>
    <row r="1023" spans="1:1">
      <c r="A1023" s="106"/>
    </row>
    <row r="1024" spans="1:1">
      <c r="A1024" s="106"/>
    </row>
    <row r="1025" spans="1:1">
      <c r="A1025" s="106"/>
    </row>
    <row r="1026" spans="1:1">
      <c r="A1026" s="106"/>
    </row>
    <row r="1027" spans="1:1">
      <c r="A1027" s="106"/>
    </row>
    <row r="1028" spans="1:1">
      <c r="A1028" s="106"/>
    </row>
    <row r="1029" spans="1:1">
      <c r="A1029" s="106"/>
    </row>
    <row r="1030" spans="1:1">
      <c r="A1030" s="106"/>
    </row>
    <row r="1031" spans="1:1">
      <c r="A1031" s="106"/>
    </row>
    <row r="1032" spans="1:1">
      <c r="A1032" s="106"/>
    </row>
    <row r="1033" spans="1:1">
      <c r="A1033" s="106"/>
    </row>
    <row r="1034" spans="1:1">
      <c r="A1034" s="106"/>
    </row>
    <row r="1035" spans="1:1">
      <c r="A1035" s="106"/>
    </row>
    <row r="1036" spans="1:1">
      <c r="A1036" s="106"/>
    </row>
    <row r="1037" spans="1:1">
      <c r="A1037" s="106"/>
    </row>
    <row r="1038" spans="1:1">
      <c r="A1038" s="106"/>
    </row>
    <row r="1039" spans="1:1">
      <c r="A1039" s="106"/>
    </row>
    <row r="1040" spans="1:1">
      <c r="A1040" s="106"/>
    </row>
    <row r="1041" spans="1:1">
      <c r="A1041" s="106"/>
    </row>
    <row r="1042" spans="1:1">
      <c r="A1042" s="106"/>
    </row>
    <row r="1043" spans="1:1">
      <c r="A1043" s="106"/>
    </row>
    <row r="1044" spans="1:1">
      <c r="A1044" s="106"/>
    </row>
    <row r="1045" spans="1:1">
      <c r="A1045" s="106"/>
    </row>
    <row r="1046" spans="1:1">
      <c r="A1046" s="106"/>
    </row>
    <row r="1047" spans="1:1">
      <c r="A1047" s="106"/>
    </row>
    <row r="1048" spans="1:1">
      <c r="A1048" s="106"/>
    </row>
    <row r="1049" spans="1:1">
      <c r="A1049" s="106"/>
    </row>
    <row r="1050" spans="1:1">
      <c r="A1050" s="106"/>
    </row>
    <row r="1051" spans="1:1">
      <c r="A1051" s="106"/>
    </row>
    <row r="1052" spans="1:1">
      <c r="A1052" s="106"/>
    </row>
    <row r="1053" spans="1:1">
      <c r="A1053" s="106"/>
    </row>
    <row r="1054" spans="1:1">
      <c r="A1054" s="106"/>
    </row>
    <row r="1055" spans="1:1">
      <c r="A1055" s="106"/>
    </row>
    <row r="1056" spans="1:1">
      <c r="A1056" s="106"/>
    </row>
    <row r="1057" spans="1:1">
      <c r="A1057" s="106"/>
    </row>
    <row r="1058" spans="1:1">
      <c r="A1058" s="106"/>
    </row>
    <row r="1059" spans="1:1">
      <c r="A1059" s="106"/>
    </row>
    <row r="1060" spans="1:1">
      <c r="A1060" s="106"/>
    </row>
    <row r="1061" spans="1:1">
      <c r="A1061" s="106"/>
    </row>
    <row r="1062" spans="1:1">
      <c r="A1062" s="106"/>
    </row>
    <row r="1063" spans="1:1">
      <c r="A1063" s="106"/>
    </row>
    <row r="1064" spans="1:1">
      <c r="A1064" s="106"/>
    </row>
    <row r="1065" spans="1:1">
      <c r="A1065" s="106"/>
    </row>
    <row r="1066" spans="1:1">
      <c r="A1066" s="106"/>
    </row>
    <row r="1067" spans="1:1">
      <c r="A1067" s="106"/>
    </row>
    <row r="1068" spans="1:1">
      <c r="A1068" s="106"/>
    </row>
    <row r="1069" spans="1:1">
      <c r="A1069" s="106"/>
    </row>
    <row r="1070" spans="1:1">
      <c r="A1070" s="106"/>
    </row>
    <row r="1071" spans="1:1">
      <c r="A1071" s="106"/>
    </row>
    <row r="1072" spans="1:1">
      <c r="A1072" s="106"/>
    </row>
    <row r="1073" spans="1:1">
      <c r="A1073" s="106"/>
    </row>
    <row r="1074" spans="1:1">
      <c r="A1074" s="106"/>
    </row>
    <row r="1075" spans="1:1">
      <c r="A1075" s="106"/>
    </row>
    <row r="1076" spans="1:1">
      <c r="A1076" s="106"/>
    </row>
    <row r="1077" spans="1:1">
      <c r="A1077" s="106"/>
    </row>
    <row r="1078" spans="1:1">
      <c r="A1078" s="106"/>
    </row>
    <row r="1079" spans="1:1">
      <c r="A1079" s="106"/>
    </row>
    <row r="1080" spans="1:1">
      <c r="A1080" s="106"/>
    </row>
    <row r="1081" spans="1:1">
      <c r="A1081" s="106"/>
    </row>
    <row r="1082" spans="1:1">
      <c r="A1082" s="106"/>
    </row>
    <row r="1083" spans="1:1">
      <c r="A1083" s="106"/>
    </row>
    <row r="1084" spans="1:1">
      <c r="A1084" s="106"/>
    </row>
    <row r="1085" spans="1:1">
      <c r="A1085" s="106"/>
    </row>
    <row r="1086" spans="1:1">
      <c r="A1086" s="106"/>
    </row>
    <row r="1087" spans="1:1">
      <c r="A1087" s="106"/>
    </row>
    <row r="1088" spans="1:1">
      <c r="A1088" s="106"/>
    </row>
    <row r="1089" spans="1:1">
      <c r="A1089" s="106"/>
    </row>
    <row r="1090" spans="1:1">
      <c r="A1090" s="106"/>
    </row>
    <row r="1091" spans="1:1">
      <c r="A1091" s="106"/>
    </row>
    <row r="1092" spans="1:1">
      <c r="A1092" s="106"/>
    </row>
    <row r="1093" spans="1:1">
      <c r="A1093" s="106"/>
    </row>
    <row r="1094" spans="1:1">
      <c r="A1094" s="106"/>
    </row>
    <row r="1095" spans="1:1">
      <c r="A1095" s="106"/>
    </row>
    <row r="1096" spans="1:1">
      <c r="A1096" s="106"/>
    </row>
    <row r="1097" spans="1:1">
      <c r="A1097" s="106"/>
    </row>
    <row r="1098" spans="1:1">
      <c r="A1098" s="106"/>
    </row>
    <row r="1099" spans="1:1">
      <c r="A1099" s="106"/>
    </row>
    <row r="1100" spans="1:1">
      <c r="A1100" s="106"/>
    </row>
    <row r="1101" spans="1:1">
      <c r="A1101" s="106"/>
    </row>
    <row r="1102" spans="1:1">
      <c r="A1102" s="106"/>
    </row>
    <row r="1103" spans="1:1">
      <c r="A1103" s="106"/>
    </row>
    <row r="1104" spans="1:1">
      <c r="A1104" s="106"/>
    </row>
    <row r="1105" spans="1:1">
      <c r="A1105" s="106"/>
    </row>
    <row r="1106" spans="1:1">
      <c r="A1106" s="106"/>
    </row>
    <row r="1107" spans="1:1">
      <c r="A1107" s="106"/>
    </row>
    <row r="1108" spans="1:1">
      <c r="A1108" s="106"/>
    </row>
    <row r="1109" spans="1:1">
      <c r="A1109" s="106"/>
    </row>
    <row r="1110" spans="1:1">
      <c r="A1110" s="106"/>
    </row>
    <row r="1111" spans="1:1">
      <c r="A1111" s="106"/>
    </row>
    <row r="1112" spans="1:1">
      <c r="A1112" s="106"/>
    </row>
    <row r="1113" spans="1:1">
      <c r="A1113" s="106"/>
    </row>
    <row r="1114" spans="1:1">
      <c r="A1114" s="106"/>
    </row>
    <row r="1115" spans="1:1">
      <c r="A1115" s="106"/>
    </row>
    <row r="1116" spans="1:1">
      <c r="A1116" s="106"/>
    </row>
    <row r="1117" spans="1:1">
      <c r="A1117" s="106"/>
    </row>
    <row r="1118" spans="1:1">
      <c r="A1118" s="106"/>
    </row>
    <row r="1119" spans="1:1">
      <c r="A1119" s="106"/>
    </row>
    <row r="1120" spans="1:1">
      <c r="A1120" s="106"/>
    </row>
    <row r="1121" spans="1:1">
      <c r="A1121" s="106"/>
    </row>
    <row r="1122" spans="1:1">
      <c r="A1122" s="106"/>
    </row>
    <row r="1123" spans="1:1">
      <c r="A1123" s="106"/>
    </row>
    <row r="1124" spans="1:1">
      <c r="A1124" s="106"/>
    </row>
    <row r="1125" spans="1:1">
      <c r="A1125" s="106"/>
    </row>
    <row r="1126" spans="1:1">
      <c r="A1126" s="106"/>
    </row>
    <row r="1127" spans="1:1">
      <c r="A1127" s="106"/>
    </row>
    <row r="1128" spans="1:1">
      <c r="A1128" s="106"/>
    </row>
    <row r="1129" spans="1:1">
      <c r="A1129" s="106"/>
    </row>
    <row r="1130" spans="1:1">
      <c r="A1130" s="106"/>
    </row>
    <row r="1131" spans="1:1">
      <c r="A1131" s="106"/>
    </row>
    <row r="1132" spans="1:1">
      <c r="A1132" s="106"/>
    </row>
    <row r="1133" spans="1:1">
      <c r="A1133" s="106"/>
    </row>
    <row r="1134" spans="1:1">
      <c r="A1134" s="106"/>
    </row>
    <row r="1135" spans="1:1">
      <c r="A1135" s="106"/>
    </row>
    <row r="1136" spans="1:1">
      <c r="A1136" s="106"/>
    </row>
    <row r="1137" spans="1:1">
      <c r="A1137" s="106"/>
    </row>
    <row r="1138" spans="1:1">
      <c r="A1138" s="106"/>
    </row>
    <row r="1139" spans="1:1">
      <c r="A1139" s="106"/>
    </row>
    <row r="1140" spans="1:1">
      <c r="A1140" s="106"/>
    </row>
    <row r="1141" spans="1:1">
      <c r="A1141" s="106"/>
    </row>
    <row r="1142" spans="1:1">
      <c r="A1142" s="106"/>
    </row>
    <row r="1143" spans="1:1">
      <c r="A1143" s="106"/>
    </row>
    <row r="1144" spans="1:1">
      <c r="A1144" s="106"/>
    </row>
    <row r="1145" spans="1:1">
      <c r="A1145" s="106"/>
    </row>
    <row r="1146" spans="1:1">
      <c r="A1146" s="106"/>
    </row>
    <row r="1147" spans="1:1">
      <c r="A1147" s="106"/>
    </row>
    <row r="1148" spans="1:1">
      <c r="A1148" s="106"/>
    </row>
    <row r="1149" spans="1:1">
      <c r="A1149" s="106"/>
    </row>
    <row r="1150" spans="1:1">
      <c r="A1150" s="106"/>
    </row>
    <row r="1151" spans="1:1">
      <c r="A1151" s="106"/>
    </row>
    <row r="1152" spans="1:1">
      <c r="A1152" s="106"/>
    </row>
    <row r="1153" spans="1:1">
      <c r="A1153" s="106"/>
    </row>
    <row r="1154" spans="1:1">
      <c r="A1154" s="106"/>
    </row>
    <row r="1155" spans="1:1">
      <c r="A1155" s="106"/>
    </row>
    <row r="1156" spans="1:1">
      <c r="A1156" s="106"/>
    </row>
    <row r="1157" spans="1:1">
      <c r="A1157" s="106"/>
    </row>
    <row r="1158" spans="1:1">
      <c r="A1158" s="106"/>
    </row>
    <row r="1159" spans="1:1">
      <c r="A1159" s="106"/>
    </row>
    <row r="1160" spans="1:1">
      <c r="A1160" s="106"/>
    </row>
    <row r="1161" spans="1:1">
      <c r="A1161" s="106"/>
    </row>
    <row r="1162" spans="1:1">
      <c r="A1162" s="106"/>
    </row>
    <row r="1163" spans="1:1">
      <c r="A1163" s="106"/>
    </row>
    <row r="1164" spans="1:1">
      <c r="A1164" s="106"/>
    </row>
    <row r="1165" spans="1:1">
      <c r="A1165" s="106"/>
    </row>
    <row r="1166" spans="1:1">
      <c r="A1166" s="106"/>
    </row>
    <row r="1167" spans="1:1">
      <c r="A1167" s="106"/>
    </row>
    <row r="1168" spans="1:1">
      <c r="A1168" s="106"/>
    </row>
    <row r="1169" spans="1:1">
      <c r="A1169" s="106"/>
    </row>
    <row r="1170" spans="1:1">
      <c r="A1170" s="106"/>
    </row>
    <row r="1171" spans="1:1">
      <c r="A1171" s="106"/>
    </row>
    <row r="1172" spans="1:1">
      <c r="A1172" s="106"/>
    </row>
    <row r="1173" spans="1:1">
      <c r="A1173" s="106"/>
    </row>
    <row r="1174" spans="1:1">
      <c r="A1174" s="106"/>
    </row>
    <row r="1175" spans="1:1">
      <c r="A1175" s="106"/>
    </row>
    <row r="1176" spans="1:1">
      <c r="A1176" s="106"/>
    </row>
    <row r="1177" spans="1:1">
      <c r="A1177" s="106"/>
    </row>
    <row r="1178" spans="1:1">
      <c r="A1178" s="106"/>
    </row>
    <row r="1179" spans="1:1">
      <c r="A1179" s="106"/>
    </row>
    <row r="1180" spans="1:1">
      <c r="A1180" s="106"/>
    </row>
    <row r="1181" spans="1:1">
      <c r="A1181" s="106"/>
    </row>
    <row r="1182" spans="1:1">
      <c r="A1182" s="106"/>
    </row>
    <row r="1183" spans="1:1">
      <c r="A1183" s="106"/>
    </row>
    <row r="1184" spans="1:1">
      <c r="A1184" s="106"/>
    </row>
    <row r="1185" spans="1:1">
      <c r="A1185" s="106"/>
    </row>
    <row r="1186" spans="1:1">
      <c r="A1186" s="106"/>
    </row>
    <row r="1187" spans="1:1">
      <c r="A1187" s="106"/>
    </row>
    <row r="1188" spans="1:1">
      <c r="A1188" s="106"/>
    </row>
    <row r="1189" spans="1:1">
      <c r="A1189" s="106"/>
    </row>
    <row r="1190" spans="1:1">
      <c r="A1190" s="106"/>
    </row>
    <row r="1191" spans="1:1">
      <c r="A1191" s="106"/>
    </row>
    <row r="1192" spans="1:1">
      <c r="A1192" s="106"/>
    </row>
    <row r="1193" spans="1:1">
      <c r="A1193" s="106"/>
    </row>
    <row r="1194" spans="1:1">
      <c r="A1194" s="106"/>
    </row>
    <row r="1195" spans="1:1">
      <c r="A1195" s="106"/>
    </row>
    <row r="1196" spans="1:1">
      <c r="A1196" s="106"/>
    </row>
    <row r="1197" spans="1:1">
      <c r="A1197" s="106"/>
    </row>
    <row r="1198" spans="1:1">
      <c r="A1198" s="106"/>
    </row>
    <row r="1199" spans="1:1">
      <c r="A1199" s="106"/>
    </row>
    <row r="1200" spans="1:1">
      <c r="A1200" s="106"/>
    </row>
    <row r="1201" spans="1:1">
      <c r="A1201" s="106"/>
    </row>
    <row r="1202" spans="1:1">
      <c r="A1202" s="106"/>
    </row>
    <row r="1203" spans="1:1">
      <c r="A1203" s="106"/>
    </row>
    <row r="1204" spans="1:1">
      <c r="A1204" s="106"/>
    </row>
    <row r="1205" spans="1:1">
      <c r="A1205" s="106"/>
    </row>
    <row r="1206" spans="1:1">
      <c r="A1206" s="106"/>
    </row>
    <row r="1207" spans="1:1">
      <c r="A1207" s="106"/>
    </row>
    <row r="1208" spans="1:1">
      <c r="A1208" s="106"/>
    </row>
    <row r="1209" spans="1:1">
      <c r="A1209" s="106"/>
    </row>
    <row r="1210" spans="1:1">
      <c r="A1210" s="106"/>
    </row>
    <row r="1211" spans="1:1">
      <c r="A1211" s="106"/>
    </row>
    <row r="1212" spans="1:1">
      <c r="A1212" s="106"/>
    </row>
    <row r="1213" spans="1:1">
      <c r="A1213" s="106"/>
    </row>
    <row r="1214" spans="1:1">
      <c r="A1214" s="106"/>
    </row>
    <row r="1215" spans="1:1">
      <c r="A1215" s="106"/>
    </row>
    <row r="1216" spans="1:1">
      <c r="A1216" s="106"/>
    </row>
    <row r="1217" spans="1:1">
      <c r="A1217" s="106"/>
    </row>
    <row r="1218" spans="1:1">
      <c r="A1218" s="106"/>
    </row>
    <row r="1219" spans="1:1">
      <c r="A1219" s="106"/>
    </row>
    <row r="1220" spans="1:1">
      <c r="A1220" s="106"/>
    </row>
    <row r="1221" spans="1:1">
      <c r="A1221" s="106"/>
    </row>
    <row r="1222" spans="1:1">
      <c r="A1222" s="106"/>
    </row>
    <row r="1223" spans="1:1">
      <c r="A1223" s="106"/>
    </row>
    <row r="1224" spans="1:1">
      <c r="A1224" s="106"/>
    </row>
    <row r="1225" spans="1:1">
      <c r="A1225" s="106"/>
    </row>
    <row r="1226" spans="1:1">
      <c r="A1226" s="106"/>
    </row>
    <row r="1227" spans="1:1">
      <c r="A1227" s="106"/>
    </row>
    <row r="1228" spans="1:1">
      <c r="A1228" s="106"/>
    </row>
    <row r="1229" spans="1:1">
      <c r="A1229" s="106"/>
    </row>
    <row r="1230" spans="1:1">
      <c r="A1230" s="106"/>
    </row>
    <row r="1231" spans="1:1">
      <c r="A1231" s="106"/>
    </row>
    <row r="1232" spans="1:1">
      <c r="A1232" s="106"/>
    </row>
    <row r="1233" spans="1:1">
      <c r="A1233" s="106"/>
    </row>
    <row r="1234" spans="1:1">
      <c r="A1234" s="106"/>
    </row>
    <row r="1235" spans="1:1">
      <c r="A1235" s="106"/>
    </row>
    <row r="1236" spans="1:1">
      <c r="A1236" s="106"/>
    </row>
    <row r="1237" spans="1:1">
      <c r="A1237" s="106"/>
    </row>
    <row r="1238" spans="1:1">
      <c r="A1238" s="106"/>
    </row>
    <row r="1239" spans="1:1">
      <c r="A1239" s="106"/>
    </row>
    <row r="1240" spans="1:1">
      <c r="A1240" s="106"/>
    </row>
    <row r="1241" spans="1:1">
      <c r="A1241" s="106"/>
    </row>
    <row r="1242" spans="1:1">
      <c r="A1242" s="106"/>
    </row>
    <row r="1243" spans="1:1">
      <c r="A1243" s="106"/>
    </row>
    <row r="1244" spans="1:1">
      <c r="A1244" s="106"/>
    </row>
    <row r="1245" spans="1:1">
      <c r="A1245" s="106"/>
    </row>
    <row r="1246" spans="1:1">
      <c r="A1246" s="106"/>
    </row>
    <row r="1247" spans="1:1">
      <c r="A1247" s="106"/>
    </row>
    <row r="1248" spans="1:1">
      <c r="A1248" s="106"/>
    </row>
    <row r="1249" spans="1:1">
      <c r="A1249" s="106"/>
    </row>
    <row r="1250" spans="1:1">
      <c r="A1250" s="106"/>
    </row>
    <row r="1251" spans="1:1">
      <c r="A1251" s="106"/>
    </row>
    <row r="1252" spans="1:1">
      <c r="A1252" s="106"/>
    </row>
    <row r="1253" spans="1:1">
      <c r="A1253" s="106"/>
    </row>
    <row r="1254" spans="1:1">
      <c r="A1254" s="106"/>
    </row>
    <row r="1255" spans="1:1">
      <c r="A1255" s="106"/>
    </row>
    <row r="1256" spans="1:1">
      <c r="A1256" s="106"/>
    </row>
    <row r="1257" spans="1:1">
      <c r="A1257" s="106"/>
    </row>
    <row r="1258" spans="1:1">
      <c r="A1258" s="106"/>
    </row>
    <row r="1259" spans="1:1">
      <c r="A1259" s="106"/>
    </row>
    <row r="1260" spans="1:1">
      <c r="A1260" s="106"/>
    </row>
    <row r="1261" spans="1:1">
      <c r="A1261" s="106"/>
    </row>
    <row r="1262" spans="1:1">
      <c r="A1262" s="106"/>
    </row>
    <row r="1263" spans="1:1">
      <c r="A1263" s="106"/>
    </row>
    <row r="1264" spans="1:1">
      <c r="A1264" s="106"/>
    </row>
    <row r="1265" spans="1:1">
      <c r="A1265" s="106"/>
    </row>
    <row r="1266" spans="1:1">
      <c r="A1266" s="106"/>
    </row>
    <row r="1267" spans="1:1">
      <c r="A1267" s="106"/>
    </row>
    <row r="1268" spans="1:1">
      <c r="A1268" s="106"/>
    </row>
    <row r="1269" spans="1:1">
      <c r="A1269" s="106"/>
    </row>
    <row r="1270" spans="1:1">
      <c r="A1270" s="106"/>
    </row>
    <row r="1271" spans="1:1">
      <c r="A1271" s="106"/>
    </row>
    <row r="1272" spans="1:1">
      <c r="A1272" s="106"/>
    </row>
    <row r="1273" spans="1:1">
      <c r="A1273" s="106"/>
    </row>
    <row r="1274" spans="1:1">
      <c r="A1274" s="106"/>
    </row>
    <row r="1275" spans="1:1">
      <c r="A1275" s="106"/>
    </row>
    <row r="1276" spans="1:1">
      <c r="A1276" s="106"/>
    </row>
    <row r="1277" spans="1:1">
      <c r="A1277" s="106"/>
    </row>
    <row r="1278" spans="1:1">
      <c r="A1278" s="106"/>
    </row>
    <row r="1279" spans="1:1">
      <c r="A1279" s="106"/>
    </row>
    <row r="1280" spans="1:1">
      <c r="A1280" s="106"/>
    </row>
    <row r="1281" spans="1:1">
      <c r="A1281" s="106"/>
    </row>
    <row r="1282" spans="1:1">
      <c r="A1282" s="106"/>
    </row>
    <row r="1283" spans="1:1">
      <c r="A1283" s="106"/>
    </row>
    <row r="1284" spans="1:1">
      <c r="A1284" s="106"/>
    </row>
    <row r="1285" spans="1:1">
      <c r="A1285" s="106"/>
    </row>
    <row r="1286" spans="1:1">
      <c r="A1286" s="106"/>
    </row>
    <row r="1287" spans="1:1">
      <c r="A1287" s="106"/>
    </row>
    <row r="1288" spans="1:1">
      <c r="A1288" s="106"/>
    </row>
    <row r="1289" spans="1:1">
      <c r="A1289" s="106"/>
    </row>
    <row r="1290" spans="1:1">
      <c r="A1290" s="106"/>
    </row>
    <row r="1291" spans="1:1">
      <c r="A1291" s="106"/>
    </row>
    <row r="1292" spans="1:1">
      <c r="A1292" s="106"/>
    </row>
    <row r="1293" spans="1:1">
      <c r="A1293" s="106"/>
    </row>
    <row r="1294" spans="1:1">
      <c r="A1294" s="106"/>
    </row>
    <row r="1295" spans="1:1">
      <c r="A1295" s="106"/>
    </row>
    <row r="1296" spans="1:1">
      <c r="A1296" s="106"/>
    </row>
    <row r="1297" spans="1:1">
      <c r="A1297" s="106"/>
    </row>
    <row r="1298" spans="1:1">
      <c r="A1298" s="106"/>
    </row>
    <row r="1299" spans="1:1">
      <c r="A1299" s="106"/>
    </row>
    <row r="1300" spans="1:1">
      <c r="A1300" s="106"/>
    </row>
    <row r="1301" spans="1:1">
      <c r="A1301" s="106"/>
    </row>
    <row r="1302" spans="1:1">
      <c r="A1302" s="106"/>
    </row>
    <row r="1303" spans="1:1">
      <c r="A1303" s="106"/>
    </row>
    <row r="1304" spans="1:1">
      <c r="A1304" s="106"/>
    </row>
    <row r="1305" spans="1:1">
      <c r="A1305" s="106"/>
    </row>
    <row r="1306" spans="1:1">
      <c r="A1306" s="106"/>
    </row>
    <row r="1307" spans="1:1">
      <c r="A1307" s="106"/>
    </row>
    <row r="1308" spans="1:1">
      <c r="A1308" s="106"/>
    </row>
    <row r="1309" spans="1:1">
      <c r="A1309" s="106"/>
    </row>
    <row r="1310" spans="1:1">
      <c r="A1310" s="106"/>
    </row>
    <row r="1311" spans="1:1">
      <c r="A1311" s="106"/>
    </row>
    <row r="1312" spans="1:1">
      <c r="A1312" s="106"/>
    </row>
    <row r="1313" spans="1:1">
      <c r="A1313" s="106"/>
    </row>
    <row r="1314" spans="1:1">
      <c r="A1314" s="106"/>
    </row>
    <row r="1315" spans="1:1">
      <c r="A1315" s="106"/>
    </row>
    <row r="1316" spans="1:1">
      <c r="A1316" s="106"/>
    </row>
    <row r="1317" spans="1:1">
      <c r="A1317" s="106"/>
    </row>
    <row r="1318" spans="1:1">
      <c r="A1318" s="106"/>
    </row>
    <row r="1319" spans="1:1">
      <c r="A1319" s="106"/>
    </row>
    <row r="1320" spans="1:1">
      <c r="A1320" s="106"/>
    </row>
    <row r="1321" spans="1:1">
      <c r="A1321" s="106"/>
    </row>
    <row r="1322" spans="1:1">
      <c r="A1322" s="106"/>
    </row>
    <row r="1323" spans="1:1">
      <c r="A1323" s="106"/>
    </row>
    <row r="1324" spans="1:1">
      <c r="A1324" s="106"/>
    </row>
    <row r="1325" spans="1:1">
      <c r="A1325" s="106"/>
    </row>
    <row r="1326" spans="1:1">
      <c r="A1326" s="106"/>
    </row>
    <row r="1327" spans="1:1">
      <c r="A1327" s="106"/>
    </row>
    <row r="1328" spans="1:1">
      <c r="A1328" s="106"/>
    </row>
    <row r="1329" spans="1:1">
      <c r="A1329" s="106"/>
    </row>
    <row r="1330" spans="1:1">
      <c r="A1330" s="106"/>
    </row>
    <row r="1331" spans="1:1">
      <c r="A1331" s="106"/>
    </row>
    <row r="1332" spans="1:1">
      <c r="A1332" s="106"/>
    </row>
    <row r="1333" spans="1:1">
      <c r="A1333" s="106"/>
    </row>
    <row r="1334" spans="1:1">
      <c r="A1334" s="106"/>
    </row>
    <row r="1335" spans="1:1">
      <c r="A1335" s="106"/>
    </row>
    <row r="1336" spans="1:1">
      <c r="A1336" s="106"/>
    </row>
    <row r="1337" spans="1:1">
      <c r="A1337" s="106"/>
    </row>
    <row r="1338" spans="1:1">
      <c r="A1338" s="106"/>
    </row>
    <row r="1339" spans="1:1">
      <c r="A1339" s="106"/>
    </row>
    <row r="1340" spans="1:1">
      <c r="A1340" s="106"/>
    </row>
    <row r="1341" spans="1:1">
      <c r="A1341" s="106"/>
    </row>
    <row r="1342" spans="1:1">
      <c r="A1342" s="106"/>
    </row>
    <row r="1343" spans="1:1">
      <c r="A1343" s="106"/>
    </row>
    <row r="1344" spans="1:1">
      <c r="A1344" s="106"/>
    </row>
    <row r="1345" spans="1:1">
      <c r="A1345" s="106"/>
    </row>
    <row r="1346" spans="1:1">
      <c r="A1346" s="106"/>
    </row>
    <row r="1347" spans="1:1">
      <c r="A1347" s="106"/>
    </row>
    <row r="1348" spans="1:1">
      <c r="A1348" s="106"/>
    </row>
    <row r="1349" spans="1:1">
      <c r="A1349" s="106"/>
    </row>
    <row r="1350" spans="1:1">
      <c r="A1350" s="106"/>
    </row>
    <row r="1351" spans="1:1">
      <c r="A1351" s="106"/>
    </row>
    <row r="1352" spans="1:1">
      <c r="A1352" s="106"/>
    </row>
    <row r="1353" spans="1:1">
      <c r="A1353" s="106"/>
    </row>
    <row r="1354" spans="1:1">
      <c r="A1354" s="106"/>
    </row>
    <row r="1355" spans="1:1">
      <c r="A1355" s="106"/>
    </row>
    <row r="1356" spans="1:1">
      <c r="A1356" s="106"/>
    </row>
    <row r="1357" spans="1:1">
      <c r="A1357" s="106"/>
    </row>
    <row r="1358" spans="1:1">
      <c r="A1358" s="106"/>
    </row>
    <row r="1359" spans="1:1">
      <c r="A1359" s="106"/>
    </row>
    <row r="1360" spans="1:1">
      <c r="A1360" s="106"/>
    </row>
    <row r="1361" spans="1:1">
      <c r="A1361" s="106"/>
    </row>
    <row r="1362" spans="1:1">
      <c r="A1362" s="106"/>
    </row>
    <row r="1363" spans="1:1">
      <c r="A1363" s="106"/>
    </row>
    <row r="1364" spans="1:1">
      <c r="A1364" s="106"/>
    </row>
    <row r="1365" spans="1:1">
      <c r="A1365" s="106"/>
    </row>
    <row r="1366" spans="1:1">
      <c r="A1366" s="106"/>
    </row>
    <row r="1367" spans="1:1">
      <c r="A1367" s="106"/>
    </row>
    <row r="1368" spans="1:1">
      <c r="A1368" s="106"/>
    </row>
    <row r="1369" spans="1:1">
      <c r="A1369" s="106"/>
    </row>
    <row r="1370" spans="1:1">
      <c r="A1370" s="106"/>
    </row>
    <row r="1371" spans="1:1">
      <c r="A1371" s="106"/>
    </row>
    <row r="1372" spans="1:1">
      <c r="A1372" s="106"/>
    </row>
    <row r="1373" spans="1:1">
      <c r="A1373" s="106"/>
    </row>
    <row r="1374" spans="1:1">
      <c r="A1374" s="106"/>
    </row>
    <row r="1375" spans="1:1">
      <c r="A1375" s="106"/>
    </row>
    <row r="1376" spans="1:1">
      <c r="A1376" s="106"/>
    </row>
    <row r="1377" spans="1:1">
      <c r="A1377" s="106"/>
    </row>
    <row r="1378" spans="1:1">
      <c r="A1378" s="106"/>
    </row>
    <row r="1379" spans="1:1">
      <c r="A1379" s="106"/>
    </row>
    <row r="1380" spans="1:1">
      <c r="A1380" s="106"/>
    </row>
    <row r="1381" spans="1:1">
      <c r="A1381" s="106"/>
    </row>
    <row r="1382" spans="1:1">
      <c r="A1382" s="106"/>
    </row>
    <row r="1383" spans="1:1">
      <c r="A1383" s="106"/>
    </row>
    <row r="1384" spans="1:1">
      <c r="A1384" s="106"/>
    </row>
    <row r="1385" spans="1:1">
      <c r="A1385" s="106"/>
    </row>
    <row r="1386" spans="1:1">
      <c r="A1386" s="106"/>
    </row>
    <row r="1387" spans="1:1">
      <c r="A1387" s="106"/>
    </row>
    <row r="1388" spans="1:1">
      <c r="A1388" s="106"/>
    </row>
    <row r="1389" spans="1:1">
      <c r="A1389" s="106"/>
    </row>
    <row r="1390" spans="1:1">
      <c r="A1390" s="106"/>
    </row>
    <row r="1391" spans="1:1">
      <c r="A1391" s="106"/>
    </row>
    <row r="1392" spans="1:1">
      <c r="A1392" s="106"/>
    </row>
    <row r="1393" spans="1:1">
      <c r="A1393" s="106"/>
    </row>
    <row r="1394" spans="1:1">
      <c r="A1394" s="106"/>
    </row>
    <row r="1395" spans="1:1">
      <c r="A1395" s="106"/>
    </row>
    <row r="1396" spans="1:1">
      <c r="A1396" s="106"/>
    </row>
    <row r="1397" spans="1:1">
      <c r="A1397" s="106"/>
    </row>
    <row r="1398" spans="1:1">
      <c r="A1398" s="106"/>
    </row>
    <row r="1399" spans="1:1">
      <c r="A1399" s="106"/>
    </row>
    <row r="1400" spans="1:1">
      <c r="A1400" s="106"/>
    </row>
    <row r="1401" spans="1:1">
      <c r="A1401" s="106"/>
    </row>
    <row r="1402" spans="1:1">
      <c r="A1402" s="106"/>
    </row>
    <row r="1403" spans="1:1">
      <c r="A1403" s="106"/>
    </row>
    <row r="1404" spans="1:1">
      <c r="A1404" s="106"/>
    </row>
    <row r="1405" spans="1:1">
      <c r="A1405" s="106"/>
    </row>
    <row r="1406" spans="1:1">
      <c r="A1406" s="106"/>
    </row>
    <row r="1407" spans="1:1">
      <c r="A1407" s="106"/>
    </row>
    <row r="1408" spans="1:1">
      <c r="A1408" s="106"/>
    </row>
    <row r="1409" spans="1:1">
      <c r="A1409" s="106"/>
    </row>
    <row r="1410" spans="1:1">
      <c r="A1410" s="106"/>
    </row>
    <row r="1411" spans="1:1">
      <c r="A1411" s="106"/>
    </row>
    <row r="1412" spans="1:1">
      <c r="A1412" s="106"/>
    </row>
    <row r="1413" spans="1:1">
      <c r="A1413" s="106"/>
    </row>
    <row r="1414" spans="1:1">
      <c r="A1414" s="106"/>
    </row>
    <row r="1415" spans="1:1">
      <c r="A1415" s="106"/>
    </row>
    <row r="1416" spans="1:1">
      <c r="A1416" s="106"/>
    </row>
    <row r="1417" spans="1:1">
      <c r="A1417" s="106"/>
    </row>
    <row r="1418" spans="1:1">
      <c r="A1418" s="106"/>
    </row>
    <row r="1419" spans="1:1">
      <c r="A1419" s="106"/>
    </row>
    <row r="1420" spans="1:1">
      <c r="A1420" s="106"/>
    </row>
    <row r="1421" spans="1:1">
      <c r="A1421" s="106"/>
    </row>
    <row r="1422" spans="1:1">
      <c r="A1422" s="106"/>
    </row>
    <row r="1423" spans="1:1">
      <c r="A1423" s="106"/>
    </row>
    <row r="1424" spans="1:1">
      <c r="A1424" s="106"/>
    </row>
    <row r="1425" spans="1:1">
      <c r="A1425" s="106"/>
    </row>
    <row r="1426" spans="1:1">
      <c r="A1426" s="106"/>
    </row>
    <row r="1427" spans="1:1">
      <c r="A1427" s="106"/>
    </row>
    <row r="1428" spans="1:1">
      <c r="A1428" s="106"/>
    </row>
    <row r="1429" spans="1:1">
      <c r="A1429" s="106"/>
    </row>
    <row r="1430" spans="1:1">
      <c r="A1430" s="106"/>
    </row>
    <row r="1431" spans="1:1">
      <c r="A1431" s="106"/>
    </row>
    <row r="1432" spans="1:1">
      <c r="A1432" s="106"/>
    </row>
    <row r="1433" spans="1:1">
      <c r="A1433" s="106"/>
    </row>
    <row r="1434" spans="1:1">
      <c r="A1434" s="106"/>
    </row>
    <row r="1435" spans="1:1">
      <c r="A1435" s="106"/>
    </row>
    <row r="1436" spans="1:1">
      <c r="A1436" s="106"/>
    </row>
    <row r="1437" spans="1:1">
      <c r="A1437" s="106"/>
    </row>
    <row r="1438" spans="1:1">
      <c r="A1438" s="106"/>
    </row>
    <row r="1439" spans="1:1">
      <c r="A1439" s="106"/>
    </row>
    <row r="1440" spans="1:1">
      <c r="A1440" s="106"/>
    </row>
    <row r="1441" spans="1:1">
      <c r="A1441" s="106"/>
    </row>
    <row r="1442" spans="1:1">
      <c r="A1442" s="106"/>
    </row>
    <row r="1443" spans="1:1">
      <c r="A1443" s="106"/>
    </row>
    <row r="1444" spans="1:1">
      <c r="A1444" s="106"/>
    </row>
    <row r="1445" spans="1:1">
      <c r="A1445" s="106"/>
    </row>
    <row r="1446" spans="1:1">
      <c r="A1446" s="106"/>
    </row>
    <row r="1447" spans="1:1">
      <c r="A1447" s="106"/>
    </row>
    <row r="1448" spans="1:1">
      <c r="A1448" s="106"/>
    </row>
    <row r="1449" spans="1:1">
      <c r="A1449" s="106"/>
    </row>
    <row r="1450" spans="1:1">
      <c r="A1450" s="106"/>
    </row>
    <row r="1451" spans="1:1">
      <c r="A1451" s="106"/>
    </row>
    <row r="1452" spans="1:1">
      <c r="A1452" s="106"/>
    </row>
    <row r="1453" spans="1:1">
      <c r="A1453" s="106"/>
    </row>
    <row r="1454" spans="1:1">
      <c r="A1454" s="106"/>
    </row>
    <row r="1455" spans="1:1">
      <c r="A1455" s="106"/>
    </row>
    <row r="1456" spans="1:1">
      <c r="A1456" s="106"/>
    </row>
    <row r="1457" spans="1:1">
      <c r="A1457" s="106"/>
    </row>
    <row r="1458" spans="1:1">
      <c r="A1458" s="106"/>
    </row>
    <row r="1459" spans="1:1">
      <c r="A1459" s="106"/>
    </row>
    <row r="1460" spans="1:1">
      <c r="A1460" s="106"/>
    </row>
    <row r="1461" spans="1:1">
      <c r="A1461" s="106"/>
    </row>
    <row r="1462" spans="1:1">
      <c r="A1462" s="106"/>
    </row>
    <row r="1463" spans="1:1">
      <c r="A1463" s="106"/>
    </row>
    <row r="1464" spans="1:1">
      <c r="A1464" s="106"/>
    </row>
    <row r="1465" spans="1:1">
      <c r="A1465" s="106"/>
    </row>
    <row r="1466" spans="1:1">
      <c r="A1466" s="106"/>
    </row>
    <row r="1467" spans="1:1">
      <c r="A1467" s="106"/>
    </row>
    <row r="1468" spans="1:1">
      <c r="A1468" s="106"/>
    </row>
    <row r="1469" spans="1:1">
      <c r="A1469" s="106"/>
    </row>
    <row r="1470" spans="1:1">
      <c r="A1470" s="106"/>
    </row>
    <row r="1471" spans="1:1">
      <c r="A1471" s="106"/>
    </row>
    <row r="1472" spans="1:1">
      <c r="A1472" s="106"/>
    </row>
    <row r="1473" spans="1:1">
      <c r="A1473" s="106"/>
    </row>
    <row r="1474" spans="1:1">
      <c r="A1474" s="106"/>
    </row>
    <row r="1475" spans="1:1">
      <c r="A1475" s="106"/>
    </row>
    <row r="1476" spans="1:1">
      <c r="A1476" s="106"/>
    </row>
    <row r="1477" spans="1:1">
      <c r="A1477" s="106"/>
    </row>
    <row r="1478" spans="1:1">
      <c r="A1478" s="106"/>
    </row>
    <row r="1479" spans="1:1">
      <c r="A1479" s="106"/>
    </row>
    <row r="1480" spans="1:1">
      <c r="A1480" s="106"/>
    </row>
    <row r="1481" spans="1:1">
      <c r="A1481" s="106"/>
    </row>
    <row r="1482" spans="1:1">
      <c r="A1482" s="106"/>
    </row>
    <row r="1483" spans="1:1">
      <c r="A1483" s="106"/>
    </row>
    <row r="1484" spans="1:1">
      <c r="A1484" s="106"/>
    </row>
    <row r="1485" spans="1:1">
      <c r="A1485" s="106"/>
    </row>
    <row r="1486" spans="1:1">
      <c r="A1486" s="106"/>
    </row>
    <row r="1487" spans="1:1">
      <c r="A1487" s="106"/>
    </row>
    <row r="1488" spans="1:1">
      <c r="A1488" s="106"/>
    </row>
    <row r="1489" spans="1:1">
      <c r="A1489" s="106"/>
    </row>
    <row r="1490" spans="1:1">
      <c r="A1490" s="106"/>
    </row>
    <row r="1491" spans="1:1">
      <c r="A1491" s="106"/>
    </row>
    <row r="1492" spans="1:1">
      <c r="A1492" s="106"/>
    </row>
    <row r="1493" spans="1:1">
      <c r="A1493" s="106"/>
    </row>
    <row r="1494" spans="1:1">
      <c r="A1494" s="106"/>
    </row>
    <row r="1495" spans="1:1">
      <c r="A1495" s="106"/>
    </row>
    <row r="1496" spans="1:1">
      <c r="A1496" s="106"/>
    </row>
    <row r="1497" spans="1:1">
      <c r="A1497" s="106"/>
    </row>
    <row r="1498" spans="1:1">
      <c r="A1498" s="106"/>
    </row>
    <row r="1499" spans="1:1">
      <c r="A1499" s="106"/>
    </row>
    <row r="1500" spans="1:1">
      <c r="A1500" s="106"/>
    </row>
    <row r="1501" spans="1:1">
      <c r="A1501" s="106"/>
    </row>
    <row r="1502" spans="1:1">
      <c r="A1502" s="106"/>
    </row>
    <row r="1503" spans="1:1">
      <c r="A1503" s="106"/>
    </row>
    <row r="1504" spans="1:1">
      <c r="A1504" s="106"/>
    </row>
    <row r="1505" spans="1:1">
      <c r="A1505" s="106"/>
    </row>
    <row r="1506" spans="1:1">
      <c r="A1506" s="106"/>
    </row>
    <row r="1507" spans="1:1">
      <c r="A1507" s="106"/>
    </row>
    <row r="1508" spans="1:1">
      <c r="A1508" s="106"/>
    </row>
    <row r="1509" spans="1:1">
      <c r="A1509" s="106"/>
    </row>
    <row r="1510" spans="1:1">
      <c r="A1510" s="106"/>
    </row>
    <row r="1511" spans="1:1">
      <c r="A1511" s="106"/>
    </row>
    <row r="1512" spans="1:1">
      <c r="A1512" s="106"/>
    </row>
    <row r="1513" spans="1:1">
      <c r="A1513" s="106"/>
    </row>
    <row r="1514" spans="1:1">
      <c r="A1514" s="106"/>
    </row>
    <row r="1515" spans="1:1">
      <c r="A1515" s="106"/>
    </row>
    <row r="1516" spans="1:1">
      <c r="A1516" s="106"/>
    </row>
  </sheetData>
  <mergeCells count="13">
    <mergeCell ref="A1:J1"/>
    <mergeCell ref="A2:J3"/>
    <mergeCell ref="A29:J30"/>
    <mergeCell ref="A70:J71"/>
    <mergeCell ref="E4:F4"/>
    <mergeCell ref="E72:F72"/>
    <mergeCell ref="E31:F31"/>
    <mergeCell ref="B4:D4"/>
    <mergeCell ref="H4:J4"/>
    <mergeCell ref="B31:D31"/>
    <mergeCell ref="H31:J31"/>
    <mergeCell ref="B72:D72"/>
    <mergeCell ref="H72:J72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5"/>
  <cols>
    <col min="3" max="3" width="38.28515625" customWidth="1"/>
    <col min="4" max="6" width="10.140625" bestFit="1" customWidth="1"/>
    <col min="7" max="7" width="11.140625" customWidth="1"/>
    <col min="8" max="8" width="10.42578125" bestFit="1" customWidth="1"/>
    <col min="9" max="9" width="10.28515625" customWidth="1"/>
    <col min="10" max="12" width="9.5703125" bestFit="1" customWidth="1"/>
    <col min="13" max="13" width="9.5703125" style="39" bestFit="1" customWidth="1"/>
    <col min="14" max="14" width="13.5703125" customWidth="1"/>
    <col min="15" max="15" width="12.140625" customWidth="1"/>
    <col min="16" max="16" width="13.42578125" customWidth="1"/>
    <col min="18" max="18" width="11" customWidth="1"/>
  </cols>
  <sheetData>
    <row r="1" spans="3:14" ht="15.75" thickBot="1"/>
    <row r="2" spans="3:14" ht="19.5">
      <c r="C2" s="291" t="s">
        <v>98</v>
      </c>
      <c r="D2" s="291"/>
      <c r="E2" s="291"/>
      <c r="F2" s="291"/>
      <c r="G2" s="291"/>
      <c r="H2" s="291"/>
      <c r="I2" s="291"/>
      <c r="J2" s="291"/>
      <c r="K2" s="291"/>
      <c r="L2" s="292"/>
      <c r="M2" s="97"/>
    </row>
    <row r="3" spans="3:14" ht="19.5">
      <c r="C3" s="293" t="s">
        <v>99</v>
      </c>
      <c r="D3" s="293"/>
      <c r="E3" s="293"/>
      <c r="F3" s="293"/>
      <c r="G3" s="293"/>
      <c r="H3" s="293"/>
      <c r="I3" s="293"/>
      <c r="J3" s="293"/>
      <c r="K3" s="293"/>
      <c r="L3" s="294"/>
      <c r="M3" s="98"/>
    </row>
    <row r="4" spans="3:14" ht="16.5">
      <c r="C4" s="45"/>
      <c r="D4" s="289" t="s">
        <v>100</v>
      </c>
      <c r="E4" s="289"/>
      <c r="F4" s="289"/>
      <c r="G4" s="46" t="s">
        <v>1</v>
      </c>
      <c r="H4" s="46"/>
      <c r="I4" s="47" t="s">
        <v>2</v>
      </c>
      <c r="J4" s="289" t="s">
        <v>93</v>
      </c>
      <c r="K4" s="289"/>
      <c r="L4" s="290"/>
      <c r="M4" s="45"/>
    </row>
    <row r="5" spans="3:14" ht="16.5">
      <c r="C5" s="48"/>
      <c r="D5" s="49">
        <v>42278</v>
      </c>
      <c r="E5" s="49">
        <v>42614</v>
      </c>
      <c r="F5" s="49">
        <v>42644</v>
      </c>
      <c r="G5" s="50" t="s">
        <v>4</v>
      </c>
      <c r="H5" s="50" t="s">
        <v>5</v>
      </c>
      <c r="I5" s="50" t="s">
        <v>4</v>
      </c>
      <c r="J5" s="49">
        <v>42583</v>
      </c>
      <c r="K5" s="49">
        <v>42614</v>
      </c>
      <c r="L5" s="49">
        <v>42644</v>
      </c>
      <c r="M5" s="49">
        <v>42675</v>
      </c>
    </row>
    <row r="6" spans="3:14" ht="15.75">
      <c r="C6" s="56" t="s">
        <v>50</v>
      </c>
      <c r="D6" s="62">
        <v>25821.546940368586</v>
      </c>
      <c r="E6" s="62">
        <v>23832.422585469685</v>
      </c>
      <c r="F6" s="62">
        <v>27913.136372404639</v>
      </c>
      <c r="G6" s="62">
        <v>4080.7137869349535</v>
      </c>
      <c r="H6" s="62">
        <v>2091.589432036053</v>
      </c>
      <c r="I6" s="63">
        <v>17.122530335723869</v>
      </c>
      <c r="J6" s="63">
        <v>64.070730799620321</v>
      </c>
      <c r="K6" s="63">
        <v>57.858886119128648</v>
      </c>
      <c r="L6" s="63">
        <v>8.1001709032627023</v>
      </c>
      <c r="M6" s="63"/>
      <c r="N6" s="57"/>
    </row>
    <row r="7" spans="3:14" ht="15.75">
      <c r="C7" s="18" t="s">
        <v>51</v>
      </c>
      <c r="D7" s="62">
        <v>25582.971340108586</v>
      </c>
      <c r="E7" s="62">
        <v>23032.798630259684</v>
      </c>
      <c r="F7" s="62">
        <v>27154.23189275464</v>
      </c>
      <c r="G7" s="62">
        <v>4121.4332624949566</v>
      </c>
      <c r="H7" s="62">
        <v>1571.2605526460538</v>
      </c>
      <c r="I7" s="63">
        <v>17.893758064989818</v>
      </c>
      <c r="J7" s="63">
        <v>62.567081531105153</v>
      </c>
      <c r="K7" s="63">
        <v>53.497542480803908</v>
      </c>
      <c r="L7" s="63">
        <v>6.1418219633567572</v>
      </c>
      <c r="M7" s="63"/>
      <c r="N7" s="57"/>
    </row>
    <row r="8" spans="3:14" ht="15.75">
      <c r="C8" s="21" t="s">
        <v>52</v>
      </c>
      <c r="D8" s="64">
        <v>13248.663775730001</v>
      </c>
      <c r="E8" s="64">
        <v>6878.8990678699993</v>
      </c>
      <c r="F8" s="64">
        <v>11608.962462119998</v>
      </c>
      <c r="G8" s="64">
        <v>4730.063394249999</v>
      </c>
      <c r="H8" s="64">
        <v>-1639.7013136100031</v>
      </c>
      <c r="I8" s="64">
        <v>68.761924656566137</v>
      </c>
      <c r="J8" s="64">
        <v>117.88148955447309</v>
      </c>
      <c r="K8" s="64">
        <v>121.86719569554383</v>
      </c>
      <c r="L8" s="64">
        <v>-12.376352373087947</v>
      </c>
      <c r="M8" s="64"/>
      <c r="N8" s="57"/>
    </row>
    <row r="9" spans="3:14" ht="15.75">
      <c r="C9" s="21" t="s">
        <v>53</v>
      </c>
      <c r="D9" s="64">
        <v>9310.4095732800015</v>
      </c>
      <c r="E9" s="64">
        <v>13864.28836407</v>
      </c>
      <c r="F9" s="64">
        <v>13342.777335329998</v>
      </c>
      <c r="G9" s="64">
        <v>-521.51102874000208</v>
      </c>
      <c r="H9" s="64">
        <v>4032.3677620499966</v>
      </c>
      <c r="I9" s="64">
        <v>-3.7615419922419102</v>
      </c>
      <c r="J9" s="64">
        <v>20.446201148967727</v>
      </c>
      <c r="K9" s="64">
        <v>44.276395459913367</v>
      </c>
      <c r="L9" s="64">
        <v>43.310315516328217</v>
      </c>
      <c r="M9" s="64"/>
      <c r="N9" s="57"/>
    </row>
    <row r="10" spans="3:14" ht="15.75">
      <c r="C10" s="21" t="s">
        <v>54</v>
      </c>
      <c r="D10" s="64">
        <v>1850.8695000485827</v>
      </c>
      <c r="E10" s="64">
        <v>264.91599482968348</v>
      </c>
      <c r="F10" s="64">
        <v>229.92258075464349</v>
      </c>
      <c r="G10" s="64">
        <v>-34.993414075039993</v>
      </c>
      <c r="H10" s="64">
        <v>-1620.9469192939391</v>
      </c>
      <c r="I10" s="64">
        <v>-13.209249255613095</v>
      </c>
      <c r="J10" s="64">
        <v>-84.885973108567953</v>
      </c>
      <c r="K10" s="64">
        <v>-86.26236463829089</v>
      </c>
      <c r="L10" s="64">
        <v>-87.577590924232723</v>
      </c>
      <c r="M10" s="64"/>
      <c r="N10" s="57"/>
    </row>
    <row r="11" spans="3:14" ht="15.75">
      <c r="C11" s="21" t="s">
        <v>94</v>
      </c>
      <c r="D11" s="64">
        <v>1173.02849105</v>
      </c>
      <c r="E11" s="64">
        <v>2024.6952034899998</v>
      </c>
      <c r="F11" s="64">
        <v>1972.5695145500001</v>
      </c>
      <c r="G11" s="64">
        <v>-52.125688939999691</v>
      </c>
      <c r="H11" s="64">
        <v>799.54102350000016</v>
      </c>
      <c r="I11" s="64">
        <v>-2.5744956006291613</v>
      </c>
      <c r="J11" s="64">
        <v>719.75213124583172</v>
      </c>
      <c r="K11" s="64">
        <v>451.78791361693067</v>
      </c>
      <c r="L11" s="64">
        <v>68.160409538247109</v>
      </c>
      <c r="M11" s="64"/>
      <c r="N11" s="57"/>
    </row>
    <row r="12" spans="3:14" ht="15.75">
      <c r="C12" s="18" t="s">
        <v>55</v>
      </c>
      <c r="D12" s="62">
        <v>238.57560025999999</v>
      </c>
      <c r="E12" s="62">
        <v>799.62395521000008</v>
      </c>
      <c r="F12" s="62">
        <v>758.90447964999998</v>
      </c>
      <c r="G12" s="62">
        <v>-40.719475560000092</v>
      </c>
      <c r="H12" s="62">
        <v>520.32887939</v>
      </c>
      <c r="I12" s="63">
        <v>-5.0923281243251646</v>
      </c>
      <c r="J12" s="63">
        <v>325.96617521621721</v>
      </c>
      <c r="K12" s="63">
        <v>769.39486660773923</v>
      </c>
      <c r="L12" s="63">
        <v>218.09811180311186</v>
      </c>
      <c r="M12" s="63"/>
      <c r="N12" s="57"/>
    </row>
    <row r="13" spans="3:14" ht="15.75">
      <c r="C13" s="21" t="s">
        <v>56</v>
      </c>
      <c r="D13" s="65">
        <v>197.44736212999999</v>
      </c>
      <c r="E13" s="65">
        <v>757.85883363000005</v>
      </c>
      <c r="F13" s="65">
        <v>486.55187984999998</v>
      </c>
      <c r="G13" s="65">
        <v>-271.30695378000007</v>
      </c>
      <c r="H13" s="65">
        <v>289.10451771999999</v>
      </c>
      <c r="I13" s="66">
        <v>-35.799141177848547</v>
      </c>
      <c r="J13" s="66">
        <v>81.641136542667908</v>
      </c>
      <c r="K13" s="66">
        <v>1390.8359245799641</v>
      </c>
      <c r="L13" s="66">
        <v>146.42105855516704</v>
      </c>
      <c r="M13" s="66"/>
      <c r="N13" s="57"/>
    </row>
    <row r="14" spans="3:14" ht="15.75">
      <c r="C14" s="21" t="s">
        <v>57</v>
      </c>
      <c r="D14" s="65">
        <v>0</v>
      </c>
      <c r="E14" s="65">
        <v>0</v>
      </c>
      <c r="F14" s="65">
        <v>230.70411918000002</v>
      </c>
      <c r="G14" s="65">
        <v>230.70411918000002</v>
      </c>
      <c r="H14" s="65">
        <v>230.70411918000002</v>
      </c>
      <c r="I14" s="66">
        <v>0</v>
      </c>
      <c r="J14" s="66">
        <v>0</v>
      </c>
      <c r="K14" s="66">
        <v>0</v>
      </c>
      <c r="L14" s="66">
        <v>0</v>
      </c>
      <c r="M14" s="66"/>
      <c r="N14" s="57"/>
    </row>
    <row r="15" spans="3:14" ht="15.75">
      <c r="C15" s="21" t="s">
        <v>58</v>
      </c>
      <c r="D15" s="65">
        <v>41.12823813</v>
      </c>
      <c r="E15" s="65">
        <v>41.765121579999999</v>
      </c>
      <c r="F15" s="65">
        <v>41.648480619999994</v>
      </c>
      <c r="G15" s="65">
        <v>-0.11664096000000512</v>
      </c>
      <c r="H15" s="65">
        <v>0.52024248999999401</v>
      </c>
      <c r="I15" s="66">
        <v>-0.27927839208269128</v>
      </c>
      <c r="J15" s="66">
        <v>-0.12522144554844655</v>
      </c>
      <c r="K15" s="66">
        <v>1.5187989694396509</v>
      </c>
      <c r="L15" s="66">
        <v>1.2649277325121195</v>
      </c>
      <c r="M15" s="66"/>
      <c r="N15" s="57"/>
    </row>
    <row r="16" spans="3:14" ht="15.75">
      <c r="C16" s="37"/>
      <c r="D16" s="62"/>
      <c r="E16" s="62"/>
      <c r="F16" s="62"/>
      <c r="G16" s="62"/>
      <c r="H16" s="62"/>
      <c r="I16" s="63"/>
      <c r="J16" s="63"/>
      <c r="K16" s="63"/>
      <c r="L16" s="63"/>
      <c r="M16" s="63"/>
      <c r="N16" s="57"/>
    </row>
    <row r="17" spans="3:22" ht="15.75">
      <c r="C17" s="18" t="s">
        <v>59</v>
      </c>
      <c r="D17" s="62">
        <v>25821.623594718581</v>
      </c>
      <c r="E17" s="62">
        <v>23832.422585809683</v>
      </c>
      <c r="F17" s="62">
        <v>27913.085311844632</v>
      </c>
      <c r="G17" s="62">
        <v>4080.6627260349487</v>
      </c>
      <c r="H17" s="62">
        <v>2091.4617171260506</v>
      </c>
      <c r="I17" s="63">
        <v>17.122316085753951</v>
      </c>
      <c r="J17" s="63">
        <v>64.080962355121798</v>
      </c>
      <c r="K17" s="63">
        <v>57.858084619521655</v>
      </c>
      <c r="L17" s="79">
        <v>8.0996522525168526</v>
      </c>
      <c r="M17" s="79"/>
      <c r="N17" s="57"/>
    </row>
    <row r="18" spans="3:22" ht="15.75">
      <c r="C18" s="18" t="s">
        <v>60</v>
      </c>
      <c r="D18" s="62">
        <v>6454.4573465100002</v>
      </c>
      <c r="E18" s="62">
        <v>7021.4911046800007</v>
      </c>
      <c r="F18" s="62">
        <v>6813.6974317599997</v>
      </c>
      <c r="G18" s="62">
        <v>-207.79367292000097</v>
      </c>
      <c r="H18" s="62">
        <v>359.24008524999954</v>
      </c>
      <c r="I18" s="63">
        <v>-2.9593952313277341</v>
      </c>
      <c r="J18" s="63">
        <v>2.8121558623242717</v>
      </c>
      <c r="K18" s="63">
        <v>19.956472063335543</v>
      </c>
      <c r="L18" s="79">
        <v>5.5657674373546646</v>
      </c>
      <c r="M18" s="79"/>
      <c r="N18" s="57"/>
    </row>
    <row r="19" spans="3:22" ht="15.75">
      <c r="C19" s="21" t="s">
        <v>61</v>
      </c>
      <c r="D19" s="65">
        <v>4111.6364368599998</v>
      </c>
      <c r="E19" s="65">
        <v>3959.9944410399999</v>
      </c>
      <c r="F19" s="65">
        <v>4002.5068606999998</v>
      </c>
      <c r="G19" s="65">
        <v>42.512419659999978</v>
      </c>
      <c r="H19" s="65">
        <v>-109.12957615999994</v>
      </c>
      <c r="I19" s="66">
        <v>1.0735474580321656</v>
      </c>
      <c r="J19" s="66">
        <v>-3.238196260752308</v>
      </c>
      <c r="K19" s="66">
        <v>-4.2995961509409275</v>
      </c>
      <c r="L19" s="66">
        <v>-2.6541640496634158</v>
      </c>
      <c r="M19" s="66"/>
      <c r="N19" s="57"/>
    </row>
    <row r="20" spans="3:22" ht="15.75">
      <c r="C20" s="21" t="s">
        <v>62</v>
      </c>
      <c r="D20" s="65">
        <v>2342.8209096500009</v>
      </c>
      <c r="E20" s="65">
        <v>3061.4966636400009</v>
      </c>
      <c r="F20" s="65">
        <v>2811.1905710600004</v>
      </c>
      <c r="G20" s="65">
        <v>-250.3060925800005</v>
      </c>
      <c r="H20" s="65">
        <v>468.36966140999948</v>
      </c>
      <c r="I20" s="66">
        <v>-8.17593876723015</v>
      </c>
      <c r="J20" s="66">
        <v>13.979414634894056</v>
      </c>
      <c r="K20" s="66">
        <v>78.465261652828701</v>
      </c>
      <c r="L20" s="66">
        <v>19.991697166471432</v>
      </c>
      <c r="M20" s="66"/>
      <c r="N20" s="57"/>
    </row>
    <row r="21" spans="3:22" ht="15.75">
      <c r="C21" s="18" t="s">
        <v>63</v>
      </c>
      <c r="D21" s="62">
        <v>17415.780340860001</v>
      </c>
      <c r="E21" s="62">
        <v>13322.46829026</v>
      </c>
      <c r="F21" s="62">
        <v>13106.49580135</v>
      </c>
      <c r="G21" s="62">
        <v>-215.97248890999981</v>
      </c>
      <c r="H21" s="62">
        <v>-4309.2845395100012</v>
      </c>
      <c r="I21" s="63">
        <v>-1.6211146778851513</v>
      </c>
      <c r="J21" s="63">
        <v>79.357433651224241</v>
      </c>
      <c r="K21" s="63">
        <v>83.631092964961766</v>
      </c>
      <c r="L21" s="63">
        <v>-24.743562764166136</v>
      </c>
      <c r="M21" s="63"/>
      <c r="N21" s="57"/>
    </row>
    <row r="22" spans="3:22" ht="15.75">
      <c r="C22" s="21" t="s">
        <v>64</v>
      </c>
      <c r="D22" s="65">
        <v>12000.27114809</v>
      </c>
      <c r="E22" s="65">
        <v>5619.0553453800003</v>
      </c>
      <c r="F22" s="65">
        <v>5495.3206032400003</v>
      </c>
      <c r="G22" s="65">
        <v>-123.73474213999998</v>
      </c>
      <c r="H22" s="65">
        <v>-6504.9505448499995</v>
      </c>
      <c r="I22" s="66">
        <v>-2.202055942405603</v>
      </c>
      <c r="J22" s="66">
        <v>124.33050833202077</v>
      </c>
      <c r="K22" s="66">
        <v>208.55469913067842</v>
      </c>
      <c r="L22" s="66">
        <v>-54.206696370234496</v>
      </c>
      <c r="M22" s="66"/>
      <c r="N22" s="57"/>
    </row>
    <row r="23" spans="3:22" ht="15.75">
      <c r="C23" s="33" t="s">
        <v>104</v>
      </c>
      <c r="D23" s="65">
        <v>5415.5091927700005</v>
      </c>
      <c r="E23" s="65">
        <v>7703.4129448800004</v>
      </c>
      <c r="F23" s="65">
        <v>7611.1751981100006</v>
      </c>
      <c r="G23" s="65">
        <v>-92.237746769999831</v>
      </c>
      <c r="H23" s="65">
        <v>2195.6660053400001</v>
      </c>
      <c r="I23" s="66">
        <v>-1.1973620969041361</v>
      </c>
      <c r="J23" s="66">
        <v>58.138213572393724</v>
      </c>
      <c r="K23" s="66">
        <v>41.765069430407642</v>
      </c>
      <c r="L23" s="66">
        <v>40.544036159542188</v>
      </c>
      <c r="M23" s="66"/>
      <c r="N23" s="57"/>
    </row>
    <row r="24" spans="3:22">
      <c r="C24" s="20" t="s">
        <v>65</v>
      </c>
      <c r="D24" s="65">
        <v>2744.0805514850795</v>
      </c>
      <c r="E24" s="65">
        <v>2754.7668222395901</v>
      </c>
      <c r="F24" s="65">
        <v>2953.0278757655578</v>
      </c>
      <c r="G24" s="65">
        <v>198.26105352596778</v>
      </c>
      <c r="H24" s="65">
        <v>208.94732428047837</v>
      </c>
      <c r="I24" s="66">
        <v>7.1970176178027323</v>
      </c>
      <c r="J24" s="66">
        <v>5.2903721822372001</v>
      </c>
      <c r="K24" s="66">
        <v>-9.1318658361769375E-2</v>
      </c>
      <c r="L24" s="66">
        <v>7.6144748800248365</v>
      </c>
      <c r="M24" s="66"/>
      <c r="N24" s="57"/>
    </row>
    <row r="25" spans="3:22">
      <c r="C25" s="20" t="s">
        <v>103</v>
      </c>
      <c r="D25" s="65">
        <v>5.4145244899968041</v>
      </c>
      <c r="E25" s="65">
        <v>4263.7622437</v>
      </c>
      <c r="F25" s="65">
        <v>8867.1508355699862</v>
      </c>
      <c r="G25" s="65">
        <v>4603.3885918699862</v>
      </c>
      <c r="H25" s="65">
        <v>8861.7363110799888</v>
      </c>
      <c r="I25" s="66">
        <v>107.96541478530628</v>
      </c>
      <c r="J25" s="66">
        <v>-725020.18036974536</v>
      </c>
      <c r="K25" s="66">
        <v>168891.05248267495</v>
      </c>
      <c r="L25" s="66">
        <v>163666.01217617208</v>
      </c>
      <c r="M25" s="66"/>
      <c r="N25" s="57"/>
    </row>
    <row r="26" spans="3:22" ht="15.75">
      <c r="C26" s="31" t="s">
        <v>66</v>
      </c>
      <c r="D26" s="80">
        <v>-798.10916862649697</v>
      </c>
      <c r="E26" s="80">
        <v>-3530.0658750699063</v>
      </c>
      <c r="F26" s="80">
        <v>-3827.2866326009139</v>
      </c>
      <c r="G26" s="80">
        <v>-297.22075753100762</v>
      </c>
      <c r="H26" s="80">
        <v>-3029.1774639744172</v>
      </c>
      <c r="I26" s="81">
        <v>8.4196943640640054</v>
      </c>
      <c r="J26" s="81">
        <v>-8.7186207135814922</v>
      </c>
      <c r="K26" s="81">
        <v>357.96295004229506</v>
      </c>
      <c r="L26" s="81">
        <v>379.54425071791479</v>
      </c>
      <c r="M26" s="81"/>
      <c r="N26" s="57"/>
    </row>
    <row r="27" spans="3:22" s="39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7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7"/>
    </row>
    <row r="29" spans="3:22" ht="19.5">
      <c r="C29" s="295" t="s">
        <v>102</v>
      </c>
      <c r="D29" s="295"/>
      <c r="E29" s="295"/>
      <c r="F29" s="295"/>
      <c r="G29" s="295"/>
      <c r="H29" s="295"/>
      <c r="I29" s="295"/>
      <c r="J29" s="295"/>
      <c r="K29" s="295"/>
      <c r="L29" s="296"/>
      <c r="M29" s="78"/>
      <c r="N29" s="57"/>
    </row>
    <row r="30" spans="3:22" ht="16.5">
      <c r="C30" s="45"/>
      <c r="D30" s="289" t="s">
        <v>100</v>
      </c>
      <c r="E30" s="289"/>
      <c r="F30" s="289"/>
      <c r="G30" s="46" t="s">
        <v>1</v>
      </c>
      <c r="H30" s="46"/>
      <c r="I30" s="47" t="s">
        <v>2</v>
      </c>
      <c r="J30" s="289" t="s">
        <v>93</v>
      </c>
      <c r="K30" s="289"/>
      <c r="L30" s="290"/>
      <c r="M30" s="78"/>
      <c r="N30" s="57"/>
    </row>
    <row r="31" spans="3:22" ht="16.5">
      <c r="C31" s="48"/>
      <c r="D31" s="49">
        <v>42278</v>
      </c>
      <c r="E31" s="49">
        <v>42614</v>
      </c>
      <c r="F31" s="49">
        <v>42644</v>
      </c>
      <c r="G31" s="50" t="s">
        <v>4</v>
      </c>
      <c r="H31" s="50" t="s">
        <v>5</v>
      </c>
      <c r="I31" s="50" t="s">
        <v>4</v>
      </c>
      <c r="J31" s="49">
        <v>42583</v>
      </c>
      <c r="K31" s="49">
        <v>42614</v>
      </c>
      <c r="L31" s="49">
        <v>42644</v>
      </c>
      <c r="M31" s="49"/>
      <c r="N31" s="57"/>
    </row>
    <row r="32" spans="3:22" ht="15.75">
      <c r="C32" s="19" t="s">
        <v>50</v>
      </c>
      <c r="D32" s="67">
        <v>107162.30321869376</v>
      </c>
      <c r="E32" s="67">
        <v>116801.75480539229</v>
      </c>
      <c r="F32" s="67">
        <v>116330.14734303184</v>
      </c>
      <c r="G32" s="67">
        <v>-471.60746236045088</v>
      </c>
      <c r="H32" s="67">
        <v>9167.8441243380803</v>
      </c>
      <c r="I32" s="68">
        <v>-0.40376744608521797</v>
      </c>
      <c r="J32" s="68">
        <v>10.155700447150663</v>
      </c>
      <c r="K32" s="68">
        <v>8.1585622268718119</v>
      </c>
      <c r="L32" s="68">
        <v>8.6</v>
      </c>
      <c r="M32" s="68"/>
      <c r="N32" s="57"/>
      <c r="O32" s="39"/>
      <c r="P32" s="39"/>
      <c r="Q32" s="39"/>
      <c r="R32" s="39"/>
      <c r="S32" s="39"/>
      <c r="T32" s="39"/>
      <c r="U32" s="39"/>
      <c r="V32" s="39"/>
    </row>
    <row r="33" spans="3:22" ht="15.75">
      <c r="C33" s="19" t="s">
        <v>51</v>
      </c>
      <c r="D33" s="67">
        <v>9614.4869515392311</v>
      </c>
      <c r="E33" s="67">
        <v>9442.208626034706</v>
      </c>
      <c r="F33" s="67">
        <v>10249.495433724815</v>
      </c>
      <c r="G33" s="67">
        <v>807.28680769010862</v>
      </c>
      <c r="H33" s="67">
        <v>635.00848218558349</v>
      </c>
      <c r="I33" s="68">
        <v>8.5497666876815455</v>
      </c>
      <c r="J33" s="68">
        <v>17.352167745436294</v>
      </c>
      <c r="K33" s="68">
        <v>-7.4491331954505347</v>
      </c>
      <c r="L33" s="68">
        <v>6.6047048104206754</v>
      </c>
      <c r="M33" s="68"/>
      <c r="N33" s="57"/>
      <c r="O33" s="39"/>
      <c r="P33" s="39"/>
      <c r="Q33" s="39"/>
      <c r="R33" s="39"/>
      <c r="S33" s="39"/>
      <c r="T33" s="39"/>
      <c r="U33" s="39"/>
      <c r="V33" s="39"/>
    </row>
    <row r="34" spans="3:22" ht="15.75">
      <c r="C34" s="33" t="s">
        <v>67</v>
      </c>
      <c r="D34" s="69">
        <v>204.28658533000001</v>
      </c>
      <c r="E34" s="69">
        <v>120.56316894000001</v>
      </c>
      <c r="F34" s="69">
        <v>162.39642415737811</v>
      </c>
      <c r="G34" s="69">
        <v>41.833255217378095</v>
      </c>
      <c r="H34" s="69">
        <v>-41.890161172621902</v>
      </c>
      <c r="I34" s="70">
        <v>34.698204754552378</v>
      </c>
      <c r="J34" s="70">
        <v>-37.168018590197924</v>
      </c>
      <c r="K34" s="70">
        <v>-55.237667185865178</v>
      </c>
      <c r="L34" s="70">
        <v>-20.505585868476615</v>
      </c>
      <c r="M34" s="70"/>
      <c r="N34" s="57"/>
      <c r="O34" s="39"/>
      <c r="P34" s="39"/>
      <c r="Q34" s="39"/>
      <c r="R34" s="39"/>
      <c r="S34" s="39"/>
      <c r="T34" s="39"/>
      <c r="U34" s="39"/>
      <c r="V34" s="39"/>
    </row>
    <row r="35" spans="3:22" ht="15.75">
      <c r="C35" s="33" t="s">
        <v>52</v>
      </c>
      <c r="D35" s="69">
        <v>6123.5421871654698</v>
      </c>
      <c r="E35" s="69">
        <v>4959.4339367459324</v>
      </c>
      <c r="F35" s="69">
        <v>5783.2699056982801</v>
      </c>
      <c r="G35" s="69">
        <v>823.83596895234768</v>
      </c>
      <c r="H35" s="69">
        <v>-340.27228146718971</v>
      </c>
      <c r="I35" s="70">
        <v>16.611491945649281</v>
      </c>
      <c r="J35" s="70">
        <v>13.443725574808829</v>
      </c>
      <c r="K35" s="70">
        <v>-25.26258185150969</v>
      </c>
      <c r="L35" s="70">
        <v>-5.5567883925153225</v>
      </c>
      <c r="M35" s="70"/>
      <c r="N35" s="57"/>
      <c r="O35" s="39"/>
      <c r="P35" s="39"/>
      <c r="Q35" s="39"/>
      <c r="R35" s="39"/>
      <c r="S35" s="39"/>
      <c r="T35" s="39"/>
      <c r="U35" s="39"/>
      <c r="V35" s="39"/>
    </row>
    <row r="36" spans="3:22" ht="15.75">
      <c r="C36" s="33" t="s">
        <v>68</v>
      </c>
      <c r="D36" s="69">
        <v>395.27760751000005</v>
      </c>
      <c r="E36" s="69">
        <v>585.20842375999996</v>
      </c>
      <c r="F36" s="69">
        <v>586.21057936</v>
      </c>
      <c r="G36" s="69">
        <v>1.0021556000000373</v>
      </c>
      <c r="H36" s="69">
        <v>190.93297184999994</v>
      </c>
      <c r="I36" s="70">
        <v>0.17124763747608523</v>
      </c>
      <c r="J36" s="70">
        <v>71.86318664045001</v>
      </c>
      <c r="K36" s="70">
        <v>39.281857320714451</v>
      </c>
      <c r="L36" s="70">
        <v>48.303513334022988</v>
      </c>
      <c r="M36" s="70"/>
      <c r="N36" s="57"/>
      <c r="O36" s="39"/>
      <c r="P36" s="39"/>
      <c r="Q36" s="39"/>
      <c r="R36" s="39"/>
      <c r="S36" s="39"/>
      <c r="T36" s="39"/>
      <c r="U36" s="39"/>
      <c r="V36" s="39"/>
    </row>
    <row r="37" spans="3:22" ht="15.75">
      <c r="C37" s="33" t="s">
        <v>69</v>
      </c>
      <c r="D37" s="69">
        <v>2891.3805715337612</v>
      </c>
      <c r="E37" s="69">
        <v>3777.0030965887731</v>
      </c>
      <c r="F37" s="69">
        <v>3717.6185245091551</v>
      </c>
      <c r="G37" s="69">
        <v>-59.38457207961801</v>
      </c>
      <c r="H37" s="69">
        <v>826.23795297539391</v>
      </c>
      <c r="I37" s="70">
        <v>-1.5722669683075348</v>
      </c>
      <c r="J37" s="70">
        <v>21.051572246929322</v>
      </c>
      <c r="K37" s="70">
        <v>31.28863962439608</v>
      </c>
      <c r="L37" s="70">
        <v>28.575897656291851</v>
      </c>
      <c r="M37" s="70"/>
      <c r="N37" s="57"/>
      <c r="O37" s="39"/>
      <c r="P37" s="39"/>
      <c r="Q37" s="39"/>
      <c r="R37" s="39"/>
      <c r="S37" s="39"/>
      <c r="T37" s="39"/>
      <c r="U37" s="39"/>
      <c r="V37" s="39"/>
    </row>
    <row r="38" spans="3:22" ht="15.75">
      <c r="C38" s="19" t="s">
        <v>55</v>
      </c>
      <c r="D38" s="67">
        <v>97547.816267154529</v>
      </c>
      <c r="E38" s="67">
        <v>107359.54617935758</v>
      </c>
      <c r="F38" s="67">
        <v>106080.65190930702</v>
      </c>
      <c r="G38" s="67">
        <v>-1278.8942700505577</v>
      </c>
      <c r="H38" s="67">
        <v>8532.835642152495</v>
      </c>
      <c r="I38" s="68">
        <v>-1.1912254806982925</v>
      </c>
      <c r="J38" s="68">
        <v>9.5734498624776752</v>
      </c>
      <c r="K38" s="68">
        <v>11.341441388092171</v>
      </c>
      <c r="L38" s="68">
        <v>8.7473364024711628</v>
      </c>
      <c r="M38" s="68"/>
      <c r="N38" s="57"/>
      <c r="O38" s="39"/>
      <c r="P38" s="39"/>
      <c r="Q38" s="39"/>
      <c r="R38" s="39"/>
      <c r="S38" s="39"/>
      <c r="T38" s="39"/>
      <c r="U38" s="39"/>
      <c r="V38" s="39"/>
    </row>
    <row r="39" spans="3:22" ht="15.75">
      <c r="C39" s="33" t="s">
        <v>70</v>
      </c>
      <c r="D39" s="69">
        <v>4890.3410665699994</v>
      </c>
      <c r="E39" s="69">
        <v>5943.8566574199995</v>
      </c>
      <c r="F39" s="69">
        <v>5016.5021393852448</v>
      </c>
      <c r="G39" s="69">
        <v>-927.35451803475462</v>
      </c>
      <c r="H39" s="69">
        <v>126.16107281524546</v>
      </c>
      <c r="I39" s="70">
        <v>-15.601899094876284</v>
      </c>
      <c r="J39" s="70">
        <v>3.4563484588201812</v>
      </c>
      <c r="K39" s="70">
        <v>32.122472062092143</v>
      </c>
      <c r="L39" s="70">
        <v>2.5798011038058877</v>
      </c>
      <c r="M39" s="70"/>
      <c r="N39" s="57"/>
      <c r="O39" s="39"/>
      <c r="P39" s="39"/>
      <c r="Q39" s="39"/>
      <c r="R39" s="39"/>
      <c r="S39" s="39"/>
      <c r="T39" s="39"/>
      <c r="U39" s="39"/>
      <c r="V39" s="39"/>
    </row>
    <row r="40" spans="3:22" ht="15.75">
      <c r="C40" s="33" t="s">
        <v>57</v>
      </c>
      <c r="D40" s="69">
        <v>10470.027589739628</v>
      </c>
      <c r="E40" s="69">
        <v>11785.755689912452</v>
      </c>
      <c r="F40" s="69">
        <v>11364.540671142126</v>
      </c>
      <c r="G40" s="69">
        <v>-421.21501877032642</v>
      </c>
      <c r="H40" s="69">
        <v>894.51308140249785</v>
      </c>
      <c r="I40" s="70">
        <v>-3.5739330582836417</v>
      </c>
      <c r="J40" s="70">
        <v>10.256900010150272</v>
      </c>
      <c r="K40" s="70">
        <v>14.570654063635798</v>
      </c>
      <c r="L40" s="70">
        <v>8.5435599260416364</v>
      </c>
      <c r="M40" s="70"/>
      <c r="N40" s="57"/>
      <c r="O40" s="39"/>
      <c r="P40" s="39"/>
      <c r="Q40" s="39"/>
      <c r="R40" s="39"/>
      <c r="S40" s="39"/>
      <c r="T40" s="39"/>
      <c r="U40" s="39"/>
      <c r="V40" s="39"/>
    </row>
    <row r="41" spans="3:22" ht="15.75">
      <c r="C41" s="33" t="s">
        <v>10</v>
      </c>
      <c r="D41" s="69">
        <v>2913.3747722300004</v>
      </c>
      <c r="E41" s="69">
        <v>3325.1155336399997</v>
      </c>
      <c r="F41" s="69">
        <v>3341.8595255300002</v>
      </c>
      <c r="G41" s="69">
        <v>16.743991890000416</v>
      </c>
      <c r="H41" s="69">
        <v>428.48475329999974</v>
      </c>
      <c r="I41" s="70">
        <v>0.50356120623787137</v>
      </c>
      <c r="J41" s="70">
        <v>13.19299726981229</v>
      </c>
      <c r="K41" s="70">
        <v>13.00695228627284</v>
      </c>
      <c r="L41" s="70">
        <v>14.707505446407854</v>
      </c>
      <c r="M41" s="70"/>
      <c r="N41" s="57"/>
      <c r="O41" s="39"/>
      <c r="P41" s="39"/>
      <c r="Q41" s="39"/>
      <c r="R41" s="39"/>
      <c r="S41" s="39"/>
      <c r="T41" s="39"/>
      <c r="U41" s="39"/>
      <c r="V41" s="39"/>
    </row>
    <row r="42" spans="3:22" ht="15.75">
      <c r="C42" s="33" t="s">
        <v>71</v>
      </c>
      <c r="D42" s="69">
        <v>187.49760413000001</v>
      </c>
      <c r="E42" s="69">
        <v>244.18191630999999</v>
      </c>
      <c r="F42" s="69">
        <v>240.07499716999999</v>
      </c>
      <c r="G42" s="69">
        <v>-4.1069191400000022</v>
      </c>
      <c r="H42" s="69">
        <v>52.577393039999976</v>
      </c>
      <c r="I42" s="70">
        <v>-1.6819096197058601</v>
      </c>
      <c r="J42" s="70">
        <v>37.043432396701334</v>
      </c>
      <c r="K42" s="70">
        <v>20.487371700042953</v>
      </c>
      <c r="L42" s="70">
        <v>28.041634603259169</v>
      </c>
      <c r="M42" s="70"/>
      <c r="N42" s="57"/>
      <c r="O42" s="39"/>
      <c r="P42" s="39"/>
      <c r="Q42" s="39"/>
      <c r="R42" s="39"/>
      <c r="S42" s="39"/>
      <c r="T42" s="39"/>
      <c r="U42" s="39"/>
      <c r="V42" s="39"/>
    </row>
    <row r="43" spans="3:22" ht="15.75">
      <c r="C43" s="33" t="s">
        <v>12</v>
      </c>
      <c r="D43" s="69">
        <v>2409.7502478899996</v>
      </c>
      <c r="E43" s="69">
        <v>2090.01917138</v>
      </c>
      <c r="F43" s="69">
        <v>1933.96821909</v>
      </c>
      <c r="G43" s="69">
        <v>-156.05095228999994</v>
      </c>
      <c r="H43" s="69">
        <v>-475.78202879999958</v>
      </c>
      <c r="I43" s="70">
        <v>-7.4664842517670529</v>
      </c>
      <c r="J43" s="70">
        <v>-23.101178518231759</v>
      </c>
      <c r="K43" s="70">
        <v>-20.64235945714077</v>
      </c>
      <c r="L43" s="70">
        <v>-19.744039002240953</v>
      </c>
      <c r="M43" s="70"/>
      <c r="N43" s="57"/>
      <c r="O43" s="39"/>
      <c r="P43" s="39"/>
      <c r="Q43" s="39"/>
      <c r="R43" s="39"/>
      <c r="S43" s="39"/>
      <c r="T43" s="39"/>
      <c r="U43" s="39"/>
      <c r="V43" s="39"/>
    </row>
    <row r="44" spans="3:22" ht="15.75">
      <c r="C44" s="33" t="s">
        <v>72</v>
      </c>
      <c r="D44" s="69">
        <v>32029.606437171267</v>
      </c>
      <c r="E44" s="69">
        <v>35402.937573399962</v>
      </c>
      <c r="F44" s="69">
        <v>35233.131761020049</v>
      </c>
      <c r="G44" s="69">
        <v>-169.80581237991282</v>
      </c>
      <c r="H44" s="69">
        <v>3203.5253238487821</v>
      </c>
      <c r="I44" s="70">
        <v>-0.47963763466762888</v>
      </c>
      <c r="J44" s="70">
        <v>11.433856394354034</v>
      </c>
      <c r="K44" s="70">
        <v>12.300255844309078</v>
      </c>
      <c r="L44" s="70">
        <v>10.001762994287061</v>
      </c>
      <c r="M44" s="70"/>
      <c r="N44" s="57"/>
      <c r="O44" s="39"/>
      <c r="P44" s="39"/>
      <c r="Q44" s="39"/>
      <c r="R44" s="39"/>
      <c r="S44" s="39"/>
      <c r="T44" s="39"/>
      <c r="U44" s="39"/>
      <c r="V44" s="39"/>
    </row>
    <row r="45" spans="3:22" ht="15.75">
      <c r="C45" s="33" t="s">
        <v>14</v>
      </c>
      <c r="D45" s="69">
        <v>44647.21854942364</v>
      </c>
      <c r="E45" s="69">
        <v>48567.679637295165</v>
      </c>
      <c r="F45" s="69">
        <v>48950.574595969607</v>
      </c>
      <c r="G45" s="69">
        <v>382.89495867444202</v>
      </c>
      <c r="H45" s="69">
        <v>4303.3560465459668</v>
      </c>
      <c r="I45" s="70">
        <v>0.78837400002205715</v>
      </c>
      <c r="J45" s="70">
        <v>10.237068650239797</v>
      </c>
      <c r="K45" s="70">
        <v>9.5492910577382606</v>
      </c>
      <c r="L45" s="70">
        <v>9.6385758987029213</v>
      </c>
      <c r="M45" s="70"/>
      <c r="N45" s="57"/>
      <c r="O45" s="39"/>
      <c r="P45" s="39"/>
      <c r="Q45" s="39"/>
      <c r="R45" s="39"/>
      <c r="S45" s="39"/>
      <c r="T45" s="39"/>
      <c r="U45" s="39"/>
      <c r="V45" s="39"/>
    </row>
    <row r="46" spans="3:22" ht="15.75">
      <c r="C46" s="34"/>
      <c r="D46" s="67"/>
      <c r="E46" s="67"/>
      <c r="F46" s="67"/>
      <c r="G46" s="67"/>
      <c r="H46" s="69"/>
      <c r="I46" s="70"/>
      <c r="J46" s="70"/>
      <c r="K46" s="70"/>
      <c r="L46" s="70"/>
      <c r="M46" s="70"/>
      <c r="N46" s="57"/>
      <c r="O46" s="39"/>
      <c r="P46" s="39"/>
      <c r="Q46" s="39"/>
      <c r="R46" s="39"/>
      <c r="S46" s="39"/>
      <c r="T46" s="39"/>
      <c r="U46" s="39"/>
      <c r="V46" s="39"/>
    </row>
    <row r="47" spans="3:22" ht="15.75">
      <c r="C47" s="19" t="s">
        <v>59</v>
      </c>
      <c r="D47" s="67">
        <v>107162.30322868268</v>
      </c>
      <c r="E47" s="67">
        <v>116801.52086317226</v>
      </c>
      <c r="F47" s="67">
        <v>116329.91114233705</v>
      </c>
      <c r="G47" s="67">
        <v>-471.60972083521483</v>
      </c>
      <c r="H47" s="67">
        <v>9167.6079136543703</v>
      </c>
      <c r="I47" s="68">
        <v>-0.40377018839308132</v>
      </c>
      <c r="J47" s="68">
        <v>10.155700264665516</v>
      </c>
      <c r="K47" s="68">
        <v>8.1583313252432532</v>
      </c>
      <c r="L47" s="68">
        <v>8.6</v>
      </c>
      <c r="M47" s="68"/>
      <c r="N47" s="57"/>
      <c r="O47" s="39"/>
      <c r="P47" s="39"/>
      <c r="Q47" s="39"/>
      <c r="R47" s="39"/>
      <c r="S47" s="39"/>
      <c r="T47" s="39"/>
      <c r="U47" s="39"/>
      <c r="V47" s="39"/>
    </row>
    <row r="48" spans="3:22" ht="15.75">
      <c r="C48" s="19" t="s">
        <v>73</v>
      </c>
      <c r="D48" s="67">
        <v>4319.4200903800001</v>
      </c>
      <c r="E48" s="67">
        <v>5527.7928176900004</v>
      </c>
      <c r="F48" s="67">
        <v>5045.1586967500007</v>
      </c>
      <c r="G48" s="67">
        <v>-482.63412093999978</v>
      </c>
      <c r="H48" s="67">
        <v>725.73860637000053</v>
      </c>
      <c r="I48" s="68">
        <v>-8.7310457692169248</v>
      </c>
      <c r="J48" s="68">
        <v>23.392442059190525</v>
      </c>
      <c r="K48" s="68">
        <v>49.261885158032683</v>
      </c>
      <c r="L48" s="68">
        <v>16.801760217449786</v>
      </c>
      <c r="M48" s="68"/>
      <c r="N48" s="57"/>
      <c r="O48" s="39"/>
      <c r="P48" s="39"/>
      <c r="Q48" s="39"/>
      <c r="R48" s="39"/>
      <c r="S48" s="39"/>
      <c r="T48" s="39"/>
      <c r="U48" s="39"/>
      <c r="V48" s="39"/>
    </row>
    <row r="49" spans="3:22" ht="15.75">
      <c r="C49" s="34" t="s">
        <v>52</v>
      </c>
      <c r="D49" s="69">
        <v>3009.95812961</v>
      </c>
      <c r="E49" s="69">
        <v>2437.8315435100008</v>
      </c>
      <c r="F49" s="69">
        <v>2218.6077976100005</v>
      </c>
      <c r="G49" s="69">
        <v>-219.22374590000027</v>
      </c>
      <c r="H49" s="69">
        <v>-791.35033199999953</v>
      </c>
      <c r="I49" s="70">
        <v>-8.9925715533387898</v>
      </c>
      <c r="J49" s="70">
        <v>-41.601196987126606</v>
      </c>
      <c r="K49" s="70">
        <v>-17.83003201721845</v>
      </c>
      <c r="L49" s="70">
        <v>-26.29107442443177</v>
      </c>
      <c r="M49" s="70"/>
      <c r="N49" s="57"/>
      <c r="O49" s="39"/>
      <c r="P49" s="39"/>
      <c r="Q49" s="39"/>
      <c r="R49" s="39"/>
      <c r="S49" s="39"/>
      <c r="T49" s="39"/>
      <c r="U49" s="39"/>
      <c r="V49" s="39"/>
    </row>
    <row r="50" spans="3:22" ht="15.75">
      <c r="C50" s="33" t="s">
        <v>74</v>
      </c>
      <c r="D50" s="69">
        <v>100.02689599999999</v>
      </c>
      <c r="E50" s="69">
        <v>101.813288</v>
      </c>
      <c r="F50" s="69">
        <v>100.02974800000001</v>
      </c>
      <c r="G50" s="69">
        <v>-1.7835399999999879</v>
      </c>
      <c r="H50" s="69">
        <v>2.8520000000185064E-3</v>
      </c>
      <c r="I50" s="70">
        <v>-1.7517752692556083</v>
      </c>
      <c r="J50" s="70">
        <v>3.5168398493869352E-2</v>
      </c>
      <c r="K50" s="70">
        <v>0.11975533020667949</v>
      </c>
      <c r="L50" s="70">
        <v>2.8512331323552282E-3</v>
      </c>
      <c r="M50" s="70"/>
      <c r="N50" s="57"/>
      <c r="O50" s="39"/>
      <c r="P50" s="39"/>
      <c r="Q50" s="39"/>
      <c r="R50" s="39"/>
      <c r="S50" s="39"/>
      <c r="T50" s="39"/>
      <c r="U50" s="39"/>
      <c r="V50" s="39"/>
    </row>
    <row r="51" spans="3:22" ht="15.75">
      <c r="C51" s="33" t="s">
        <v>68</v>
      </c>
      <c r="D51" s="69">
        <v>9.4670000000000005</v>
      </c>
      <c r="E51" s="69">
        <v>687.93092531999991</v>
      </c>
      <c r="F51" s="69">
        <v>1050.9971139700001</v>
      </c>
      <c r="G51" s="69">
        <v>363.06618865000019</v>
      </c>
      <c r="H51" s="69">
        <v>1041.53011397</v>
      </c>
      <c r="I51" s="70">
        <v>52.776547075727883</v>
      </c>
      <c r="J51" s="70">
        <v>7973.3359103396879</v>
      </c>
      <c r="K51" s="70">
        <v>7198.2275124124744</v>
      </c>
      <c r="L51" s="70">
        <v>11001.691285201225</v>
      </c>
      <c r="M51" s="70"/>
      <c r="N51" s="57"/>
      <c r="O51" s="39"/>
      <c r="P51" s="39"/>
      <c r="Q51" s="39"/>
      <c r="R51" s="39"/>
      <c r="S51" s="39"/>
      <c r="T51" s="39"/>
      <c r="U51" s="39"/>
      <c r="V51" s="39"/>
    </row>
    <row r="52" spans="3:22" ht="15.75">
      <c r="C52" s="33" t="s">
        <v>75</v>
      </c>
      <c r="D52" s="69">
        <v>1199.9680647700002</v>
      </c>
      <c r="E52" s="69">
        <v>2300.2170608599999</v>
      </c>
      <c r="F52" s="69">
        <v>1675.5240371700002</v>
      </c>
      <c r="G52" s="69">
        <v>-624.69302368999979</v>
      </c>
      <c r="H52" s="69">
        <v>475.55597239999997</v>
      </c>
      <c r="I52" s="70">
        <v>-27.158003230201285</v>
      </c>
      <c r="J52" s="70">
        <v>363.12781036064933</v>
      </c>
      <c r="K52" s="70">
        <v>267.74899100750105</v>
      </c>
      <c r="L52" s="70">
        <v>39.63071904677318</v>
      </c>
      <c r="M52" s="70"/>
      <c r="N52" s="57"/>
      <c r="O52" s="39"/>
      <c r="P52" s="39"/>
      <c r="Q52" s="39"/>
      <c r="R52" s="39"/>
      <c r="S52" s="39"/>
      <c r="T52" s="39"/>
      <c r="U52" s="39"/>
      <c r="V52" s="39"/>
    </row>
    <row r="53" spans="3:22" ht="15.75">
      <c r="C53" s="40" t="s">
        <v>76</v>
      </c>
      <c r="D53" s="67">
        <v>102842.88313830268</v>
      </c>
      <c r="E53" s="67">
        <v>111273.72804548226</v>
      </c>
      <c r="F53" s="67">
        <v>111284.75244558704</v>
      </c>
      <c r="G53" s="67">
        <v>11.024400104783126</v>
      </c>
      <c r="H53" s="67">
        <v>8441.8693072843598</v>
      </c>
      <c r="I53" s="68">
        <v>9.9074600073406262E-3</v>
      </c>
      <c r="J53" s="68">
        <v>9.70469376049898</v>
      </c>
      <c r="K53" s="68">
        <v>8.1141232582411611</v>
      </c>
      <c r="L53" s="68">
        <v>8.2085109340349032</v>
      </c>
      <c r="M53" s="68"/>
      <c r="N53" s="57"/>
      <c r="O53" s="39"/>
      <c r="P53" s="39"/>
      <c r="Q53" s="39"/>
      <c r="R53" s="39"/>
      <c r="S53" s="39"/>
      <c r="T53" s="39"/>
      <c r="U53" s="39"/>
      <c r="V53" s="39"/>
    </row>
    <row r="54" spans="3:22" ht="15.75">
      <c r="C54" s="19" t="s">
        <v>77</v>
      </c>
      <c r="D54" s="69">
        <v>79069.802948911238</v>
      </c>
      <c r="E54" s="69">
        <v>82095.458153184154</v>
      </c>
      <c r="F54" s="69">
        <v>83342.070677879441</v>
      </c>
      <c r="G54" s="69">
        <v>1246.612524695287</v>
      </c>
      <c r="H54" s="69">
        <v>4272.2677289682033</v>
      </c>
      <c r="I54" s="70">
        <v>1.5184914643745562</v>
      </c>
      <c r="J54" s="70">
        <v>8.480599142891089</v>
      </c>
      <c r="K54" s="70">
        <v>4.4021709366828699</v>
      </c>
      <c r="L54" s="70">
        <v>5.4031597014711306</v>
      </c>
      <c r="M54" s="70"/>
      <c r="N54" s="57"/>
      <c r="O54" s="39"/>
      <c r="P54" s="39"/>
      <c r="Q54" s="39"/>
      <c r="R54" s="39"/>
      <c r="S54" s="39"/>
      <c r="T54" s="39"/>
      <c r="U54" s="39"/>
      <c r="V54" s="39"/>
    </row>
    <row r="55" spans="3:22" ht="15.75">
      <c r="C55" s="33" t="s">
        <v>78</v>
      </c>
      <c r="D55" s="69">
        <v>36430.145987191667</v>
      </c>
      <c r="E55" s="69">
        <v>37041.208519020009</v>
      </c>
      <c r="F55" s="69">
        <v>37221.893348656304</v>
      </c>
      <c r="G55" s="69">
        <v>180.68482963629504</v>
      </c>
      <c r="H55" s="69">
        <v>791.74736146463692</v>
      </c>
      <c r="I55" s="70">
        <v>0.48779409976193561</v>
      </c>
      <c r="J55" s="70">
        <v>4.9197361359877814</v>
      </c>
      <c r="K55" s="70">
        <v>0.75592881706506609</v>
      </c>
      <c r="L55" s="70">
        <v>2.1733301912734695</v>
      </c>
      <c r="M55" s="70"/>
      <c r="N55" s="57"/>
      <c r="O55" s="39"/>
      <c r="P55" s="39"/>
      <c r="Q55" s="39"/>
      <c r="R55" s="39"/>
      <c r="S55" s="39"/>
      <c r="T55" s="39"/>
      <c r="U55" s="39"/>
      <c r="V55" s="39"/>
    </row>
    <row r="56" spans="3:22">
      <c r="C56" s="35" t="s">
        <v>75</v>
      </c>
      <c r="D56" s="69">
        <v>42639.656961719578</v>
      </c>
      <c r="E56" s="69">
        <v>45054.249634164145</v>
      </c>
      <c r="F56" s="69">
        <v>46120.17732922313</v>
      </c>
      <c r="G56" s="69">
        <v>1065.9276950589847</v>
      </c>
      <c r="H56" s="69">
        <v>3480.5203675035518</v>
      </c>
      <c r="I56" s="70">
        <v>2.3658760354776907</v>
      </c>
      <c r="J56" s="70">
        <v>11.594837682010652</v>
      </c>
      <c r="K56" s="70">
        <v>7.6036546834405625</v>
      </c>
      <c r="L56" s="70">
        <v>8.1626368866622077</v>
      </c>
      <c r="M56" s="70"/>
      <c r="N56" s="57"/>
      <c r="O56" s="39"/>
      <c r="P56" s="39"/>
      <c r="Q56" s="39"/>
      <c r="R56" s="39"/>
      <c r="S56" s="39"/>
      <c r="T56" s="39"/>
      <c r="U56" s="39"/>
      <c r="V56" s="39"/>
    </row>
    <row r="57" spans="3:22">
      <c r="C57" s="35" t="s">
        <v>79</v>
      </c>
      <c r="D57" s="69">
        <v>1329.9135467200001</v>
      </c>
      <c r="E57" s="69">
        <v>2001.1041099999998</v>
      </c>
      <c r="F57" s="69">
        <v>1861.66044074</v>
      </c>
      <c r="G57" s="69">
        <v>-139.44366925999975</v>
      </c>
      <c r="H57" s="69">
        <v>531.7468940199999</v>
      </c>
      <c r="I57" s="70">
        <v>-6.9683365579614822</v>
      </c>
      <c r="J57" s="70">
        <v>37.575141164986178</v>
      </c>
      <c r="K57" s="70">
        <v>66.134974117558485</v>
      </c>
      <c r="L57" s="70">
        <v>39.983568505746923</v>
      </c>
      <c r="M57" s="70"/>
      <c r="N57" s="57"/>
      <c r="O57" s="39"/>
      <c r="P57" s="39"/>
      <c r="Q57" s="39"/>
      <c r="R57" s="39"/>
      <c r="S57" s="39"/>
      <c r="T57" s="39"/>
      <c r="U57" s="39"/>
      <c r="V57" s="39"/>
    </row>
    <row r="58" spans="3:22" ht="15.75">
      <c r="C58" s="33" t="s">
        <v>80</v>
      </c>
      <c r="D58" s="69">
        <v>0</v>
      </c>
      <c r="E58" s="69">
        <v>0</v>
      </c>
      <c r="F58" s="69">
        <v>0</v>
      </c>
      <c r="G58" s="69">
        <v>0</v>
      </c>
      <c r="H58" s="69">
        <v>0</v>
      </c>
      <c r="I58" s="70">
        <v>0</v>
      </c>
      <c r="J58" s="70">
        <v>0</v>
      </c>
      <c r="K58" s="70">
        <v>0</v>
      </c>
      <c r="L58" s="70">
        <v>0</v>
      </c>
      <c r="M58" s="70"/>
      <c r="N58" s="57"/>
      <c r="O58" s="39"/>
      <c r="P58" s="39"/>
      <c r="Q58" s="39"/>
      <c r="R58" s="39"/>
      <c r="S58" s="39"/>
      <c r="T58" s="39"/>
      <c r="U58" s="39"/>
      <c r="V58" s="39"/>
    </row>
    <row r="59" spans="3:22" ht="15.75">
      <c r="C59" s="33" t="s">
        <v>81</v>
      </c>
      <c r="D59" s="69">
        <v>21204.25401407</v>
      </c>
      <c r="E59" s="69">
        <v>23030.85816896808</v>
      </c>
      <c r="F59" s="69">
        <v>22400.313376754217</v>
      </c>
      <c r="G59" s="69">
        <v>-630.54479221386282</v>
      </c>
      <c r="H59" s="69">
        <v>1196.0593626842165</v>
      </c>
      <c r="I59" s="70">
        <v>-2.7378258664432349</v>
      </c>
      <c r="J59" s="70">
        <v>13.330210170819415</v>
      </c>
      <c r="K59" s="70">
        <v>7.3933897905103949</v>
      </c>
      <c r="L59" s="70">
        <v>5.6406575864002377</v>
      </c>
      <c r="M59" s="70"/>
      <c r="N59" s="57"/>
      <c r="O59" s="39"/>
      <c r="P59" s="39"/>
      <c r="Q59" s="39"/>
      <c r="R59" s="39"/>
      <c r="S59" s="39"/>
      <c r="T59" s="39"/>
      <c r="U59" s="39"/>
      <c r="V59" s="39"/>
    </row>
    <row r="60" spans="3:22" ht="15.75">
      <c r="C60" s="33" t="s">
        <v>82</v>
      </c>
      <c r="D60" s="69">
        <v>1424.5910341199999</v>
      </c>
      <c r="E60" s="69">
        <v>1686.3044315600002</v>
      </c>
      <c r="F60" s="69">
        <v>1690.55502284</v>
      </c>
      <c r="G60" s="69">
        <v>4.2505912799997532</v>
      </c>
      <c r="H60" s="69">
        <v>265.96398872000009</v>
      </c>
      <c r="I60" s="70">
        <v>0.25206547527527584</v>
      </c>
      <c r="J60" s="70">
        <v>-13.869868230876047</v>
      </c>
      <c r="K60" s="70">
        <v>5.3166664677028379</v>
      </c>
      <c r="L60" s="70">
        <v>18.669497585620544</v>
      </c>
      <c r="M60" s="70"/>
      <c r="N60" s="57"/>
      <c r="O60" s="39"/>
      <c r="P60" s="39"/>
      <c r="Q60" s="39"/>
      <c r="R60" s="39"/>
      <c r="S60" s="39"/>
      <c r="T60" s="39"/>
      <c r="U60" s="39"/>
      <c r="V60" s="39"/>
    </row>
    <row r="61" spans="3:22" ht="15.75">
      <c r="C61" s="33" t="s">
        <v>83</v>
      </c>
      <c r="D61" s="69">
        <v>51.050362079999999</v>
      </c>
      <c r="E61" s="69">
        <v>728.96012425999993</v>
      </c>
      <c r="F61" s="69">
        <v>486.84787979999999</v>
      </c>
      <c r="G61" s="69">
        <v>-242.11224445999994</v>
      </c>
      <c r="H61" s="69">
        <v>435.79751771999997</v>
      </c>
      <c r="I61" s="70">
        <v>-33.213372913337189</v>
      </c>
      <c r="J61" s="70">
        <v>5.4911974927034413</v>
      </c>
      <c r="K61" s="70">
        <v>1333.9872990549286</v>
      </c>
      <c r="L61" s="70">
        <v>853.66195255788875</v>
      </c>
      <c r="M61" s="70"/>
      <c r="N61" s="57"/>
      <c r="O61" s="39"/>
      <c r="P61" s="39"/>
      <c r="Q61" s="39"/>
      <c r="R61" s="39"/>
      <c r="S61" s="39"/>
      <c r="T61" s="39"/>
      <c r="U61" s="39"/>
      <c r="V61" s="39"/>
    </row>
    <row r="62" spans="3:22" ht="15.75">
      <c r="C62" s="33" t="s">
        <v>68</v>
      </c>
      <c r="D62" s="69">
        <v>15.891</v>
      </c>
      <c r="E62" s="69">
        <v>251.02199999999999</v>
      </c>
      <c r="F62" s="69">
        <v>7.766</v>
      </c>
      <c r="G62" s="69">
        <v>-243.256</v>
      </c>
      <c r="H62" s="69">
        <v>-8.125</v>
      </c>
      <c r="I62" s="70">
        <v>-96.906247261196228</v>
      </c>
      <c r="J62" s="70">
        <v>14.330317318720533</v>
      </c>
      <c r="K62" s="70">
        <v>1464.4873792458707</v>
      </c>
      <c r="L62" s="70">
        <v>-51.129570196966831</v>
      </c>
      <c r="M62" s="70"/>
      <c r="N62" s="57"/>
      <c r="O62" s="39"/>
      <c r="P62" s="39"/>
      <c r="Q62" s="39"/>
      <c r="R62" s="39"/>
      <c r="S62" s="39"/>
      <c r="T62" s="39"/>
      <c r="U62" s="39"/>
      <c r="V62" s="39"/>
    </row>
    <row r="63" spans="3:22" ht="15.75">
      <c r="C63" s="33" t="s">
        <v>84</v>
      </c>
      <c r="D63" s="69">
        <v>49.104011889999995</v>
      </c>
      <c r="E63" s="69">
        <v>72.782571869999998</v>
      </c>
      <c r="F63" s="69">
        <v>76.631473999999997</v>
      </c>
      <c r="G63" s="69">
        <v>3.848902129999999</v>
      </c>
      <c r="H63" s="69">
        <v>27.527462110000002</v>
      </c>
      <c r="I63" s="70">
        <v>5.2882194612120665</v>
      </c>
      <c r="J63" s="70">
        <v>-21.267384270145573</v>
      </c>
      <c r="K63" s="70">
        <v>-51.929500017332806</v>
      </c>
      <c r="L63" s="70">
        <v>56.059497076665451</v>
      </c>
      <c r="M63" s="70"/>
      <c r="N63" s="57"/>
      <c r="O63" s="39"/>
      <c r="P63" s="39"/>
      <c r="Q63" s="39"/>
      <c r="R63" s="39"/>
      <c r="S63" s="39"/>
      <c r="T63" s="39"/>
      <c r="U63" s="39"/>
      <c r="V63" s="39"/>
    </row>
    <row r="64" spans="3:22" ht="15.75">
      <c r="C64" s="33" t="s">
        <v>105</v>
      </c>
      <c r="D64" s="69">
        <v>13682.538561822592</v>
      </c>
      <c r="E64" s="69">
        <v>15034.817530319018</v>
      </c>
      <c r="F64" s="69">
        <v>15305.62361596056</v>
      </c>
      <c r="G64" s="69">
        <v>270.80608564154136</v>
      </c>
      <c r="H64" s="69">
        <v>1623.0850541379677</v>
      </c>
      <c r="I64" s="70">
        <v>1.8011930314115041</v>
      </c>
      <c r="J64" s="70">
        <v>14.003093553951535</v>
      </c>
      <c r="K64" s="70">
        <v>12.069418247256539</v>
      </c>
      <c r="L64" s="70">
        <v>11.862455543642653</v>
      </c>
      <c r="M64" s="70"/>
      <c r="N64" s="57"/>
      <c r="O64" s="39"/>
      <c r="P64" s="39"/>
      <c r="Q64" s="39"/>
      <c r="R64" s="39"/>
      <c r="S64" s="39"/>
      <c r="T64" s="39"/>
      <c r="U64" s="39"/>
      <c r="V64" s="39"/>
    </row>
    <row r="65" spans="3:22" ht="15.75">
      <c r="C65" s="33" t="s">
        <v>66</v>
      </c>
      <c r="D65" s="69">
        <v>-13984.262341311147</v>
      </c>
      <c r="E65" s="69">
        <v>-13627.579044678994</v>
      </c>
      <c r="F65" s="69">
        <v>-13886.716042387168</v>
      </c>
      <c r="G65" s="69">
        <v>-259.13699770817402</v>
      </c>
      <c r="H65" s="69">
        <v>97.546298923978611</v>
      </c>
      <c r="I65" s="70">
        <v>1.901562976509436</v>
      </c>
      <c r="J65" s="70">
        <v>11.391880244710496</v>
      </c>
      <c r="K65" s="70">
        <v>0.22999519939950044</v>
      </c>
      <c r="L65" s="70">
        <v>-0.69754339945279376</v>
      </c>
      <c r="M65" s="70"/>
      <c r="N65" s="57"/>
      <c r="O65" s="39"/>
      <c r="P65" s="39"/>
      <c r="Q65" s="39"/>
      <c r="R65" s="39"/>
      <c r="S65" s="39"/>
      <c r="T65" s="39"/>
      <c r="U65" s="39"/>
      <c r="V65" s="39"/>
    </row>
    <row r="66" spans="3:22" ht="15.75">
      <c r="C66" s="36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57"/>
      <c r="O66" s="39"/>
      <c r="P66" s="39"/>
      <c r="Q66" s="39"/>
      <c r="R66" s="39"/>
      <c r="S66" s="39"/>
      <c r="T66" s="39"/>
      <c r="U66" s="39"/>
      <c r="V66" s="39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7"/>
    </row>
    <row r="68" spans="3:22" ht="19.5">
      <c r="C68" s="293" t="s">
        <v>101</v>
      </c>
      <c r="D68" s="293"/>
      <c r="E68" s="293"/>
      <c r="F68" s="293"/>
      <c r="G68" s="293"/>
      <c r="H68" s="293"/>
      <c r="I68" s="293"/>
      <c r="J68" s="293"/>
      <c r="K68" s="293"/>
      <c r="L68" s="294"/>
      <c r="M68" s="78"/>
      <c r="N68" s="57"/>
    </row>
    <row r="69" spans="3:22" ht="16.5">
      <c r="C69" s="45"/>
      <c r="D69" s="289" t="s">
        <v>100</v>
      </c>
      <c r="E69" s="289"/>
      <c r="F69" s="289"/>
      <c r="G69" s="46" t="s">
        <v>1</v>
      </c>
      <c r="H69" s="46"/>
      <c r="I69" s="47" t="s">
        <v>2</v>
      </c>
      <c r="J69" s="289" t="s">
        <v>93</v>
      </c>
      <c r="K69" s="289"/>
      <c r="L69" s="290"/>
      <c r="M69" s="78"/>
      <c r="N69" s="57"/>
    </row>
    <row r="70" spans="3:22" ht="16.5">
      <c r="C70" s="48"/>
      <c r="D70" s="49">
        <v>42278</v>
      </c>
      <c r="E70" s="49">
        <v>42614</v>
      </c>
      <c r="F70" s="49">
        <v>42644</v>
      </c>
      <c r="G70" s="50" t="s">
        <v>4</v>
      </c>
      <c r="H70" s="50" t="s">
        <v>5</v>
      </c>
      <c r="I70" s="50" t="s">
        <v>4</v>
      </c>
      <c r="J70" s="49">
        <v>42583</v>
      </c>
      <c r="K70" s="49">
        <v>42614</v>
      </c>
      <c r="L70" s="49">
        <v>42644</v>
      </c>
      <c r="M70" s="49"/>
      <c r="N70" s="57"/>
    </row>
    <row r="71" spans="3:22" ht="15.75">
      <c r="C71" s="18" t="s">
        <v>50</v>
      </c>
      <c r="D71" s="72">
        <v>107407.69890628726</v>
      </c>
      <c r="E71" s="72">
        <v>118344.5424829424</v>
      </c>
      <c r="F71" s="72">
        <v>123556.16749760567</v>
      </c>
      <c r="G71" s="72">
        <v>5211.6250146632665</v>
      </c>
      <c r="H71" s="72">
        <v>16148.468591318408</v>
      </c>
      <c r="I71" s="73">
        <v>4.4037730049228463</v>
      </c>
      <c r="J71" s="73">
        <v>16.163065284912086</v>
      </c>
      <c r="K71" s="73">
        <v>10.302689995061007</v>
      </c>
      <c r="L71" s="73">
        <v>15.034658190422237</v>
      </c>
      <c r="M71" s="73"/>
      <c r="N71" s="57"/>
    </row>
    <row r="72" spans="3:22" ht="15.75">
      <c r="C72" s="18" t="s">
        <v>6</v>
      </c>
      <c r="D72" s="72">
        <v>28133.957649782737</v>
      </c>
      <c r="E72" s="72">
        <v>24192.4476163648</v>
      </c>
      <c r="F72" s="72">
        <v>29405.540753963898</v>
      </c>
      <c r="G72" s="72">
        <v>5213.0931375990986</v>
      </c>
      <c r="H72" s="72">
        <v>1271.5831041811616</v>
      </c>
      <c r="I72" s="73">
        <v>21.548432057253855</v>
      </c>
      <c r="J72" s="73">
        <v>56.983054537063069</v>
      </c>
      <c r="K72" s="73">
        <v>29.048411677313883</v>
      </c>
      <c r="L72" s="73">
        <v>4.5197448578336834</v>
      </c>
      <c r="M72" s="73"/>
      <c r="N72" s="57"/>
    </row>
    <row r="73" spans="3:22" ht="15.75">
      <c r="C73" s="18" t="s">
        <v>7</v>
      </c>
      <c r="D73" s="72">
        <v>79273.741256504523</v>
      </c>
      <c r="E73" s="72">
        <v>94152.094866577594</v>
      </c>
      <c r="F73" s="72">
        <v>94150.626743641769</v>
      </c>
      <c r="G73" s="72">
        <v>-1.4681229358247947</v>
      </c>
      <c r="H73" s="72">
        <v>14876.885487137246</v>
      </c>
      <c r="I73" s="73">
        <v>-1.5593098994826017E-3</v>
      </c>
      <c r="J73" s="73">
        <v>7.5148084941126143</v>
      </c>
      <c r="K73" s="73">
        <v>6.3338780102320884</v>
      </c>
      <c r="L73" s="73">
        <v>18.766473300409015</v>
      </c>
      <c r="M73" s="73"/>
      <c r="N73" s="57"/>
    </row>
    <row r="74" spans="3:22" ht="15.75">
      <c r="C74" s="21" t="s">
        <v>85</v>
      </c>
      <c r="D74" s="74">
        <v>-2954.8345924703717</v>
      </c>
      <c r="E74" s="74">
        <v>4480.3959129724517</v>
      </c>
      <c r="F74" s="74">
        <v>4409.3691642421254</v>
      </c>
      <c r="G74" s="74">
        <v>-71.02674873032629</v>
      </c>
      <c r="H74" s="74">
        <v>7364.2037567124971</v>
      </c>
      <c r="I74" s="75">
        <v>-1.5852784019527562</v>
      </c>
      <c r="J74" s="75">
        <v>-23.856998981578872</v>
      </c>
      <c r="K74" s="75">
        <v>-34.73210542776367</v>
      </c>
      <c r="L74" s="75">
        <v>-249.22558357338369</v>
      </c>
      <c r="M74" s="75"/>
      <c r="N74" s="57"/>
    </row>
    <row r="75" spans="3:22" ht="15.75">
      <c r="C75" s="21" t="s">
        <v>86</v>
      </c>
      <c r="D75" s="74">
        <v>82228.575848974899</v>
      </c>
      <c r="E75" s="74">
        <v>89671.698953605141</v>
      </c>
      <c r="F75" s="74">
        <v>89741.257579399651</v>
      </c>
      <c r="G75" s="74">
        <v>69.55862579451059</v>
      </c>
      <c r="H75" s="74">
        <v>7512.6817304247525</v>
      </c>
      <c r="I75" s="75">
        <v>7.7570322193292254E-2</v>
      </c>
      <c r="J75" s="75">
        <v>9.8476629246744221</v>
      </c>
      <c r="K75" s="75">
        <v>9.7852158965393166</v>
      </c>
      <c r="L75" s="75">
        <v>9.1363393477991366</v>
      </c>
      <c r="M75" s="75"/>
      <c r="N75" s="57"/>
    </row>
    <row r="76" spans="3:22" ht="15.75">
      <c r="C76" s="26" t="s">
        <v>10</v>
      </c>
      <c r="D76" s="74">
        <v>2913.3757722300006</v>
      </c>
      <c r="E76" s="74">
        <v>3325.1165336399999</v>
      </c>
      <c r="F76" s="74">
        <v>3341.8605255300004</v>
      </c>
      <c r="G76" s="74">
        <v>16.743991890000416</v>
      </c>
      <c r="H76" s="74">
        <v>428.48475329999974</v>
      </c>
      <c r="I76" s="75">
        <v>0.50356105479619973</v>
      </c>
      <c r="J76" s="75">
        <v>13.192992747085661</v>
      </c>
      <c r="K76" s="75">
        <v>13.006947865748133</v>
      </c>
      <c r="L76" s="75">
        <v>14.707500398138562</v>
      </c>
      <c r="M76" s="75"/>
      <c r="N76" s="57"/>
    </row>
    <row r="77" spans="3:22" ht="15.75">
      <c r="C77" s="26" t="s">
        <v>11</v>
      </c>
      <c r="D77" s="74">
        <v>187.49760413000001</v>
      </c>
      <c r="E77" s="74">
        <v>244.18191630999999</v>
      </c>
      <c r="F77" s="74">
        <v>240.07499716999999</v>
      </c>
      <c r="G77" s="74">
        <v>-4.1069191400000022</v>
      </c>
      <c r="H77" s="74">
        <v>52.577393039999976</v>
      </c>
      <c r="I77" s="75">
        <v>-1.6819096197058601</v>
      </c>
      <c r="J77" s="75">
        <v>37.043432396701334</v>
      </c>
      <c r="K77" s="75">
        <v>20.487371700042953</v>
      </c>
      <c r="L77" s="75">
        <v>28.041634603259169</v>
      </c>
      <c r="M77" s="75"/>
      <c r="N77" s="57"/>
    </row>
    <row r="78" spans="3:22" ht="15.75">
      <c r="C78" s="26" t="s">
        <v>12</v>
      </c>
      <c r="D78" s="74">
        <v>2409.7502478899996</v>
      </c>
      <c r="E78" s="74">
        <v>2090.01917138</v>
      </c>
      <c r="F78" s="74">
        <v>1933.96821909</v>
      </c>
      <c r="G78" s="74">
        <v>-156.05095228999994</v>
      </c>
      <c r="H78" s="74">
        <v>-475.78202879999958</v>
      </c>
      <c r="I78" s="75">
        <v>-7.4664842517670529</v>
      </c>
      <c r="J78" s="75">
        <v>-23.101178518231759</v>
      </c>
      <c r="K78" s="75">
        <v>-20.64235945714077</v>
      </c>
      <c r="L78" s="75">
        <v>-19.744039002240953</v>
      </c>
      <c r="M78" s="75"/>
      <c r="N78" s="57"/>
    </row>
    <row r="79" spans="3:22" ht="15.75">
      <c r="C79" s="26" t="s">
        <v>87</v>
      </c>
      <c r="D79" s="74">
        <v>32029.606437171267</v>
      </c>
      <c r="E79" s="74">
        <v>35402.937573399962</v>
      </c>
      <c r="F79" s="74">
        <v>35233.131761020049</v>
      </c>
      <c r="G79" s="74">
        <v>-169.80581237991282</v>
      </c>
      <c r="H79" s="74">
        <v>3203.5253238487821</v>
      </c>
      <c r="I79" s="75">
        <v>-0.47963763466762888</v>
      </c>
      <c r="J79" s="75">
        <v>11.433856394354034</v>
      </c>
      <c r="K79" s="75">
        <v>12.300255844309078</v>
      </c>
      <c r="L79" s="75">
        <v>10.001762994287061</v>
      </c>
      <c r="M79" s="75"/>
      <c r="N79" s="57"/>
    </row>
    <row r="80" spans="3:22" ht="15.75">
      <c r="C80" s="26" t="s">
        <v>14</v>
      </c>
      <c r="D80" s="74">
        <v>44688.345787553641</v>
      </c>
      <c r="E80" s="74">
        <v>48609.443758875168</v>
      </c>
      <c r="F80" s="74">
        <v>48992.222076589605</v>
      </c>
      <c r="G80" s="74">
        <v>382.77831771443743</v>
      </c>
      <c r="H80" s="74">
        <v>4303.8762890359649</v>
      </c>
      <c r="I80" s="75">
        <v>0.78745669177617217</v>
      </c>
      <c r="J80" s="75">
        <v>10.227408459706458</v>
      </c>
      <c r="K80" s="75">
        <v>9.5418462019599026</v>
      </c>
      <c r="L80" s="75">
        <v>9.6308695548866279</v>
      </c>
      <c r="M80" s="75"/>
      <c r="N80" s="57"/>
    </row>
    <row r="81" spans="3:14" ht="15.75">
      <c r="C81" s="26"/>
      <c r="D81" s="74"/>
      <c r="E81" s="74"/>
      <c r="F81" s="74"/>
      <c r="G81" s="72"/>
      <c r="H81" s="72"/>
      <c r="I81" s="73"/>
      <c r="J81" s="73"/>
      <c r="K81" s="73"/>
      <c r="L81" s="73"/>
      <c r="M81" s="73"/>
      <c r="N81" s="57"/>
    </row>
    <row r="82" spans="3:14" ht="15.75">
      <c r="C82" s="18" t="s">
        <v>59</v>
      </c>
      <c r="D82" s="72">
        <v>107407.7755706262</v>
      </c>
      <c r="E82" s="72">
        <v>118344.30854106235</v>
      </c>
      <c r="F82" s="72">
        <v>123555.88023635087</v>
      </c>
      <c r="G82" s="72">
        <v>5211.5716952885268</v>
      </c>
      <c r="H82" s="72">
        <v>16148.104665724677</v>
      </c>
      <c r="I82" s="73">
        <v>4.4037366558107429</v>
      </c>
      <c r="J82" s="73">
        <v>16.163065108294379</v>
      </c>
      <c r="K82" s="73">
        <v>10.30247195020547</v>
      </c>
      <c r="L82" s="73">
        <v>15.034390741205192</v>
      </c>
      <c r="M82" s="73"/>
      <c r="N82" s="57"/>
    </row>
    <row r="83" spans="3:14" ht="15.75">
      <c r="C83" s="18" t="s">
        <v>88</v>
      </c>
      <c r="D83" s="72">
        <v>82196.608941981249</v>
      </c>
      <c r="E83" s="72">
        <v>85000.147166604147</v>
      </c>
      <c r="F83" s="72">
        <v>86309.101342254187</v>
      </c>
      <c r="G83" s="72">
        <v>1308.9541756500403</v>
      </c>
      <c r="H83" s="72">
        <v>4112.4924002729385</v>
      </c>
      <c r="I83" s="73">
        <v>1.5399434227854107</v>
      </c>
      <c r="J83" s="73">
        <v>8.0797512894577697</v>
      </c>
      <c r="K83" s="73">
        <v>4.2887598266786666</v>
      </c>
      <c r="L83" s="73">
        <v>5.0032385194573603</v>
      </c>
      <c r="M83" s="73"/>
      <c r="N83" s="57"/>
    </row>
    <row r="84" spans="3:14" ht="15.75">
      <c r="C84" s="21" t="s">
        <v>89</v>
      </c>
      <c r="D84" s="74">
        <v>3126.8059930699997</v>
      </c>
      <c r="E84" s="74">
        <v>2904.6890134199998</v>
      </c>
      <c r="F84" s="74">
        <v>2967.0306643747563</v>
      </c>
      <c r="G84" s="74">
        <v>62.34165095475646</v>
      </c>
      <c r="H84" s="74">
        <v>-159.77532869524339</v>
      </c>
      <c r="I84" s="75">
        <v>2.1462418409244779</v>
      </c>
      <c r="J84" s="75">
        <v>-2.4311823897767191</v>
      </c>
      <c r="K84" s="75">
        <v>1.1822697000568139</v>
      </c>
      <c r="L84" s="75">
        <v>-5.1098574407672404</v>
      </c>
      <c r="M84" s="75"/>
      <c r="N84" s="57"/>
    </row>
    <row r="85" spans="3:14" ht="15.75">
      <c r="C85" s="21" t="s">
        <v>90</v>
      </c>
      <c r="D85" s="74">
        <v>36430.145987191674</v>
      </c>
      <c r="E85" s="74">
        <v>37041.208519020009</v>
      </c>
      <c r="F85" s="74">
        <v>37221.893348656304</v>
      </c>
      <c r="G85" s="74">
        <v>180.68482963629504</v>
      </c>
      <c r="H85" s="74">
        <v>791.74736146462965</v>
      </c>
      <c r="I85" s="75">
        <v>0.48779409976193561</v>
      </c>
      <c r="J85" s="75">
        <v>4.9197361359877814</v>
      </c>
      <c r="K85" s="75">
        <v>0.75592881706506609</v>
      </c>
      <c r="L85" s="75">
        <v>2.1733301912734695</v>
      </c>
      <c r="M85" s="75"/>
      <c r="N85" s="57"/>
    </row>
    <row r="86" spans="3:14" ht="15.75">
      <c r="C86" s="21" t="s">
        <v>91</v>
      </c>
      <c r="D86" s="74">
        <v>42639.656961719578</v>
      </c>
      <c r="E86" s="74">
        <v>45054.249634164138</v>
      </c>
      <c r="F86" s="74">
        <v>46120.17732922313</v>
      </c>
      <c r="G86" s="74">
        <v>1065.927695058992</v>
      </c>
      <c r="H86" s="74">
        <v>3480.5203675035518</v>
      </c>
      <c r="I86" s="75">
        <v>2.3658760354777075</v>
      </c>
      <c r="J86" s="75">
        <v>11.594837682010652</v>
      </c>
      <c r="K86" s="75">
        <v>7.6036546834405625</v>
      </c>
      <c r="L86" s="75">
        <v>8.1626368866622077</v>
      </c>
      <c r="M86" s="75"/>
      <c r="N86" s="57"/>
    </row>
    <row r="87" spans="3:14" ht="15.75">
      <c r="C87" s="21" t="s">
        <v>21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5">
        <v>0</v>
      </c>
      <c r="J87" s="75">
        <v>0</v>
      </c>
      <c r="K87" s="75">
        <v>0</v>
      </c>
      <c r="L87" s="75">
        <v>0</v>
      </c>
      <c r="M87" s="75"/>
      <c r="N87" s="57"/>
    </row>
    <row r="88" spans="3:14" ht="15.75">
      <c r="C88" s="38" t="s">
        <v>15</v>
      </c>
      <c r="D88" s="76">
        <v>25211.166628644947</v>
      </c>
      <c r="E88" s="76">
        <v>33344.161374458199</v>
      </c>
      <c r="F88" s="76">
        <v>37246.778894096686</v>
      </c>
      <c r="G88" s="76">
        <v>3902.6175196384866</v>
      </c>
      <c r="H88" s="76">
        <v>12035.612265451738</v>
      </c>
      <c r="I88" s="77">
        <v>11.70405060067851</v>
      </c>
      <c r="J88" s="77">
        <v>42.528534938690441</v>
      </c>
      <c r="K88" s="77">
        <v>29.310589121154702</v>
      </c>
      <c r="L88" s="77">
        <v>47.739211924357619</v>
      </c>
      <c r="M88" s="77"/>
      <c r="N88" s="57"/>
    </row>
    <row r="89" spans="3:14">
      <c r="N89" s="57"/>
    </row>
    <row r="90" spans="3:14">
      <c r="N90" s="57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5" ma:contentTypeDescription="Create a new document." ma:contentTypeScope="" ma:versionID="78c3354699b47a2c645ab6f6244d2454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bbeda6f00762dddb248e3df795d75b0f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</documentManagement>
</p:properties>
</file>

<file path=customXml/itemProps1.xml><?xml version="1.0" encoding="utf-8"?>
<ds:datastoreItem xmlns:ds="http://schemas.openxmlformats.org/officeDocument/2006/customXml" ds:itemID="{6CA396B6-04DC-4C7C-B6FF-964B152C8B24}"/>
</file>

<file path=customXml/itemProps2.xml><?xml version="1.0" encoding="utf-8"?>
<ds:datastoreItem xmlns:ds="http://schemas.openxmlformats.org/officeDocument/2006/customXml" ds:itemID="{0C09A810-1516-452C-8BD6-8C91C3E37644}"/>
</file>

<file path=customXml/itemProps3.xml><?xml version="1.0" encoding="utf-8"?>
<ds:datastoreItem xmlns:ds="http://schemas.openxmlformats.org/officeDocument/2006/customXml" ds:itemID="{05F68763-6BEF-421A-975B-5604C9CFB5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Katjiuanjo, Mutu</cp:lastModifiedBy>
  <cp:lastPrinted>2019-12-28T08:08:39Z</cp:lastPrinted>
  <dcterms:created xsi:type="dcterms:W3CDTF">2013-04-23T13:55:53Z</dcterms:created>
  <dcterms:modified xsi:type="dcterms:W3CDTF">2020-01-31T14:43:07Z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