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19" documentId="13_ncr:1_{ADB6BC65-F780-4CA3-9F8B-40347178BE28}" xr6:coauthVersionLast="47" xr6:coauthVersionMax="47" xr10:uidLastSave="{7178AC3B-443E-4F1D-942D-CAF9892A549D}"/>
  <bookViews>
    <workbookView xWindow="-120" yWindow="-120" windowWidth="20730" windowHeight="11160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D33" i="5"/>
  <c r="D31" i="2"/>
  <c r="J31" i="2"/>
  <c r="J21" i="2"/>
  <c r="D21" i="2"/>
  <c r="J33" i="5" l="1"/>
  <c r="C30" i="3" l="1"/>
  <c r="C19" i="3"/>
  <c r="C14" i="3"/>
  <c r="C28" i="3"/>
  <c r="C26" i="3"/>
  <c r="C24" i="3"/>
  <c r="C22" i="3"/>
  <c r="C17" i="3" l="1"/>
  <c r="I75" i="5" l="1"/>
  <c r="H75" i="5"/>
  <c r="C75" i="5"/>
  <c r="B75" i="5"/>
  <c r="B74" i="5"/>
  <c r="I33" i="5"/>
  <c r="H33" i="5"/>
  <c r="C33" i="5"/>
  <c r="B33" i="5"/>
  <c r="B32" i="5"/>
  <c r="B30" i="3"/>
  <c r="B28" i="3"/>
  <c r="B26" i="3"/>
  <c r="B24" i="3"/>
  <c r="B22" i="3"/>
  <c r="B19" i="3"/>
  <c r="B14" i="3"/>
  <c r="I31" i="2"/>
  <c r="H31" i="2"/>
  <c r="C31" i="2"/>
  <c r="B31" i="2"/>
  <c r="B30" i="2"/>
  <c r="I21" i="2"/>
  <c r="H21" i="2"/>
  <c r="C21" i="2"/>
  <c r="B21" i="2"/>
  <c r="B20" i="2"/>
</calcChain>
</file>

<file path=xl/sharedStrings.xml><?xml version="1.0" encoding="utf-8"?>
<sst xmlns="http://schemas.openxmlformats.org/spreadsheetml/2006/main" count="170" uniqueCount="116">
  <si>
    <t>Monetary and Financial Statistics</t>
  </si>
  <si>
    <t xml:space="preserve">Determinants of Money Supply 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</si>
  <si>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</si>
  <si>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</si>
  <si>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</si>
  <si>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</si>
  <si>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</si>
  <si>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</si>
  <si>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</si>
  <si>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</si>
  <si>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</si>
  <si>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</si>
  <si>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</si>
  <si>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</si>
  <si>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</si>
  <si>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</si>
  <si>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</si>
  <si>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</si>
  <si>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</si>
  <si>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</si>
  <si>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</si>
  <si>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</si>
  <si>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</si>
  <si>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</si>
  <si>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</si>
  <si>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</si>
  <si>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</si>
  <si>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</si>
  <si>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</si>
  <si>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</si>
  <si>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</si>
  <si>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</si>
  <si>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</si>
  <si>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</si>
  <si>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</si>
  <si>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</si>
  <si>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</si>
  <si>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</si>
  <si>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</si>
  <si>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</si>
  <si>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</si>
  <si>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</si>
  <si>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</si>
  <si>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</si>
  <si>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</si>
  <si>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</si>
  <si>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</si>
  <si>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</si>
  <si>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</si>
  <si>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</si>
  <si>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</si>
  <si>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</si>
  <si>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</si>
  <si>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</si>
  <si>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</si>
  <si>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</si>
  <si>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</si>
  <si>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</si>
  <si>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</si>
  <si>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</si>
  <si>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</si>
  <si>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</si>
  <si>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</si>
  <si>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</si>
  <si>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</si>
  <si>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</si>
  <si>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</si>
  <si>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</si>
  <si>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</si>
  <si>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</si>
  <si>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</si>
  <si>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</si>
  <si>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</si>
  <si>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</si>
  <si>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</si>
  <si>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</si>
  <si>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</si>
  <si>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</si>
  <si>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</si>
  <si>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</si>
  <si>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</si>
  <si>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</si>
  <si>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</si>
  <si>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</si>
  <si>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</si>
  <si>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</si>
  <si>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</si>
  <si>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</si>
  <si>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</si>
  <si>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</si>
  <si>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</si>
  <si>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</si>
  <si>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</si>
  <si>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</si>
  <si>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</si>
  <si>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</si>
  <si>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</si>
  <si>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</si>
  <si>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</si>
  <si>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</si>
  <si>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</si>
  <si>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</si>
  <si>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</si>
  <si>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</si>
  <si>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</si>
  <si>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</si>
  <si>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</si>
  <si>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</si>
  <si>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</si>
  <si>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</si>
  <si>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</si>
  <si>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</si>
  <si>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</si>
  <si>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</si>
  <si>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>June 2023 Repo rate</t>
  </si>
  <si>
    <t xml:space="preserve">June 2023 Prime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</si>
</sst>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0" fillId="0" borderId="0"/>
  </cellStyleXfs>
  <cellXfs count="214">
    <xf numFmtId="0" fontId="0" fillId="0" borderId="0" xfId="0"/>
    <xf numFmtId="0" fontId="2" fillId="0" borderId="0" xfId="2"/>
    <xf numFmtId="165" fontId="2" fillId="0" borderId="0" xfId="1" applyFont="1"/>
    <xf numFmtId="0" fontId="6" fillId="2" borderId="5" xfId="3" applyFont="1" applyFill="1" applyBorder="1"/>
    <xf numFmtId="0" fontId="5" fillId="2" borderId="9" xfId="3" applyFont="1" applyFill="1" applyBorder="1" applyAlignment="1">
      <alignment horizontal="center"/>
    </xf>
    <xf numFmtId="0" fontId="6" fillId="2" borderId="11" xfId="3" applyFont="1" applyFill="1" applyBorder="1"/>
    <xf numFmtId="17" fontId="5" fillId="2" borderId="12" xfId="3" applyNumberFormat="1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17" fontId="7" fillId="2" borderId="13" xfId="3" applyNumberFormat="1" applyFont="1" applyFill="1" applyBorder="1" applyAlignment="1">
      <alignment horizontal="center"/>
    </xf>
    <xf numFmtId="17" fontId="7" fillId="2" borderId="14" xfId="3" applyNumberFormat="1" applyFont="1" applyFill="1" applyBorder="1" applyAlignment="1">
      <alignment horizontal="center"/>
    </xf>
    <xf numFmtId="0" fontId="8" fillId="3" borderId="5" xfId="3" applyFont="1" applyFill="1" applyBorder="1"/>
    <xf numFmtId="166" fontId="8" fillId="3" borderId="16" xfId="3" applyNumberFormat="1" applyFont="1" applyFill="1" applyBorder="1"/>
    <xf numFmtId="166" fontId="9" fillId="4" borderId="17" xfId="3" applyNumberFormat="1" applyFont="1" applyFill="1" applyBorder="1" applyAlignment="1">
      <alignment horizontal="center"/>
    </xf>
    <xf numFmtId="166" fontId="9" fillId="4" borderId="18" xfId="3" applyNumberFormat="1" applyFont="1" applyFill="1" applyBorder="1" applyAlignment="1">
      <alignment horizontal="center"/>
    </xf>
    <xf numFmtId="0" fontId="9" fillId="3" borderId="5" xfId="3" applyFont="1" applyFill="1" applyBorder="1"/>
    <xf numFmtId="166" fontId="10" fillId="4" borderId="16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7" xfId="3" applyNumberFormat="1" applyFont="1" applyFill="1" applyBorder="1" applyAlignment="1">
      <alignment horizontal="right"/>
    </xf>
    <xf numFmtId="166" fontId="10" fillId="4" borderId="19" xfId="3" applyNumberFormat="1" applyFont="1" applyFill="1" applyBorder="1" applyAlignment="1">
      <alignment horizontal="right"/>
    </xf>
    <xf numFmtId="167" fontId="2" fillId="0" borderId="0" xfId="1" applyNumberFormat="1" applyFont="1"/>
    <xf numFmtId="0" fontId="11" fillId="3" borderId="5" xfId="3" applyFont="1" applyFill="1" applyBorder="1" applyAlignment="1">
      <alignment horizontal="left" indent="1"/>
    </xf>
    <xf numFmtId="166" fontId="12" fillId="4" borderId="16" xfId="3" applyNumberFormat="1" applyFont="1" applyFill="1" applyBorder="1" applyAlignment="1">
      <alignment horizontal="right"/>
    </xf>
    <xf numFmtId="166" fontId="12" fillId="4" borderId="17" xfId="3" applyNumberFormat="1" applyFont="1" applyFill="1" applyBorder="1" applyAlignment="1">
      <alignment horizontal="right"/>
    </xf>
    <xf numFmtId="166" fontId="12" fillId="4" borderId="19" xfId="3" applyNumberFormat="1" applyFont="1" applyFill="1" applyBorder="1" applyAlignment="1">
      <alignment horizontal="right"/>
    </xf>
    <xf numFmtId="0" fontId="13" fillId="3" borderId="5" xfId="3" applyFont="1" applyFill="1" applyBorder="1" applyAlignment="1">
      <alignment horizontal="left" indent="1"/>
    </xf>
    <xf numFmtId="0" fontId="14" fillId="3" borderId="5" xfId="3" applyFont="1" applyFill="1" applyBorder="1" applyAlignment="1">
      <alignment horizontal="left" indent="2"/>
    </xf>
    <xf numFmtId="0" fontId="9" fillId="3" borderId="5" xfId="3" applyFont="1" applyFill="1" applyBorder="1" applyAlignment="1">
      <alignment horizontal="left" indent="2"/>
    </xf>
    <xf numFmtId="0" fontId="15" fillId="0" borderId="0" xfId="2" applyFont="1"/>
    <xf numFmtId="0" fontId="9" fillId="3" borderId="20" xfId="3" applyFont="1" applyFill="1" applyBorder="1"/>
    <xf numFmtId="166" fontId="10" fillId="4" borderId="21" xfId="3" applyNumberFormat="1" applyFont="1" applyFill="1" applyBorder="1" applyAlignment="1">
      <alignment horizontal="right"/>
    </xf>
    <xf numFmtId="166" fontId="10" fillId="4" borderId="22" xfId="3" applyNumberFormat="1" applyFont="1" applyFill="1" applyBorder="1" applyAlignment="1">
      <alignment horizontal="right"/>
    </xf>
    <xf numFmtId="166" fontId="10" fillId="4" borderId="23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24" xfId="3" applyFont="1" applyFill="1" applyBorder="1"/>
    <xf numFmtId="0" fontId="5" fillId="2" borderId="25" xfId="3" applyFont="1" applyFill="1" applyBorder="1" applyAlignment="1">
      <alignment horizontal="center"/>
    </xf>
    <xf numFmtId="17" fontId="5" fillId="2" borderId="13" xfId="3" applyNumberFormat="1" applyFont="1" applyFill="1" applyBorder="1" applyAlignment="1">
      <alignment horizontal="center"/>
    </xf>
    <xf numFmtId="17" fontId="7" fillId="2" borderId="26" xfId="3" applyNumberFormat="1" applyFont="1" applyFill="1" applyBorder="1" applyAlignment="1">
      <alignment horizontal="center"/>
    </xf>
    <xf numFmtId="0" fontId="16" fillId="3" borderId="15" xfId="3" applyFont="1" applyFill="1" applyBorder="1"/>
    <xf numFmtId="166" fontId="16" fillId="4" borderId="27" xfId="3" applyNumberFormat="1" applyFont="1" applyFill="1" applyBorder="1"/>
    <xf numFmtId="166" fontId="16" fillId="4" borderId="19" xfId="3" applyNumberFormat="1" applyFont="1" applyFill="1" applyBorder="1"/>
    <xf numFmtId="0" fontId="9" fillId="3" borderId="15" xfId="3" applyFont="1" applyFill="1" applyBorder="1"/>
    <xf numFmtId="167" fontId="10" fillId="3" borderId="27" xfId="4" applyNumberFormat="1" applyFont="1" applyFill="1" applyBorder="1" applyAlignment="1">
      <alignment horizontal="right"/>
    </xf>
    <xf numFmtId="168" fontId="10" fillId="3" borderId="27" xfId="3" applyNumberFormat="1" applyFont="1" applyFill="1" applyBorder="1" applyAlignment="1">
      <alignment horizontal="right"/>
    </xf>
    <xf numFmtId="168" fontId="10" fillId="3" borderId="19" xfId="3" applyNumberFormat="1" applyFont="1" applyFill="1" applyBorder="1" applyAlignment="1">
      <alignment horizontal="right"/>
    </xf>
    <xf numFmtId="0" fontId="11" fillId="3" borderId="15" xfId="3" applyFont="1" applyFill="1" applyBorder="1" applyAlignment="1">
      <alignment horizontal="left" indent="1"/>
    </xf>
    <xf numFmtId="167" fontId="12" fillId="3" borderId="27" xfId="4" applyNumberFormat="1" applyFont="1" applyFill="1" applyBorder="1" applyAlignment="1">
      <alignment horizontal="right"/>
    </xf>
    <xf numFmtId="168" fontId="12" fillId="3" borderId="27" xfId="3" applyNumberFormat="1" applyFont="1" applyFill="1" applyBorder="1" applyAlignment="1">
      <alignment horizontal="right"/>
    </xf>
    <xf numFmtId="168" fontId="12" fillId="3" borderId="19" xfId="3" applyNumberFormat="1" applyFont="1" applyFill="1" applyBorder="1" applyAlignment="1">
      <alignment horizontal="right"/>
    </xf>
    <xf numFmtId="0" fontId="11" fillId="3" borderId="28" xfId="3" applyFont="1" applyFill="1" applyBorder="1" applyAlignment="1">
      <alignment horizontal="left" indent="1"/>
    </xf>
    <xf numFmtId="168" fontId="12" fillId="3" borderId="29" xfId="3" applyNumberFormat="1" applyFont="1" applyFill="1" applyBorder="1" applyAlignment="1">
      <alignment horizontal="right"/>
    </xf>
    <xf numFmtId="168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8" fillId="0" borderId="0" xfId="0" applyFont="1"/>
    <xf numFmtId="0" fontId="5" fillId="2" borderId="30" xfId="3" applyFont="1" applyFill="1" applyBorder="1" applyAlignment="1">
      <alignment horizontal="center"/>
    </xf>
    <xf numFmtId="17" fontId="5" fillId="2" borderId="26" xfId="3" applyNumberFormat="1" applyFont="1" applyFill="1" applyBorder="1" applyAlignment="1">
      <alignment horizontal="center"/>
    </xf>
    <xf numFmtId="0" fontId="16" fillId="3" borderId="5" xfId="3" applyFont="1" applyFill="1" applyBorder="1"/>
    <xf numFmtId="0" fontId="16" fillId="3" borderId="0" xfId="3" applyFont="1" applyFill="1"/>
    <xf numFmtId="0" fontId="16" fillId="3" borderId="17" xfId="3" applyFont="1" applyFill="1" applyBorder="1"/>
    <xf numFmtId="0" fontId="19" fillId="3" borderId="17" xfId="3" applyFont="1" applyFill="1" applyBorder="1"/>
    <xf numFmtId="0" fontId="19" fillId="3" borderId="19" xfId="3" applyFont="1" applyFill="1" applyBorder="1"/>
    <xf numFmtId="0" fontId="9" fillId="3" borderId="15" xfId="3" applyFont="1" applyFill="1" applyBorder="1" applyAlignment="1">
      <alignment horizontal="left" indent="2"/>
    </xf>
    <xf numFmtId="167" fontId="10" fillId="3" borderId="17" xfId="4" applyNumberFormat="1" applyFont="1" applyFill="1" applyBorder="1" applyAlignment="1">
      <alignment horizontal="right"/>
    </xf>
    <xf numFmtId="166" fontId="10" fillId="3" borderId="17" xfId="3" applyNumberFormat="1" applyFont="1" applyFill="1" applyBorder="1" applyAlignment="1">
      <alignment horizontal="right"/>
    </xf>
    <xf numFmtId="166" fontId="10" fillId="3" borderId="19" xfId="3" applyNumberFormat="1" applyFont="1" applyFill="1" applyBorder="1" applyAlignment="1">
      <alignment horizontal="right"/>
    </xf>
    <xf numFmtId="0" fontId="11" fillId="3" borderId="15" xfId="3" applyFont="1" applyFill="1" applyBorder="1" applyAlignment="1">
      <alignment horizontal="left" indent="2"/>
    </xf>
    <xf numFmtId="167" fontId="12" fillId="3" borderId="17" xfId="4" applyNumberFormat="1" applyFont="1" applyFill="1" applyBorder="1" applyAlignment="1">
      <alignment horizontal="right"/>
    </xf>
    <xf numFmtId="166" fontId="12" fillId="3" borderId="17" xfId="3" applyNumberFormat="1" applyFont="1" applyFill="1" applyBorder="1" applyAlignment="1">
      <alignment horizontal="right"/>
    </xf>
    <xf numFmtId="166" fontId="12" fillId="3" borderId="19" xfId="3" applyNumberFormat="1" applyFont="1" applyFill="1" applyBorder="1" applyAlignment="1">
      <alignment horizontal="right"/>
    </xf>
    <xf numFmtId="167" fontId="10" fillId="5" borderId="17" xfId="4" applyNumberFormat="1" applyFont="1" applyFill="1" applyBorder="1" applyAlignment="1">
      <alignment horizontal="right"/>
    </xf>
    <xf numFmtId="166" fontId="10" fillId="5" borderId="17" xfId="3" applyNumberFormat="1" applyFont="1" applyFill="1" applyBorder="1" applyAlignment="1">
      <alignment horizontal="right"/>
    </xf>
    <xf numFmtId="166" fontId="10" fillId="5" borderId="19" xfId="3" applyNumberFormat="1" applyFont="1" applyFill="1" applyBorder="1" applyAlignment="1">
      <alignment horizontal="right"/>
    </xf>
    <xf numFmtId="0" fontId="14" fillId="3" borderId="15" xfId="3" applyFont="1" applyFill="1" applyBorder="1" applyAlignment="1">
      <alignment horizontal="left" indent="4"/>
    </xf>
    <xf numFmtId="167" fontId="12" fillId="5" borderId="17" xfId="4" applyNumberFormat="1" applyFont="1" applyFill="1" applyBorder="1" applyAlignment="1">
      <alignment horizontal="right"/>
    </xf>
    <xf numFmtId="166" fontId="12" fillId="5" borderId="17" xfId="3" applyNumberFormat="1" applyFont="1" applyFill="1" applyBorder="1" applyAlignment="1">
      <alignment horizontal="right"/>
    </xf>
    <xf numFmtId="166" fontId="12" fillId="5" borderId="19" xfId="3" applyNumberFormat="1" applyFont="1" applyFill="1" applyBorder="1" applyAlignment="1">
      <alignment horizontal="right"/>
    </xf>
    <xf numFmtId="0" fontId="14" fillId="3" borderId="15" xfId="3" applyFont="1" applyFill="1" applyBorder="1" applyAlignment="1">
      <alignment horizontal="left" indent="3"/>
    </xf>
    <xf numFmtId="167" fontId="6" fillId="5" borderId="17" xfId="4" applyNumberFormat="1" applyFont="1" applyFill="1" applyBorder="1" applyAlignment="1">
      <alignment horizontal="right"/>
    </xf>
    <xf numFmtId="166" fontId="6" fillId="5" borderId="17" xfId="3" applyNumberFormat="1" applyFont="1" applyFill="1" applyBorder="1" applyAlignment="1">
      <alignment horizontal="right"/>
    </xf>
    <xf numFmtId="166" fontId="6" fillId="5" borderId="19" xfId="3" applyNumberFormat="1" applyFont="1" applyFill="1" applyBorder="1" applyAlignment="1">
      <alignment horizontal="right"/>
    </xf>
    <xf numFmtId="0" fontId="9" fillId="3" borderId="28" xfId="3" applyFont="1" applyFill="1" applyBorder="1" applyAlignment="1">
      <alignment horizontal="left" indent="2"/>
    </xf>
    <xf numFmtId="167" fontId="10" fillId="5" borderId="22" xfId="4" applyNumberFormat="1" applyFont="1" applyFill="1" applyBorder="1" applyAlignment="1">
      <alignment horizontal="right"/>
    </xf>
    <xf numFmtId="166" fontId="10" fillId="5" borderId="22" xfId="3" applyNumberFormat="1" applyFont="1" applyFill="1" applyBorder="1" applyAlignment="1">
      <alignment horizontal="right"/>
    </xf>
    <xf numFmtId="166" fontId="10" fillId="5" borderId="23" xfId="3" applyNumberFormat="1" applyFont="1" applyFill="1" applyBorder="1" applyAlignment="1">
      <alignment horizontal="right"/>
    </xf>
    <xf numFmtId="164" fontId="2" fillId="0" borderId="0" xfId="2" applyNumberFormat="1"/>
    <xf numFmtId="0" fontId="21" fillId="0" borderId="0" xfId="5" applyFont="1" applyAlignment="1">
      <alignment horizontal="center"/>
    </xf>
    <xf numFmtId="0" fontId="5" fillId="6" borderId="31" xfId="5" applyFont="1" applyFill="1" applyBorder="1"/>
    <xf numFmtId="169" fontId="5" fillId="6" borderId="32" xfId="5" applyNumberFormat="1" applyFont="1" applyFill="1" applyBorder="1"/>
    <xf numFmtId="0" fontId="6" fillId="6" borderId="15" xfId="5" applyFont="1" applyFill="1" applyBorder="1"/>
    <xf numFmtId="2" fontId="22" fillId="7" borderId="33" xfId="5" applyNumberFormat="1" applyFont="1" applyFill="1" applyBorder="1" applyAlignment="1">
      <alignment horizontal="right"/>
    </xf>
    <xf numFmtId="2" fontId="6" fillId="7" borderId="34" xfId="5" applyNumberFormat="1" applyFont="1" applyFill="1" applyBorder="1" applyAlignment="1">
      <alignment horizontal="right"/>
    </xf>
    <xf numFmtId="2" fontId="23" fillId="7" borderId="34" xfId="5" applyNumberFormat="1" applyFont="1" applyFill="1" applyBorder="1" applyAlignment="1">
      <alignment horizontal="right"/>
    </xf>
    <xf numFmtId="2" fontId="22" fillId="7" borderId="34" xfId="5" applyNumberFormat="1" applyFont="1" applyFill="1" applyBorder="1" applyAlignment="1">
      <alignment horizontal="right"/>
    </xf>
    <xf numFmtId="167" fontId="6" fillId="7" borderId="34" xfId="1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0" fontId="5" fillId="6" borderId="15" xfId="5" applyFont="1" applyFill="1" applyBorder="1"/>
    <xf numFmtId="170" fontId="6" fillId="7" borderId="34" xfId="5" applyNumberFormat="1" applyFont="1" applyFill="1" applyBorder="1" applyAlignment="1">
      <alignment horizontal="right"/>
    </xf>
    <xf numFmtId="166" fontId="25" fillId="7" borderId="34" xfId="5" applyNumberFormat="1" applyFont="1" applyFill="1" applyBorder="1" applyAlignment="1">
      <alignment horizontal="right"/>
    </xf>
    <xf numFmtId="166" fontId="6" fillId="7" borderId="34" xfId="5" applyNumberFormat="1" applyFont="1" applyFill="1" applyBorder="1" applyAlignment="1">
      <alignment horizontal="right"/>
    </xf>
    <xf numFmtId="0" fontId="6" fillId="6" borderId="28" xfId="5" applyFont="1" applyFill="1" applyBorder="1"/>
    <xf numFmtId="166" fontId="6" fillId="7" borderId="35" xfId="5" applyNumberFormat="1" applyFont="1" applyFill="1" applyBorder="1" applyAlignment="1">
      <alignment horizontal="right"/>
    </xf>
    <xf numFmtId="0" fontId="26" fillId="8" borderId="0" xfId="0" applyFont="1" applyFill="1"/>
    <xf numFmtId="0" fontId="0" fillId="8" borderId="0" xfId="0" applyFill="1"/>
    <xf numFmtId="0" fontId="19" fillId="8" borderId="0" xfId="0" applyFont="1" applyFill="1"/>
    <xf numFmtId="0" fontId="6" fillId="2" borderId="42" xfId="3" applyFont="1" applyFill="1" applyBorder="1"/>
    <xf numFmtId="0" fontId="6" fillId="2" borderId="43" xfId="3" applyFont="1" applyFill="1" applyBorder="1"/>
    <xf numFmtId="17" fontId="5" fillId="2" borderId="9" xfId="3" applyNumberFormat="1" applyFont="1" applyFill="1" applyBorder="1" applyAlignment="1">
      <alignment horizontal="center"/>
    </xf>
    <xf numFmtId="17" fontId="5" fillId="2" borderId="44" xfId="3" applyNumberFormat="1" applyFont="1" applyFill="1" applyBorder="1" applyAlignment="1">
      <alignment horizontal="center"/>
    </xf>
    <xf numFmtId="17" fontId="7" fillId="2" borderId="45" xfId="3" applyNumberFormat="1" applyFont="1" applyFill="1" applyBorder="1" applyAlignment="1">
      <alignment horizontal="center"/>
    </xf>
    <xf numFmtId="0" fontId="13" fillId="3" borderId="15" xfId="3" applyFont="1" applyFill="1" applyBorder="1" applyAlignment="1">
      <alignment horizontal="left" indent="1"/>
    </xf>
    <xf numFmtId="166" fontId="10" fillId="4" borderId="46" xfId="3" applyNumberFormat="1" applyFont="1" applyFill="1" applyBorder="1" applyAlignment="1">
      <alignment horizontal="right"/>
    </xf>
    <xf numFmtId="166" fontId="10" fillId="4" borderId="18" xfId="3" applyNumberFormat="1" applyFont="1" applyFill="1" applyBorder="1" applyAlignment="1">
      <alignment horizontal="right"/>
    </xf>
    <xf numFmtId="0" fontId="9" fillId="3" borderId="15" xfId="3" applyFont="1" applyFill="1" applyBorder="1" applyAlignment="1">
      <alignment horizontal="left"/>
    </xf>
    <xf numFmtId="166" fontId="13" fillId="3" borderId="15" xfId="3" applyNumberFormat="1" applyFont="1" applyFill="1" applyBorder="1" applyAlignment="1">
      <alignment horizontal="left" indent="1"/>
    </xf>
    <xf numFmtId="166" fontId="10" fillId="4" borderId="27" xfId="3" applyNumberFormat="1" applyFont="1" applyFill="1" applyBorder="1" applyAlignment="1">
      <alignment horizontal="right"/>
    </xf>
    <xf numFmtId="166" fontId="13" fillId="3" borderId="28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7" fontId="5" fillId="2" borderId="47" xfId="3" applyNumberFormat="1" applyFont="1" applyFill="1" applyBorder="1"/>
    <xf numFmtId="166" fontId="13" fillId="3" borderId="5" xfId="3" applyNumberFormat="1" applyFont="1" applyFill="1" applyBorder="1" applyAlignment="1">
      <alignment horizontal="left" indent="1"/>
    </xf>
    <xf numFmtId="166" fontId="10" fillId="4" borderId="16" xfId="3" applyNumberFormat="1" applyFont="1" applyFill="1" applyBorder="1"/>
    <xf numFmtId="166" fontId="10" fillId="4" borderId="17" xfId="3" applyNumberFormat="1" applyFont="1" applyFill="1" applyBorder="1"/>
    <xf numFmtId="166" fontId="10" fillId="4" borderId="19" xfId="3" applyNumberFormat="1" applyFont="1" applyFill="1" applyBorder="1"/>
    <xf numFmtId="166" fontId="11" fillId="3" borderId="15" xfId="3" applyNumberFormat="1" applyFont="1" applyFill="1" applyBorder="1" applyAlignment="1">
      <alignment horizontal="left" indent="1"/>
    </xf>
    <xf numFmtId="166" fontId="12" fillId="4" borderId="17" xfId="3" applyNumberFormat="1" applyFont="1" applyFill="1" applyBorder="1"/>
    <xf numFmtId="166" fontId="12" fillId="4" borderId="19" xfId="3" applyNumberFormat="1" applyFont="1" applyFill="1" applyBorder="1"/>
    <xf numFmtId="166" fontId="9" fillId="3" borderId="15" xfId="3" applyNumberFormat="1" applyFont="1" applyFill="1" applyBorder="1" applyAlignment="1">
      <alignment horizontal="left" indent="2"/>
    </xf>
    <xf numFmtId="166" fontId="14" fillId="3" borderId="15" xfId="3" applyNumberFormat="1" applyFont="1" applyFill="1" applyBorder="1" applyAlignment="1">
      <alignment horizontal="left" indent="2"/>
    </xf>
    <xf numFmtId="166" fontId="13" fillId="3" borderId="21" xfId="3" applyNumberFormat="1" applyFont="1" applyFill="1" applyBorder="1" applyAlignment="1">
      <alignment horizontal="left" indent="1"/>
    </xf>
    <xf numFmtId="166" fontId="10" fillId="4" borderId="22" xfId="3" applyNumberFormat="1" applyFont="1" applyFill="1" applyBorder="1"/>
    <xf numFmtId="166" fontId="9" fillId="4" borderId="22" xfId="3" applyNumberFormat="1" applyFont="1" applyFill="1" applyBorder="1"/>
    <xf numFmtId="166" fontId="10" fillId="4" borderId="37" xfId="3" applyNumberFormat="1" applyFont="1" applyFill="1" applyBorder="1"/>
    <xf numFmtId="166" fontId="10" fillId="4" borderId="0" xfId="3" applyNumberFormat="1" applyFont="1" applyFill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5" fillId="2" borderId="48" xfId="3" applyFont="1" applyFill="1" applyBorder="1" applyAlignment="1">
      <alignment horizontal="center"/>
    </xf>
    <xf numFmtId="17" fontId="5" fillId="2" borderId="49" xfId="3" applyNumberFormat="1" applyFont="1" applyFill="1" applyBorder="1" applyAlignment="1">
      <alignment horizontal="center"/>
    </xf>
    <xf numFmtId="0" fontId="14" fillId="3" borderId="15" xfId="3" applyFont="1" applyFill="1" applyBorder="1"/>
    <xf numFmtId="166" fontId="6" fillId="4" borderId="17" xfId="3" applyNumberFormat="1" applyFont="1" applyFill="1" applyBorder="1"/>
    <xf numFmtId="166" fontId="6" fillId="4" borderId="19" xfId="3" applyNumberFormat="1" applyFont="1" applyFill="1" applyBorder="1"/>
    <xf numFmtId="166" fontId="10" fillId="4" borderId="23" xfId="3" applyNumberFormat="1" applyFont="1" applyFill="1" applyBorder="1"/>
    <xf numFmtId="0" fontId="28" fillId="0" borderId="0" xfId="2" applyFont="1"/>
    <xf numFmtId="0" fontId="6" fillId="6" borderId="15" xfId="5" applyFont="1" applyFill="1" applyBorder="1" applyAlignment="1">
      <alignment horizontal="left"/>
    </xf>
    <xf numFmtId="166" fontId="5" fillId="2" borderId="7" xfId="3" applyNumberFormat="1" applyFont="1" applyFill="1" applyBorder="1" applyAlignment="1">
      <alignment horizontal="center"/>
    </xf>
    <xf numFmtId="0" fontId="27" fillId="2" borderId="38" xfId="3" applyFont="1" applyFill="1" applyBorder="1" applyAlignment="1">
      <alignment horizontal="center" vertical="center"/>
    </xf>
    <xf numFmtId="0" fontId="27" fillId="2" borderId="4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166" fontId="12" fillId="4" borderId="0" xfId="3" applyNumberFormat="1" applyFont="1" applyFill="1" applyAlignment="1">
      <alignment horizontal="right"/>
    </xf>
    <xf numFmtId="17" fontId="7" fillId="2" borderId="51" xfId="3" applyNumberFormat="1" applyFont="1" applyFill="1" applyBorder="1" applyAlignment="1">
      <alignment horizontal="center"/>
    </xf>
    <xf numFmtId="0" fontId="2" fillId="0" borderId="16" xfId="2" applyBorder="1"/>
    <xf numFmtId="165" fontId="2" fillId="0" borderId="16" xfId="1" applyFont="1" applyBorder="1"/>
    <xf numFmtId="166" fontId="16" fillId="4" borderId="52" xfId="3" applyNumberFormat="1" applyFont="1" applyFill="1" applyBorder="1"/>
    <xf numFmtId="0" fontId="18" fillId="0" borderId="18" xfId="0" applyFont="1" applyBorder="1"/>
    <xf numFmtId="165" fontId="2" fillId="0" borderId="0" xfId="1" applyFont="1" applyBorder="1"/>
    <xf numFmtId="0" fontId="27" fillId="0" borderId="18" xfId="3" applyFont="1" applyBorder="1" applyAlignment="1">
      <alignment horizontal="center" vertical="center"/>
    </xf>
    <xf numFmtId="0" fontId="27" fillId="2" borderId="18" xfId="3" applyFont="1" applyFill="1" applyBorder="1" applyAlignment="1">
      <alignment horizontal="center" vertical="center"/>
    </xf>
    <xf numFmtId="166" fontId="8" fillId="0" borderId="18" xfId="3" applyNumberFormat="1" applyFont="1" applyBorder="1"/>
    <xf numFmtId="166" fontId="9" fillId="4" borderId="18" xfId="3" applyNumberFormat="1" applyFont="1" applyFill="1" applyBorder="1"/>
    <xf numFmtId="0" fontId="16" fillId="0" borderId="18" xfId="3" applyFont="1" applyBorder="1"/>
    <xf numFmtId="0" fontId="2" fillId="0" borderId="18" xfId="2" applyBorder="1"/>
    <xf numFmtId="17" fontId="7" fillId="2" borderId="55" xfId="3" applyNumberFormat="1" applyFont="1" applyFill="1" applyBorder="1" applyAlignment="1">
      <alignment horizontal="center"/>
    </xf>
    <xf numFmtId="0" fontId="2" fillId="0" borderId="56" xfId="2" applyBorder="1"/>
    <xf numFmtId="17" fontId="5" fillId="2" borderId="53" xfId="3" applyNumberFormat="1" applyFont="1" applyFill="1" applyBorder="1" applyAlignment="1">
      <alignment horizontal="center"/>
    </xf>
    <xf numFmtId="17" fontId="5" fillId="2" borderId="55" xfId="3" applyNumberFormat="1" applyFont="1" applyFill="1" applyBorder="1" applyAlignment="1">
      <alignment horizontal="center"/>
    </xf>
    <xf numFmtId="0" fontId="2" fillId="0" borderId="47" xfId="2" applyBorder="1"/>
    <xf numFmtId="17" fontId="7" fillId="2" borderId="57" xfId="3" applyNumberFormat="1" applyFont="1" applyFill="1" applyBorder="1" applyAlignment="1">
      <alignment horizontal="center"/>
    </xf>
    <xf numFmtId="0" fontId="2" fillId="0" borderId="1" xfId="2" applyBorder="1"/>
    <xf numFmtId="0" fontId="2" fillId="0" borderId="37" xfId="2" applyBorder="1"/>
    <xf numFmtId="0" fontId="2" fillId="0" borderId="59" xfId="2" applyBorder="1"/>
    <xf numFmtId="17" fontId="7" fillId="2" borderId="54" xfId="3" applyNumberFormat="1" applyFont="1" applyFill="1" applyBorder="1" applyAlignment="1">
      <alignment horizontal="center"/>
    </xf>
    <xf numFmtId="0" fontId="5" fillId="2" borderId="58" xfId="3" applyFont="1" applyFill="1" applyBorder="1" applyAlignment="1">
      <alignment horizontal="center"/>
    </xf>
    <xf numFmtId="166" fontId="12" fillId="4" borderId="27" xfId="3" applyNumberFormat="1" applyFont="1" applyFill="1" applyBorder="1" applyAlignment="1">
      <alignment horizontal="right"/>
    </xf>
    <xf numFmtId="166" fontId="10" fillId="4" borderId="29" xfId="3" applyNumberFormat="1" applyFont="1" applyFill="1" applyBorder="1" applyAlignment="1">
      <alignment horizontal="right"/>
    </xf>
    <xf numFmtId="166" fontId="10" fillId="4" borderId="27" xfId="3" applyNumberFormat="1" applyFont="1" applyFill="1" applyBorder="1"/>
    <xf numFmtId="166" fontId="12" fillId="4" borderId="27" xfId="3" applyNumberFormat="1" applyFont="1" applyFill="1" applyBorder="1"/>
    <xf numFmtId="166" fontId="9" fillId="4" borderId="29" xfId="3" applyNumberFormat="1" applyFont="1" applyFill="1" applyBorder="1"/>
    <xf numFmtId="17" fontId="5" fillId="2" borderId="26" xfId="3" applyNumberFormat="1" applyFont="1" applyFill="1" applyBorder="1"/>
    <xf numFmtId="166" fontId="9" fillId="4" borderId="19" xfId="3" applyNumberFormat="1" applyFont="1" applyFill="1" applyBorder="1"/>
    <xf numFmtId="17" fontId="5" fillId="2" borderId="13" xfId="3" applyNumberFormat="1" applyFont="1" applyFill="1" applyBorder="1"/>
    <xf numFmtId="166" fontId="6" fillId="4" borderId="27" xfId="3" applyNumberFormat="1" applyFont="1" applyFill="1" applyBorder="1"/>
    <xf numFmtId="166" fontId="10" fillId="4" borderId="29" xfId="3" applyNumberFormat="1" applyFont="1" applyFill="1" applyBorder="1"/>
    <xf numFmtId="0" fontId="16" fillId="0" borderId="38" xfId="3" applyFont="1" applyBorder="1"/>
    <xf numFmtId="166" fontId="5" fillId="2" borderId="6" xfId="3" applyNumberFormat="1" applyFont="1" applyFill="1" applyBorder="1" applyAlignment="1">
      <alignment horizontal="center"/>
    </xf>
    <xf numFmtId="166" fontId="5" fillId="2" borderId="8" xfId="3" applyNumberFormat="1" applyFont="1" applyFill="1" applyBorder="1" applyAlignment="1">
      <alignment horizontal="center"/>
    </xf>
    <xf numFmtId="46" fontId="5" fillId="2" borderId="6" xfId="3" applyNumberFormat="1" applyFont="1" applyFill="1" applyBorder="1" applyAlignment="1">
      <alignment horizontal="center"/>
    </xf>
    <xf numFmtId="46" fontId="5" fillId="2" borderId="8" xfId="3" applyNumberFormat="1" applyFont="1" applyFill="1" applyBorder="1" applyAlignment="1">
      <alignment horizontal="center"/>
    </xf>
    <xf numFmtId="166" fontId="5" fillId="2" borderId="10" xfId="3" applyNumberFormat="1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4" xfId="3" applyFont="1" applyFill="1" applyBorder="1" applyAlignment="1">
      <alignment horizontal="left" indent="20"/>
    </xf>
    <xf numFmtId="166" fontId="5" fillId="2" borderId="7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41" xfId="3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2" borderId="50" xfId="3" applyFont="1" applyFill="1" applyBorder="1" applyAlignment="1">
      <alignment horizontal="center"/>
    </xf>
    <xf numFmtId="166" fontId="7" fillId="2" borderId="7" xfId="3" applyNumberFormat="1" applyFont="1" applyFill="1" applyBorder="1" applyAlignment="1">
      <alignment horizontal="center"/>
    </xf>
    <xf numFmtId="166" fontId="7" fillId="2" borderId="8" xfId="3" applyNumberFormat="1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27" fillId="2" borderId="36" xfId="3" applyFont="1" applyFill="1" applyBorder="1" applyAlignment="1">
      <alignment horizontal="center" vertical="center"/>
    </xf>
    <xf numFmtId="0" fontId="27" fillId="2" borderId="37" xfId="3" applyFont="1" applyFill="1" applyBorder="1" applyAlignment="1">
      <alignment horizontal="center" vertical="center"/>
    </xf>
    <xf numFmtId="0" fontId="27" fillId="2" borderId="39" xfId="3" applyFont="1" applyFill="1" applyBorder="1" applyAlignment="1">
      <alignment horizontal="center" vertical="center"/>
    </xf>
    <xf numFmtId="0" fontId="27" fillId="2" borderId="40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15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May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104775</xdr:colOff>
      <xdr:row>13</xdr:row>
      <xdr:rowOff>138667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CF171E-A6FB-DBBE-78E1-89698B287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591175" cy="2234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95250</xdr:rowOff>
    </xdr:from>
    <xdr:to>
      <xdr:col>9</xdr:col>
      <xdr:colOff>47625</xdr:colOff>
      <xdr:row>28</xdr:row>
      <xdr:rowOff>6464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459C0F-179B-2C86-D284-0F420E5B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52750"/>
          <a:ext cx="5534025" cy="2387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T53"/>
  <sheetViews>
    <sheetView zoomScaleNormal="10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B23" sqref="B23"/>
    </sheetView>
  </sheetViews>
  <sheetFormatPr defaultColWidth="9.140625" defaultRowHeight="15"/>
  <cols>
    <col min="1" max="1" width="53.5703125" style="1" customWidth="1"/>
    <col min="2" max="2" width="13.28515625" customWidth="1"/>
    <col min="3" max="4" width="13.28515625" style="1" customWidth="1"/>
    <col min="5" max="7" width="12" style="1" customWidth="1"/>
    <col min="8" max="9" width="10.42578125" style="1" customWidth="1"/>
    <col min="10" max="10" width="10.42578125" style="153" customWidth="1"/>
    <col min="11" max="11" width="9.85546875" style="2" customWidth="1"/>
    <col min="12" max="12" width="4.7109375" style="2" customWidth="1"/>
    <col min="13" max="13" width="6" style="2" bestFit="1" customWidth="1"/>
    <col min="14" max="17" width="6.42578125" style="1" customWidth="1"/>
    <col min="18" max="39" width="9.140625" style="1"/>
    <col min="40" max="40" width="9.140625" style="1" customWidth="1"/>
    <col min="41" max="16384" width="9.140625" style="1"/>
  </cols>
  <sheetData>
    <row r="1" spans="1:18" ht="20.25" thickBo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68"/>
      <c r="K1" s="157"/>
    </row>
    <row r="2" spans="1:18" ht="17.25" thickTop="1">
      <c r="A2" s="199" t="s">
        <v>1</v>
      </c>
      <c r="B2" s="200"/>
      <c r="C2" s="200"/>
      <c r="D2" s="200"/>
      <c r="E2" s="200"/>
      <c r="F2" s="200"/>
      <c r="G2" s="200"/>
      <c r="H2" s="200"/>
      <c r="I2" s="201"/>
      <c r="J2" s="169"/>
      <c r="K2" s="157"/>
    </row>
    <row r="3" spans="1:18" ht="15.75" customHeight="1">
      <c r="A3" s="3"/>
      <c r="B3" s="186" t="s">
        <v>111</v>
      </c>
      <c r="C3" s="187"/>
      <c r="D3" s="146"/>
      <c r="E3" s="188" t="s">
        <v>2</v>
      </c>
      <c r="F3" s="189"/>
      <c r="G3" s="4" t="s">
        <v>3</v>
      </c>
      <c r="H3" s="202"/>
      <c r="I3" s="203"/>
      <c r="J3" s="152"/>
    </row>
    <row r="4" spans="1:18" ht="17.25" thickBot="1">
      <c r="A4" s="5"/>
      <c r="B4" s="6">
        <v>44711</v>
      </c>
      <c r="C4" s="6">
        <v>45046</v>
      </c>
      <c r="D4" s="6">
        <v>45048</v>
      </c>
      <c r="E4" s="7" t="s">
        <v>4</v>
      </c>
      <c r="F4" s="7" t="s">
        <v>5</v>
      </c>
      <c r="G4" s="7" t="s">
        <v>4</v>
      </c>
      <c r="H4" s="8">
        <v>45013</v>
      </c>
      <c r="I4" s="9">
        <v>45046</v>
      </c>
      <c r="J4" s="109">
        <v>45077</v>
      </c>
    </row>
    <row r="5" spans="1:18" ht="17.25" thickTop="1">
      <c r="A5" s="10"/>
      <c r="B5" s="11"/>
      <c r="C5" s="11"/>
      <c r="D5" s="11"/>
      <c r="E5" s="11"/>
      <c r="F5" s="11"/>
      <c r="G5" s="11"/>
      <c r="H5" s="12"/>
      <c r="I5" s="13"/>
      <c r="J5" s="13"/>
    </row>
    <row r="6" spans="1:18" ht="16.5">
      <c r="A6" s="14" t="s">
        <v>6</v>
      </c>
      <c r="B6" s="15">
        <v>51624.930332368982</v>
      </c>
      <c r="C6" s="15">
        <v>72970.744449214224</v>
      </c>
      <c r="D6" s="15">
        <v>70311.739681256484</v>
      </c>
      <c r="E6" s="15">
        <v>-2659.0047679577401</v>
      </c>
      <c r="F6" s="15">
        <v>18686.809348887502</v>
      </c>
      <c r="G6" s="15">
        <v>-3.6439326308481554</v>
      </c>
      <c r="H6" s="17">
        <v>26.707547736646404</v>
      </c>
      <c r="I6" s="18">
        <v>44.541237682346377</v>
      </c>
      <c r="J6" s="18">
        <v>36.19725824050326</v>
      </c>
      <c r="N6" s="19"/>
      <c r="O6" s="19"/>
      <c r="P6" s="19"/>
      <c r="Q6" s="19"/>
    </row>
    <row r="7" spans="1:18" ht="16.5">
      <c r="A7" s="14" t="s">
        <v>7</v>
      </c>
      <c r="B7" s="15">
        <v>145149.55465182519</v>
      </c>
      <c r="C7" s="15">
        <v>143296.91065364782</v>
      </c>
      <c r="D7" s="15">
        <v>144030.44135762189</v>
      </c>
      <c r="E7" s="15">
        <v>733.53070397407282</v>
      </c>
      <c r="F7" s="15">
        <v>-1119.1132942033</v>
      </c>
      <c r="G7" s="15">
        <v>0.51189568611637526</v>
      </c>
      <c r="H7" s="17">
        <v>1.7102283627924635</v>
      </c>
      <c r="I7" s="18">
        <v>0.41113956135447438</v>
      </c>
      <c r="J7" s="18">
        <v>-0.77100704641345885</v>
      </c>
      <c r="N7" s="19"/>
      <c r="O7" s="19"/>
      <c r="P7" s="19"/>
      <c r="Q7" s="19"/>
    </row>
    <row r="8" spans="1:18" ht="16.5">
      <c r="A8" s="20" t="s">
        <v>8</v>
      </c>
      <c r="B8" s="21">
        <v>31530.911059364622</v>
      </c>
      <c r="C8" s="21">
        <v>28231.358597429677</v>
      </c>
      <c r="D8" s="21">
        <v>29855.514272230001</v>
      </c>
      <c r="E8" s="21">
        <v>1624.1556748003241</v>
      </c>
      <c r="F8" s="21">
        <v>-1675.3967871346213</v>
      </c>
      <c r="G8" s="21">
        <v>5.7530198881331671</v>
      </c>
      <c r="H8" s="22">
        <v>2.8135406619143737</v>
      </c>
      <c r="I8" s="23">
        <v>-3.953521507379719</v>
      </c>
      <c r="J8" s="23">
        <v>-5.3135057974705546</v>
      </c>
      <c r="N8" s="19"/>
      <c r="O8" s="19"/>
      <c r="P8" s="19"/>
      <c r="Q8" s="19"/>
    </row>
    <row r="9" spans="1:18" ht="16.5">
      <c r="A9" s="24" t="s">
        <v>9</v>
      </c>
      <c r="B9" s="15">
        <v>113618.64359246058</v>
      </c>
      <c r="C9" s="15">
        <v>115065.55205621813</v>
      </c>
      <c r="D9" s="15">
        <v>114174.92708539189</v>
      </c>
      <c r="E9" s="15">
        <v>-890.62497082624759</v>
      </c>
      <c r="F9" s="15">
        <v>556.28349293131032</v>
      </c>
      <c r="G9" s="15">
        <v>-0.77401529381366174</v>
      </c>
      <c r="H9" s="17">
        <v>1.383756331340777</v>
      </c>
      <c r="I9" s="18">
        <v>1.54084957983207</v>
      </c>
      <c r="J9" s="18">
        <v>0.48960582114202111</v>
      </c>
      <c r="N9" s="19"/>
      <c r="O9" s="19"/>
      <c r="P9" s="19"/>
      <c r="Q9" s="19"/>
    </row>
    <row r="10" spans="1:18">
      <c r="A10" s="25" t="s">
        <v>10</v>
      </c>
      <c r="B10" s="21">
        <v>3173.6119906586664</v>
      </c>
      <c r="C10" s="21">
        <v>1446.1629698222582</v>
      </c>
      <c r="D10" s="21">
        <v>1487.3844185623334</v>
      </c>
      <c r="E10" s="21">
        <v>41.221448740075175</v>
      </c>
      <c r="F10" s="21">
        <v>-1686.227572096333</v>
      </c>
      <c r="G10" s="21">
        <v>2.8504013448181098</v>
      </c>
      <c r="H10" s="22">
        <v>-67.870602632600765</v>
      </c>
      <c r="I10" s="23">
        <v>-56.260536218158904</v>
      </c>
      <c r="J10" s="23">
        <v>-53.132757787014953</v>
      </c>
      <c r="N10" s="19"/>
      <c r="O10" s="19"/>
      <c r="P10" s="19"/>
      <c r="Q10" s="19"/>
    </row>
    <row r="11" spans="1:18" ht="15.75" thickBot="1">
      <c r="A11" s="25" t="s">
        <v>106</v>
      </c>
      <c r="B11" s="21">
        <v>228.78877911000001</v>
      </c>
      <c r="C11" s="21">
        <v>260.34134011999998</v>
      </c>
      <c r="D11" s="21">
        <v>246.21613650999996</v>
      </c>
      <c r="E11" s="21">
        <v>-14.125203610000028</v>
      </c>
      <c r="F11" s="21">
        <v>17.427357399999948</v>
      </c>
      <c r="G11" s="21">
        <v>-5.4256475761741285</v>
      </c>
      <c r="H11" s="22">
        <v>43.019588811287264</v>
      </c>
      <c r="I11" s="23">
        <v>16.996922556006155</v>
      </c>
      <c r="J11" s="23">
        <v>7.617225577142932</v>
      </c>
      <c r="N11" s="19"/>
      <c r="O11" s="19"/>
      <c r="P11" s="19"/>
      <c r="Q11" s="19"/>
      <c r="R11" s="170"/>
    </row>
    <row r="12" spans="1:18" ht="15.75" thickBot="1">
      <c r="A12" s="25" t="s">
        <v>11</v>
      </c>
      <c r="B12" s="21">
        <v>478.33379025000011</v>
      </c>
      <c r="C12" s="21">
        <v>881.98565152000003</v>
      </c>
      <c r="D12" s="21">
        <v>414.36656558999999</v>
      </c>
      <c r="E12" s="21">
        <v>-467.61908593000004</v>
      </c>
      <c r="F12" s="21">
        <v>-63.967224660000113</v>
      </c>
      <c r="G12" s="21">
        <v>-53.018899471223001</v>
      </c>
      <c r="H12" s="22">
        <v>47.168308170586698</v>
      </c>
      <c r="I12" s="23">
        <v>203.32689641716161</v>
      </c>
      <c r="J12" s="23">
        <v>-13.372926179136911</v>
      </c>
      <c r="N12" s="19"/>
      <c r="O12" s="19"/>
      <c r="P12" s="19"/>
      <c r="Q12" s="19"/>
    </row>
    <row r="13" spans="1:18" ht="16.5">
      <c r="A13" s="26" t="s">
        <v>12</v>
      </c>
      <c r="B13" s="15">
        <v>109737.90903244191</v>
      </c>
      <c r="C13" s="15">
        <v>112477.06209475588</v>
      </c>
      <c r="D13" s="15">
        <v>112026.95996472955</v>
      </c>
      <c r="E13" s="15">
        <v>-450.10213002632372</v>
      </c>
      <c r="F13" s="15">
        <v>2289.050932287646</v>
      </c>
      <c r="G13" s="15">
        <v>-0.40017237438789266</v>
      </c>
      <c r="H13" s="17">
        <v>4.1093668217068569</v>
      </c>
      <c r="I13" s="18">
        <v>2.7211122732428379</v>
      </c>
      <c r="J13" s="18">
        <v>2.0859254130775469</v>
      </c>
      <c r="N13" s="19"/>
      <c r="O13" s="19"/>
      <c r="P13" s="19"/>
      <c r="Q13" s="19"/>
      <c r="R13" s="171"/>
    </row>
    <row r="14" spans="1:18">
      <c r="A14" s="25" t="s">
        <v>13</v>
      </c>
      <c r="B14" s="21">
        <v>46982.70008728066</v>
      </c>
      <c r="C14" s="21">
        <v>46662.880901187498</v>
      </c>
      <c r="D14" s="21">
        <v>45757.146328366136</v>
      </c>
      <c r="E14" s="21">
        <v>-905.73457282136224</v>
      </c>
      <c r="F14" s="21">
        <v>-1225.5537589145242</v>
      </c>
      <c r="G14" s="21">
        <v>-1.9410172611059551</v>
      </c>
      <c r="H14" s="22">
        <v>2.2239342391128645</v>
      </c>
      <c r="I14" s="23">
        <v>-0.50435004452759813</v>
      </c>
      <c r="J14" s="23">
        <v>-2.6085213421914659</v>
      </c>
      <c r="N14" s="19"/>
      <c r="O14" s="19"/>
      <c r="P14" s="19"/>
      <c r="Q14" s="19"/>
    </row>
    <row r="15" spans="1:18">
      <c r="A15" s="25" t="s">
        <v>14</v>
      </c>
      <c r="B15" s="21">
        <v>62755.208945161248</v>
      </c>
      <c r="C15" s="21">
        <v>65814.18119356838</v>
      </c>
      <c r="D15" s="21">
        <v>66269.813636363426</v>
      </c>
      <c r="E15" s="21">
        <v>455.63244279504579</v>
      </c>
      <c r="F15" s="21">
        <v>3514.6046912021775</v>
      </c>
      <c r="G15" s="21">
        <v>0.69230131642142112</v>
      </c>
      <c r="H15" s="22">
        <v>5.4853676647051515</v>
      </c>
      <c r="I15" s="23">
        <v>5.1377184641119982</v>
      </c>
      <c r="J15" s="23">
        <v>5.6004987478783193</v>
      </c>
      <c r="N15" s="19"/>
      <c r="O15" s="19"/>
      <c r="P15" s="19"/>
      <c r="Q15" s="19"/>
    </row>
    <row r="16" spans="1:18" s="27" customFormat="1" ht="16.5">
      <c r="A16" s="14" t="s">
        <v>15</v>
      </c>
      <c r="B16" s="15">
        <v>69222.515831910598</v>
      </c>
      <c r="C16" s="15">
        <v>77338.541130740196</v>
      </c>
      <c r="D16" s="15">
        <v>76961.262381686596</v>
      </c>
      <c r="E16" s="15">
        <v>-377.27874905359931</v>
      </c>
      <c r="F16" s="15">
        <v>7738.7465497759986</v>
      </c>
      <c r="G16" s="15">
        <v>-0.48782759997477854</v>
      </c>
      <c r="H16" s="17">
        <v>19.882015214277089</v>
      </c>
      <c r="I16" s="18">
        <v>16.386521952305543</v>
      </c>
      <c r="J16" s="18">
        <v>11.179522236041791</v>
      </c>
      <c r="K16" s="2"/>
      <c r="L16" s="2"/>
      <c r="M16" s="2"/>
      <c r="N16" s="19"/>
      <c r="O16" s="19"/>
      <c r="P16" s="19"/>
      <c r="Q16" s="19"/>
    </row>
    <row r="17" spans="1:20" ht="17.25" thickBot="1">
      <c r="A17" s="28" t="s">
        <v>16</v>
      </c>
      <c r="B17" s="29">
        <v>127551.97636058825</v>
      </c>
      <c r="C17" s="29">
        <v>138929.03436957818</v>
      </c>
      <c r="D17" s="29">
        <v>137380.83845095494</v>
      </c>
      <c r="E17" s="30">
        <v>-1548.1959186232416</v>
      </c>
      <c r="F17" s="29">
        <v>9828.8620903666888</v>
      </c>
      <c r="G17" s="29">
        <v>-1.1143789530018182</v>
      </c>
      <c r="H17" s="30">
        <v>1.7999530957066838</v>
      </c>
      <c r="I17" s="31">
        <v>9.5983611979541479</v>
      </c>
      <c r="J17" s="31">
        <v>7.7057701266663088</v>
      </c>
      <c r="N17" s="19"/>
      <c r="O17" s="19"/>
      <c r="P17" s="19"/>
      <c r="Q17" s="19"/>
    </row>
    <row r="18" spans="1:20" ht="13.5" thickBot="1">
      <c r="B18" s="32"/>
      <c r="E18" s="33"/>
      <c r="I18" s="172"/>
      <c r="J18" s="165"/>
      <c r="N18" s="19"/>
      <c r="O18" s="19"/>
      <c r="P18" s="19"/>
      <c r="Q18" s="19"/>
    </row>
    <row r="19" spans="1:20" ht="16.5">
      <c r="A19" s="195" t="s">
        <v>17</v>
      </c>
      <c r="B19" s="196"/>
      <c r="C19" s="196"/>
      <c r="D19" s="196"/>
      <c r="E19" s="196"/>
      <c r="F19" s="196"/>
      <c r="G19" s="196"/>
      <c r="H19" s="196"/>
      <c r="I19" s="197"/>
      <c r="J19" s="164"/>
      <c r="N19" s="19"/>
      <c r="O19" s="19"/>
      <c r="P19" s="19"/>
      <c r="Q19" s="19"/>
    </row>
    <row r="20" spans="1:20" ht="15.75" customHeight="1">
      <c r="A20" s="34"/>
      <c r="B20" s="186" t="str">
        <f>B3</f>
        <v xml:space="preserve">             N$ Million</v>
      </c>
      <c r="C20" s="187"/>
      <c r="D20" s="146"/>
      <c r="E20" s="188" t="s">
        <v>2</v>
      </c>
      <c r="F20" s="189"/>
      <c r="G20" s="35" t="s">
        <v>3</v>
      </c>
      <c r="H20" s="186"/>
      <c r="I20" s="190"/>
      <c r="J20" s="173"/>
      <c r="N20" s="19"/>
      <c r="O20" s="19"/>
      <c r="P20" s="19"/>
      <c r="Q20" s="19"/>
    </row>
    <row r="21" spans="1:20" ht="17.25" thickBot="1">
      <c r="A21" s="5"/>
      <c r="B21" s="36">
        <f>B4</f>
        <v>44711</v>
      </c>
      <c r="C21" s="36">
        <f>C4</f>
        <v>45046</v>
      </c>
      <c r="D21" s="36">
        <f>D4</f>
        <v>45048</v>
      </c>
      <c r="E21" s="7" t="s">
        <v>4</v>
      </c>
      <c r="F21" s="7" t="s">
        <v>5</v>
      </c>
      <c r="G21" s="7" t="s">
        <v>4</v>
      </c>
      <c r="H21" s="8">
        <f>H4</f>
        <v>45013</v>
      </c>
      <c r="I21" s="37">
        <f>I4</f>
        <v>45046</v>
      </c>
      <c r="J21" s="37">
        <f>J4</f>
        <v>45077</v>
      </c>
      <c r="N21" s="19"/>
      <c r="O21" s="19"/>
      <c r="P21" s="19"/>
      <c r="Q21" s="19"/>
    </row>
    <row r="22" spans="1:20" ht="13.5" thickTop="1">
      <c r="A22" s="38"/>
      <c r="B22" s="39"/>
      <c r="C22" s="39"/>
      <c r="D22" s="39"/>
      <c r="E22" s="39"/>
      <c r="F22" s="39"/>
      <c r="G22" s="39"/>
      <c r="H22" s="39"/>
      <c r="I22" s="40"/>
      <c r="J22" s="155"/>
      <c r="N22" s="19"/>
      <c r="O22" s="19"/>
      <c r="P22" s="19"/>
      <c r="Q22" s="19"/>
    </row>
    <row r="23" spans="1:20" ht="16.5">
      <c r="A23" s="41" t="s">
        <v>18</v>
      </c>
      <c r="B23" s="42">
        <v>127551.97636058825</v>
      </c>
      <c r="C23" s="42">
        <v>138929.03436957818</v>
      </c>
      <c r="D23" s="42">
        <v>137380.83845095494</v>
      </c>
      <c r="E23" s="42">
        <v>-1548.1959186232416</v>
      </c>
      <c r="F23" s="42">
        <v>9828.8620903666888</v>
      </c>
      <c r="G23" s="43">
        <v>-1.1143789530018182</v>
      </c>
      <c r="H23" s="43">
        <v>1.7999530957066838</v>
      </c>
      <c r="I23" s="44">
        <v>9.5983611979541479</v>
      </c>
      <c r="J23" s="44">
        <v>7.7057701266663088</v>
      </c>
      <c r="N23" s="19"/>
      <c r="O23" s="19"/>
      <c r="P23" s="19"/>
      <c r="Q23" s="19"/>
      <c r="R23" s="19"/>
      <c r="S23" s="19"/>
      <c r="T23" s="19"/>
    </row>
    <row r="24" spans="1:20" ht="16.5">
      <c r="A24" s="45" t="s">
        <v>19</v>
      </c>
      <c r="B24" s="46">
        <v>3036.73147581382</v>
      </c>
      <c r="C24" s="46">
        <v>3395.6608333803633</v>
      </c>
      <c r="D24" s="46">
        <v>3297.0840319612389</v>
      </c>
      <c r="E24" s="46">
        <v>-98.576801419124422</v>
      </c>
      <c r="F24" s="46">
        <v>260.35255614741891</v>
      </c>
      <c r="G24" s="47">
        <v>-2.9030226001986108</v>
      </c>
      <c r="H24" s="47">
        <v>6.3438960857121032</v>
      </c>
      <c r="I24" s="48">
        <v>5.874183743778687</v>
      </c>
      <c r="J24" s="48">
        <v>8.5734467542161212</v>
      </c>
      <c r="N24" s="19"/>
      <c r="O24" s="19"/>
      <c r="P24" s="19"/>
      <c r="Q24" s="19"/>
    </row>
    <row r="25" spans="1:20" ht="16.5">
      <c r="A25" s="45" t="s">
        <v>20</v>
      </c>
      <c r="B25" s="46">
        <v>66215.79974963011</v>
      </c>
      <c r="C25" s="46">
        <v>73637.765639042045</v>
      </c>
      <c r="D25" s="46">
        <v>71813.801092996306</v>
      </c>
      <c r="E25" s="46">
        <v>-1823.9645460457396</v>
      </c>
      <c r="F25" s="46">
        <v>5598.0013433661952</v>
      </c>
      <c r="G25" s="47">
        <v>-2.4769417298543033</v>
      </c>
      <c r="H25" s="47">
        <v>6.8595871876006669</v>
      </c>
      <c r="I25" s="48">
        <v>14.186434561893208</v>
      </c>
      <c r="J25" s="48">
        <v>8.4541776502479848</v>
      </c>
      <c r="N25" s="19"/>
      <c r="O25" s="19"/>
      <c r="P25" s="19"/>
      <c r="Q25" s="19"/>
    </row>
    <row r="26" spans="1:20" ht="16.5">
      <c r="A26" s="45" t="s">
        <v>21</v>
      </c>
      <c r="B26" s="46">
        <v>58299.44513514432</v>
      </c>
      <c r="C26" s="46">
        <v>61895.607897155787</v>
      </c>
      <c r="D26" s="46">
        <v>62269.95332599739</v>
      </c>
      <c r="E26" s="46">
        <v>374.34542884160328</v>
      </c>
      <c r="F26" s="46">
        <v>3970.5081908530701</v>
      </c>
      <c r="G26" s="47">
        <v>0.60480128002555489</v>
      </c>
      <c r="H26" s="47">
        <v>-3.8249748009555447</v>
      </c>
      <c r="I26" s="48">
        <v>4.7639982486961117</v>
      </c>
      <c r="J26" s="48">
        <v>6.8105419899777928</v>
      </c>
      <c r="N26" s="19"/>
      <c r="O26" s="19"/>
      <c r="P26" s="19"/>
      <c r="Q26" s="19"/>
    </row>
    <row r="27" spans="1:20" ht="17.25" thickBot="1">
      <c r="A27" s="49" t="s">
        <v>22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1">
        <v>0</v>
      </c>
      <c r="J27" s="51">
        <v>0</v>
      </c>
      <c r="N27" s="19"/>
      <c r="O27" s="19"/>
      <c r="P27" s="19"/>
      <c r="Q27" s="19"/>
    </row>
    <row r="28" spans="1:20" ht="13.5" thickBot="1">
      <c r="A28" s="52"/>
      <c r="B28" s="53"/>
      <c r="C28" s="53"/>
      <c r="D28" s="53"/>
      <c r="E28" s="53"/>
      <c r="F28" s="53"/>
      <c r="G28" s="53"/>
      <c r="H28" s="54"/>
      <c r="I28" s="54"/>
      <c r="J28" s="156"/>
      <c r="N28" s="19"/>
      <c r="O28" s="19"/>
      <c r="P28" s="19"/>
      <c r="Q28" s="19"/>
    </row>
    <row r="29" spans="1:20" ht="16.5">
      <c r="A29" s="191" t="s">
        <v>23</v>
      </c>
      <c r="B29" s="192"/>
      <c r="C29" s="192"/>
      <c r="D29" s="192"/>
      <c r="E29" s="192"/>
      <c r="F29" s="192"/>
      <c r="G29" s="192"/>
      <c r="H29" s="192"/>
      <c r="I29" s="193"/>
      <c r="J29" s="167"/>
      <c r="N29" s="19"/>
      <c r="O29" s="19"/>
      <c r="P29" s="19"/>
      <c r="Q29" s="19"/>
    </row>
    <row r="30" spans="1:20" ht="23.25" customHeight="1">
      <c r="A30" s="3"/>
      <c r="B30" s="186" t="str">
        <f>B3</f>
        <v xml:space="preserve">             N$ Million</v>
      </c>
      <c r="C30" s="187"/>
      <c r="D30" s="146"/>
      <c r="E30" s="188" t="s">
        <v>2</v>
      </c>
      <c r="F30" s="189"/>
      <c r="G30" s="55" t="s">
        <v>3</v>
      </c>
      <c r="H30" s="194"/>
      <c r="I30" s="190"/>
      <c r="J30" s="166"/>
      <c r="N30" s="19"/>
      <c r="O30" s="19"/>
      <c r="P30" s="19"/>
      <c r="Q30" s="19"/>
    </row>
    <row r="31" spans="1:20" ht="17.25" thickBot="1">
      <c r="A31" s="5"/>
      <c r="B31" s="6">
        <f>B4</f>
        <v>44711</v>
      </c>
      <c r="C31" s="36">
        <f>C4</f>
        <v>45046</v>
      </c>
      <c r="D31" s="36">
        <f>D4</f>
        <v>45048</v>
      </c>
      <c r="E31" s="36" t="s">
        <v>4</v>
      </c>
      <c r="F31" s="36" t="s">
        <v>5</v>
      </c>
      <c r="G31" s="36" t="s">
        <v>4</v>
      </c>
      <c r="H31" s="36">
        <f>H4</f>
        <v>45013</v>
      </c>
      <c r="I31" s="56">
        <f>I4</f>
        <v>45046</v>
      </c>
      <c r="J31" s="56">
        <f>J4</f>
        <v>45077</v>
      </c>
      <c r="N31" s="19"/>
      <c r="O31" s="19"/>
      <c r="P31" s="19"/>
      <c r="Q31" s="19"/>
    </row>
    <row r="32" spans="1:20" ht="13.5" thickTop="1">
      <c r="A32" s="57"/>
      <c r="B32" s="58"/>
      <c r="C32" s="59"/>
      <c r="D32" s="59"/>
      <c r="E32" s="59"/>
      <c r="F32" s="58"/>
      <c r="G32" s="59"/>
      <c r="H32" s="60"/>
      <c r="I32" s="61"/>
      <c r="J32" s="61"/>
      <c r="N32" s="19"/>
      <c r="O32" s="19"/>
      <c r="P32" s="19"/>
      <c r="Q32" s="19"/>
    </row>
    <row r="33" spans="1:17" ht="16.5">
      <c r="A33" s="62" t="s">
        <v>24</v>
      </c>
      <c r="B33" s="63">
        <v>116570.68195166461</v>
      </c>
      <c r="C33" s="63">
        <v>119110.51545496588</v>
      </c>
      <c r="D33" s="63">
        <v>118312.42239816958</v>
      </c>
      <c r="E33" s="63">
        <v>-798.09305679629324</v>
      </c>
      <c r="F33" s="63">
        <v>1741.7404465049767</v>
      </c>
      <c r="G33" s="64">
        <v>-0.67004416339550199</v>
      </c>
      <c r="H33" s="64">
        <v>3.7949269439015723</v>
      </c>
      <c r="I33" s="65">
        <v>2.4820531584308156</v>
      </c>
      <c r="J33" s="65">
        <v>1.4941496586827725</v>
      </c>
      <c r="N33" s="19"/>
      <c r="O33" s="19"/>
      <c r="P33" s="19"/>
      <c r="Q33" s="19"/>
    </row>
    <row r="34" spans="1:17" ht="16.5">
      <c r="A34" s="66" t="s">
        <v>10</v>
      </c>
      <c r="B34" s="67">
        <v>3173.6109896586663</v>
      </c>
      <c r="C34" s="67">
        <v>1446.1629688222581</v>
      </c>
      <c r="D34" s="67">
        <v>1487.3844175623333</v>
      </c>
      <c r="E34" s="67">
        <v>41.221448740075175</v>
      </c>
      <c r="F34" s="67">
        <v>-1686.226572096333</v>
      </c>
      <c r="G34" s="64">
        <v>2.8504013467891127</v>
      </c>
      <c r="H34" s="68">
        <v>-67.870595720466923</v>
      </c>
      <c r="I34" s="69">
        <v>-56.26052302251621</v>
      </c>
      <c r="J34" s="69">
        <v>-53.13274303596021</v>
      </c>
      <c r="N34" s="19"/>
      <c r="O34" s="19"/>
      <c r="P34" s="19"/>
      <c r="Q34" s="19"/>
    </row>
    <row r="35" spans="1:17" ht="16.5">
      <c r="A35" s="62" t="s">
        <v>25</v>
      </c>
      <c r="B35" s="63">
        <v>46489.357087573357</v>
      </c>
      <c r="C35" s="63">
        <v>46020.316258077495</v>
      </c>
      <c r="D35" s="63">
        <v>44928.232260646138</v>
      </c>
      <c r="E35" s="63">
        <v>-1092.0839974313567</v>
      </c>
      <c r="F35" s="63">
        <v>-1561.1248269272182</v>
      </c>
      <c r="G35" s="64">
        <v>-2.3730475716573807</v>
      </c>
      <c r="H35" s="64">
        <v>1.8814401164550347</v>
      </c>
      <c r="I35" s="65">
        <v>-0.77836002277983574</v>
      </c>
      <c r="J35" s="65">
        <v>-3.3580262768239231</v>
      </c>
      <c r="N35" s="19"/>
      <c r="O35" s="19"/>
      <c r="P35" s="19"/>
      <c r="Q35" s="19"/>
    </row>
    <row r="36" spans="1:17" ht="16.5">
      <c r="A36" s="62" t="s">
        <v>26</v>
      </c>
      <c r="B36" s="70">
        <v>42576.011932483962</v>
      </c>
      <c r="C36" s="70">
        <v>41645.605059550893</v>
      </c>
      <c r="D36" s="70">
        <v>40461.960977572402</v>
      </c>
      <c r="E36" s="70">
        <v>-1183.6440819784912</v>
      </c>
      <c r="F36" s="70">
        <v>-2114.0509549115595</v>
      </c>
      <c r="G36" s="71">
        <v>-2.842182459075687</v>
      </c>
      <c r="H36" s="71">
        <v>0.84552858175422163</v>
      </c>
      <c r="I36" s="72">
        <v>-2.0622951031439003</v>
      </c>
      <c r="J36" s="72">
        <v>-4.9653569203803585</v>
      </c>
      <c r="N36" s="19"/>
      <c r="O36" s="19"/>
      <c r="P36" s="19"/>
      <c r="Q36" s="19"/>
    </row>
    <row r="37" spans="1:17">
      <c r="A37" s="73" t="s">
        <v>27</v>
      </c>
      <c r="B37" s="74">
        <v>14794.793581100424</v>
      </c>
      <c r="C37" s="74">
        <v>14237.765194028747</v>
      </c>
      <c r="D37" s="74">
        <v>14126.794236909263</v>
      </c>
      <c r="E37" s="74">
        <v>-110.9709571194835</v>
      </c>
      <c r="F37" s="74">
        <v>-667.99934419116107</v>
      </c>
      <c r="G37" s="75">
        <v>-0.77941274917235148</v>
      </c>
      <c r="H37" s="75">
        <v>-4.5000431096648583</v>
      </c>
      <c r="I37" s="76">
        <v>-4.8846156638046097</v>
      </c>
      <c r="J37" s="76">
        <v>-4.5150974261952257</v>
      </c>
      <c r="N37" s="19"/>
      <c r="O37" s="19"/>
      <c r="P37" s="19"/>
      <c r="Q37" s="19"/>
    </row>
    <row r="38" spans="1:17">
      <c r="A38" s="73" t="s">
        <v>28</v>
      </c>
      <c r="B38" s="74">
        <v>17529.297437284142</v>
      </c>
      <c r="C38" s="74">
        <v>16840.771637168942</v>
      </c>
      <c r="D38" s="74">
        <v>16209.951887266263</v>
      </c>
      <c r="E38" s="74">
        <v>-630.81974990267918</v>
      </c>
      <c r="F38" s="74">
        <v>-1319.3455500178788</v>
      </c>
      <c r="G38" s="75">
        <v>-3.7457888717545984</v>
      </c>
      <c r="H38" s="75">
        <v>7.0990225174910648</v>
      </c>
      <c r="I38" s="76">
        <v>0.37424464852360018</v>
      </c>
      <c r="J38" s="76">
        <v>-7.5265169909872185</v>
      </c>
      <c r="N38" s="19"/>
      <c r="O38" s="19"/>
      <c r="P38" s="19"/>
      <c r="Q38" s="19"/>
    </row>
    <row r="39" spans="1:17">
      <c r="A39" s="73" t="s">
        <v>29</v>
      </c>
      <c r="B39" s="74">
        <v>10251.920914099388</v>
      </c>
      <c r="C39" s="74">
        <v>10567.068228353204</v>
      </c>
      <c r="D39" s="74">
        <v>10125.21485339687</v>
      </c>
      <c r="E39" s="74">
        <v>-441.85337495633394</v>
      </c>
      <c r="F39" s="74">
        <v>-126.70606070251779</v>
      </c>
      <c r="G39" s="75">
        <v>-4.1814187758414221</v>
      </c>
      <c r="H39" s="75">
        <v>-0.92281538561547904</v>
      </c>
      <c r="I39" s="76">
        <v>-1.9354411279962136</v>
      </c>
      <c r="J39" s="76">
        <v>-1.2359250696936215</v>
      </c>
      <c r="N39" s="19"/>
      <c r="O39" s="19"/>
      <c r="P39" s="19"/>
      <c r="Q39" s="19"/>
    </row>
    <row r="40" spans="1:17" ht="16.5">
      <c r="A40" s="62" t="s">
        <v>30</v>
      </c>
      <c r="B40" s="70">
        <v>3913.3451550893951</v>
      </c>
      <c r="C40" s="70">
        <v>4374.7111985265992</v>
      </c>
      <c r="D40" s="70">
        <v>4466.2712830737328</v>
      </c>
      <c r="E40" s="70">
        <v>91.560084547133556</v>
      </c>
      <c r="F40" s="70">
        <v>552.92612798433765</v>
      </c>
      <c r="G40" s="71">
        <v>2.0929400911760894</v>
      </c>
      <c r="H40" s="71">
        <v>12.846474167950575</v>
      </c>
      <c r="I40" s="72">
        <v>13.370185193824696</v>
      </c>
      <c r="J40" s="72">
        <v>14.129245084994466</v>
      </c>
      <c r="N40" s="19"/>
      <c r="O40" s="19"/>
      <c r="P40" s="19"/>
      <c r="Q40" s="19"/>
    </row>
    <row r="41" spans="1:17" ht="16.5">
      <c r="A41" s="77"/>
      <c r="B41" s="78"/>
      <c r="C41" s="78"/>
      <c r="D41" s="78"/>
      <c r="E41" s="70"/>
      <c r="F41" s="70"/>
      <c r="G41" s="71"/>
      <c r="H41" s="79"/>
      <c r="I41" s="80"/>
      <c r="J41" s="80"/>
      <c r="N41" s="19"/>
      <c r="O41" s="19"/>
      <c r="P41" s="19"/>
      <c r="Q41" s="19"/>
    </row>
    <row r="42" spans="1:17" ht="16.5">
      <c r="A42" s="62" t="s">
        <v>31</v>
      </c>
      <c r="B42" s="70">
        <v>62596.442202711252</v>
      </c>
      <c r="C42" s="70">
        <v>65550.176672218382</v>
      </c>
      <c r="D42" s="70">
        <v>65827.062303123443</v>
      </c>
      <c r="E42" s="70">
        <v>276.88563090506068</v>
      </c>
      <c r="F42" s="70">
        <v>3230.6201004121904</v>
      </c>
      <c r="G42" s="71">
        <v>0.42240257000317172</v>
      </c>
      <c r="H42" s="71">
        <v>5.4214618736937563</v>
      </c>
      <c r="I42" s="72">
        <v>5.0429693516160352</v>
      </c>
      <c r="J42" s="72">
        <v>5.1610283056506718</v>
      </c>
      <c r="N42" s="19"/>
      <c r="O42" s="19"/>
      <c r="P42" s="19"/>
      <c r="Q42" s="19"/>
    </row>
    <row r="43" spans="1:17" ht="16.5">
      <c r="A43" s="62" t="s">
        <v>32</v>
      </c>
      <c r="B43" s="70">
        <v>56099.049923865503</v>
      </c>
      <c r="C43" s="70">
        <v>58874.414321232158</v>
      </c>
      <c r="D43" s="70">
        <v>59046.20826008216</v>
      </c>
      <c r="E43" s="70">
        <v>171.79393885000172</v>
      </c>
      <c r="F43" s="70">
        <v>2947.1583362166566</v>
      </c>
      <c r="G43" s="71">
        <v>0.29179727871712657</v>
      </c>
      <c r="H43" s="71">
        <v>5.7598419935433673</v>
      </c>
      <c r="I43" s="72">
        <v>5.2983628665232221</v>
      </c>
      <c r="J43" s="72">
        <v>5.2534906388189739</v>
      </c>
      <c r="N43" s="19"/>
      <c r="O43" s="19"/>
      <c r="P43" s="19"/>
      <c r="Q43" s="19"/>
    </row>
    <row r="44" spans="1:17">
      <c r="A44" s="73" t="s">
        <v>27</v>
      </c>
      <c r="B44" s="74">
        <v>43564.880076407782</v>
      </c>
      <c r="C44" s="74">
        <v>44674.920898725446</v>
      </c>
      <c r="D44" s="74">
        <v>44782.348115937748</v>
      </c>
      <c r="E44" s="74">
        <v>107.42721721230191</v>
      </c>
      <c r="F44" s="74">
        <v>1217.4680395299656</v>
      </c>
      <c r="G44" s="75">
        <v>0.24046425836058916</v>
      </c>
      <c r="H44" s="75">
        <v>3.1871235926806776</v>
      </c>
      <c r="I44" s="76">
        <v>2.7692789868158769</v>
      </c>
      <c r="J44" s="76">
        <v>2.7946089542646888</v>
      </c>
      <c r="N44" s="19"/>
      <c r="O44" s="19"/>
      <c r="P44" s="19"/>
      <c r="Q44" s="19"/>
    </row>
    <row r="45" spans="1:17">
      <c r="A45" s="73" t="s">
        <v>33</v>
      </c>
      <c r="B45" s="74">
        <v>10068.972631874463</v>
      </c>
      <c r="C45" s="74">
        <v>11774.561270848817</v>
      </c>
      <c r="D45" s="74">
        <v>11830.478079165277</v>
      </c>
      <c r="E45" s="74">
        <v>55.916808316460447</v>
      </c>
      <c r="F45" s="74">
        <v>1761.5054472908141</v>
      </c>
      <c r="G45" s="75">
        <v>0.47489504729911403</v>
      </c>
      <c r="H45" s="75">
        <v>18.151078556866864</v>
      </c>
      <c r="I45" s="76">
        <v>17.918291930605363</v>
      </c>
      <c r="J45" s="76">
        <v>17.494391053507982</v>
      </c>
      <c r="N45" s="19"/>
      <c r="O45" s="19"/>
      <c r="P45" s="19"/>
      <c r="Q45" s="19"/>
    </row>
    <row r="46" spans="1:17">
      <c r="A46" s="73" t="s">
        <v>29</v>
      </c>
      <c r="B46" s="74">
        <v>2465.197215583255</v>
      </c>
      <c r="C46" s="74">
        <v>2424.932151657898</v>
      </c>
      <c r="D46" s="74">
        <v>2433.3820649791364</v>
      </c>
      <c r="E46" s="74">
        <v>8.449913321238455</v>
      </c>
      <c r="F46" s="74">
        <v>-31.815150604118571</v>
      </c>
      <c r="G46" s="75">
        <v>0.34845978331645711</v>
      </c>
      <c r="H46" s="75">
        <v>0.78742986579889873</v>
      </c>
      <c r="I46" s="76">
        <v>-1.2518543637767436</v>
      </c>
      <c r="J46" s="76">
        <v>-1.2905722269603928</v>
      </c>
      <c r="N46" s="19"/>
      <c r="O46" s="19"/>
      <c r="P46" s="19"/>
      <c r="Q46" s="19"/>
    </row>
    <row r="47" spans="1:17" ht="16.5">
      <c r="A47" s="62" t="s">
        <v>34</v>
      </c>
      <c r="B47" s="70">
        <v>6497.3922788457458</v>
      </c>
      <c r="C47" s="70">
        <v>6675.7623509862215</v>
      </c>
      <c r="D47" s="70">
        <v>6780.8540430412868</v>
      </c>
      <c r="E47" s="70">
        <v>105.09169205506532</v>
      </c>
      <c r="F47" s="70">
        <v>283.46176419554104</v>
      </c>
      <c r="G47" s="71">
        <v>1.5742275792597553</v>
      </c>
      <c r="H47" s="71">
        <v>2.5381476004296815</v>
      </c>
      <c r="I47" s="72">
        <v>2.8433750590255897</v>
      </c>
      <c r="J47" s="72">
        <v>4.362700480905815</v>
      </c>
      <c r="N47" s="19"/>
      <c r="O47" s="19"/>
      <c r="P47" s="19"/>
      <c r="Q47" s="19"/>
    </row>
    <row r="48" spans="1:17" ht="17.25" thickBot="1">
      <c r="A48" s="81" t="s">
        <v>35</v>
      </c>
      <c r="B48" s="82">
        <v>7484.8826613799993</v>
      </c>
      <c r="C48" s="82">
        <v>7540.0225246699993</v>
      </c>
      <c r="D48" s="82">
        <v>7557.1278344000002</v>
      </c>
      <c r="E48" s="82">
        <v>17.105309730000954</v>
      </c>
      <c r="F48" s="82">
        <v>72.245173020000948</v>
      </c>
      <c r="G48" s="83">
        <v>0.22686019403835189</v>
      </c>
      <c r="H48" s="83">
        <v>1.7819230259703771</v>
      </c>
      <c r="I48" s="84">
        <v>1.3301580953833361</v>
      </c>
      <c r="J48" s="84">
        <v>0.96521450353212346</v>
      </c>
      <c r="N48" s="19"/>
      <c r="O48" s="19"/>
      <c r="P48" s="19"/>
      <c r="Q48" s="19"/>
    </row>
    <row r="49" spans="5:14">
      <c r="E49" s="85"/>
      <c r="F49" s="85"/>
      <c r="N49" s="19"/>
    </row>
    <row r="52" spans="5:14">
      <c r="H52" s="2"/>
      <c r="I52" s="2"/>
      <c r="J52" s="154"/>
    </row>
    <row r="53" spans="5:14">
      <c r="H53" s="2"/>
      <c r="I53" s="2"/>
      <c r="J53" s="154"/>
    </row>
  </sheetData>
  <mergeCells count="13">
    <mergeCell ref="A19:I19"/>
    <mergeCell ref="A1:I1"/>
    <mergeCell ref="A2:I2"/>
    <mergeCell ref="B3:C3"/>
    <mergeCell ref="E3:F3"/>
    <mergeCell ref="H3:I3"/>
    <mergeCell ref="B20:C20"/>
    <mergeCell ref="E20:F20"/>
    <mergeCell ref="H20:I20"/>
    <mergeCell ref="A29:I29"/>
    <mergeCell ref="B30:C30"/>
    <mergeCell ref="E30:F30"/>
    <mergeCell ref="H30:I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tabSelected="1" view="pageBreakPreview" zoomScaleNormal="80" zoomScaleSheetLayoutView="100" workbookViewId="0">
      <selection activeCell="A8" sqref="A8"/>
    </sheetView>
  </sheetViews>
  <sheetFormatPr defaultRowHeight="15"/>
  <cols>
    <col min="1" max="1" width="55.42578125" customWidth="1"/>
    <col min="2" max="3" width="12.85546875" customWidth="1"/>
  </cols>
  <sheetData>
    <row r="1" spans="1:3" ht="15.75" thickBot="1">
      <c r="A1" s="86" t="s">
        <v>36</v>
      </c>
    </row>
    <row r="2" spans="1:3" ht="17.25" thickBot="1">
      <c r="A2" s="87" t="s">
        <v>37</v>
      </c>
      <c r="B2" s="88">
        <v>45046</v>
      </c>
      <c r="C2" s="88">
        <v>45077</v>
      </c>
    </row>
    <row r="3" spans="1:3" ht="15.75">
      <c r="A3" s="89"/>
      <c r="B3" s="90"/>
      <c r="C3" s="90"/>
    </row>
    <row r="4" spans="1:3" ht="15.75">
      <c r="A4" s="89" t="s">
        <v>38</v>
      </c>
      <c r="B4" s="91">
        <v>7.25</v>
      </c>
      <c r="C4" s="91">
        <v>7.25</v>
      </c>
    </row>
    <row r="5" spans="1:3" ht="16.5">
      <c r="A5" s="96" t="s">
        <v>114</v>
      </c>
      <c r="B5" s="92"/>
      <c r="C5" s="91">
        <v>7.75</v>
      </c>
    </row>
    <row r="6" spans="1:3" ht="15.75">
      <c r="A6" s="89" t="s">
        <v>39</v>
      </c>
      <c r="B6" s="91">
        <v>11</v>
      </c>
      <c r="C6" s="91">
        <v>11</v>
      </c>
    </row>
    <row r="7" spans="1:3" ht="16.5">
      <c r="A7" s="96" t="s">
        <v>115</v>
      </c>
      <c r="B7" s="92"/>
      <c r="C7" s="91">
        <v>11.5</v>
      </c>
    </row>
    <row r="8" spans="1:3" ht="15.75">
      <c r="A8" s="89" t="s">
        <v>40</v>
      </c>
      <c r="B8" s="91">
        <v>12</v>
      </c>
      <c r="C8" s="91">
        <v>12</v>
      </c>
    </row>
    <row r="9" spans="1:3" ht="15.75">
      <c r="A9" s="89"/>
      <c r="B9" s="92"/>
      <c r="C9" s="92"/>
    </row>
    <row r="10" spans="1:3" ht="15.75">
      <c r="A10" s="89" t="s">
        <v>41</v>
      </c>
      <c r="B10" s="91">
        <v>10.49</v>
      </c>
      <c r="C10" s="91">
        <v>11.182847971578584</v>
      </c>
    </row>
    <row r="11" spans="1:3" ht="15.75">
      <c r="A11" s="89"/>
      <c r="B11" s="91"/>
      <c r="C11" s="91"/>
    </row>
    <row r="12" spans="1:3" ht="15.75">
      <c r="A12" s="89" t="s">
        <v>42</v>
      </c>
      <c r="B12" s="91">
        <v>5.27</v>
      </c>
      <c r="C12" s="91">
        <v>5.3736074679743808</v>
      </c>
    </row>
    <row r="13" spans="1:3" ht="16.5" thickBot="1">
      <c r="A13" s="89"/>
      <c r="B13" s="93"/>
      <c r="C13" s="93"/>
    </row>
    <row r="14" spans="1:3" ht="17.25" thickBot="1">
      <c r="A14" s="87" t="s">
        <v>43</v>
      </c>
      <c r="B14" s="88">
        <f>B2</f>
        <v>45046</v>
      </c>
      <c r="C14" s="88">
        <f>C2</f>
        <v>45077</v>
      </c>
    </row>
    <row r="15" spans="1:3" ht="15.75">
      <c r="A15" s="89"/>
      <c r="B15" s="93"/>
      <c r="C15" s="93"/>
    </row>
    <row r="16" spans="1:3" ht="15.75">
      <c r="A16" s="145" t="s">
        <v>108</v>
      </c>
      <c r="B16" s="94">
        <v>51767.978132839999</v>
      </c>
      <c r="C16" s="94">
        <v>49695.442622919996</v>
      </c>
    </row>
    <row r="17" spans="1:3" ht="15.75">
      <c r="A17" s="145" t="s">
        <v>109</v>
      </c>
      <c r="B17" s="94">
        <v>3437.0077328400002</v>
      </c>
      <c r="C17" s="94">
        <f>C16-B16</f>
        <v>-2072.5355099200024</v>
      </c>
    </row>
    <row r="18" spans="1:3" ht="16.5" thickBot="1">
      <c r="A18" s="89"/>
      <c r="B18" s="95"/>
      <c r="C18" s="95"/>
    </row>
    <row r="19" spans="1:3" ht="17.25" thickBot="1">
      <c r="A19" s="87" t="s">
        <v>44</v>
      </c>
      <c r="B19" s="88">
        <f>B2</f>
        <v>45046</v>
      </c>
      <c r="C19" s="88">
        <f>C2</f>
        <v>45077</v>
      </c>
    </row>
    <row r="20" spans="1:3" ht="15.75">
      <c r="A20" s="89"/>
      <c r="B20" s="93"/>
      <c r="C20" s="93"/>
    </row>
    <row r="21" spans="1:3" ht="16.5">
      <c r="A21" s="96" t="s">
        <v>45</v>
      </c>
      <c r="B21" s="97">
        <v>18.35425</v>
      </c>
      <c r="C21" s="97">
        <v>19.744350000000001</v>
      </c>
    </row>
    <row r="22" spans="1:3" ht="15.75">
      <c r="A22" s="89" t="s">
        <v>46</v>
      </c>
      <c r="B22" s="97">
        <f>1/B21</f>
        <v>5.4483294059958866E-2</v>
      </c>
      <c r="C22" s="97">
        <f>1/C21</f>
        <v>5.0647400395556194E-2</v>
      </c>
    </row>
    <row r="23" spans="1:3" ht="16.5">
      <c r="A23" s="96" t="s">
        <v>47</v>
      </c>
      <c r="B23" s="97">
        <v>22.899750000000001</v>
      </c>
      <c r="C23" s="97">
        <v>24.466149999999999</v>
      </c>
    </row>
    <row r="24" spans="1:3" ht="15.75">
      <c r="A24" s="89" t="s">
        <v>48</v>
      </c>
      <c r="B24" s="97">
        <f>1/B23</f>
        <v>4.3668599002172508E-2</v>
      </c>
      <c r="C24" s="97">
        <f>1/C23</f>
        <v>4.0872797722567709E-2</v>
      </c>
    </row>
    <row r="25" spans="1:3" ht="16.5">
      <c r="A25" s="96" t="s">
        <v>49</v>
      </c>
      <c r="B25" s="97">
        <v>7.3491600000000004</v>
      </c>
      <c r="C25" s="97">
        <v>7.0606499999999999</v>
      </c>
    </row>
    <row r="26" spans="1:3" ht="15.75">
      <c r="A26" s="89" t="s">
        <v>50</v>
      </c>
      <c r="B26" s="97">
        <f>1/B25</f>
        <v>0.1360699726227215</v>
      </c>
      <c r="C26" s="97">
        <f>1/C25</f>
        <v>0.1416300198990178</v>
      </c>
    </row>
    <row r="27" spans="1:3" ht="16.5">
      <c r="A27" s="96" t="s">
        <v>51</v>
      </c>
      <c r="B27" s="97">
        <v>20.20815</v>
      </c>
      <c r="C27" s="97">
        <v>21.11515</v>
      </c>
    </row>
    <row r="28" spans="1:3" ht="15.75">
      <c r="A28" s="89" t="s">
        <v>52</v>
      </c>
      <c r="B28" s="97">
        <f>1/B27</f>
        <v>4.9484985018420788E-2</v>
      </c>
      <c r="C28" s="97">
        <f>1/C27</f>
        <v>4.7359360459196358E-2</v>
      </c>
    </row>
    <row r="29" spans="1:3" ht="17.25" thickBot="1">
      <c r="A29" s="96"/>
      <c r="B29" s="93"/>
      <c r="C29" s="93"/>
    </row>
    <row r="30" spans="1:3" ht="17.25" thickBot="1">
      <c r="A30" s="87" t="s">
        <v>53</v>
      </c>
      <c r="B30" s="88">
        <f>B2</f>
        <v>45046</v>
      </c>
      <c r="C30" s="88">
        <f>C2</f>
        <v>45077</v>
      </c>
    </row>
    <row r="31" spans="1:3" ht="15.75">
      <c r="A31" s="89"/>
      <c r="B31" s="98"/>
      <c r="C31" s="98"/>
    </row>
    <row r="32" spans="1:3" ht="15.75">
      <c r="A32" s="89" t="s">
        <v>54</v>
      </c>
      <c r="B32" s="99">
        <v>6.1</v>
      </c>
      <c r="C32" s="99">
        <v>6.3</v>
      </c>
    </row>
    <row r="33" spans="1:3" ht="15.75">
      <c r="A33" s="89" t="s">
        <v>55</v>
      </c>
      <c r="B33" s="99">
        <v>2.5</v>
      </c>
      <c r="C33" s="99">
        <v>2.8266615322277802</v>
      </c>
    </row>
    <row r="34" spans="1:3" ht="16.5" thickBot="1">
      <c r="A34" s="100" t="s">
        <v>56</v>
      </c>
      <c r="B34" s="101">
        <v>0.4</v>
      </c>
      <c r="C34" s="101">
        <v>0.2483121978680316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29"/>
  <sheetViews>
    <sheetView zoomScaleNormal="100" workbookViewId="0">
      <selection activeCell="M22" sqref="M22"/>
    </sheetView>
  </sheetViews>
  <sheetFormatPr defaultColWidth="9.140625" defaultRowHeight="15"/>
  <cols>
    <col min="1" max="16384" width="9.140625" style="103"/>
  </cols>
  <sheetData>
    <row r="1" spans="2:2">
      <c r="B1" s="102" t="s">
        <v>57</v>
      </c>
    </row>
    <row r="15" spans="2:2">
      <c r="B15" s="102" t="s">
        <v>58</v>
      </c>
    </row>
    <row r="29" spans="2:2">
      <c r="B29" s="104" t="s">
        <v>59</v>
      </c>
    </row>
  </sheetData>
  <pageMargins left="0.7" right="0.7" top="0.75" bottom="0.75" header="0.3" footer="0.3"/>
  <headerFooter>
    <oddFooter>&amp;L_x000D_&amp;1#&amp;"Calibri"&amp;10&amp;K000000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R1518"/>
  <sheetViews>
    <sheetView zoomScale="90" zoomScaleNormal="90" workbookViewId="0">
      <selection activeCell="M5" sqref="M5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9" width="11.7109375" style="1" customWidth="1"/>
    <col min="10" max="10" width="15.140625" style="163" customWidth="1"/>
    <col min="11" max="11" width="9.140625" style="2" customWidth="1"/>
    <col min="12" max="12" width="8.42578125" style="2" customWidth="1"/>
    <col min="13" max="13" width="5.140625" style="2" customWidth="1"/>
    <col min="14" max="15" width="4.5703125" style="2" bestFit="1" customWidth="1"/>
    <col min="16" max="16" width="7.28515625" style="2" bestFit="1" customWidth="1"/>
    <col min="17" max="18" width="5.5703125" style="1" customWidth="1"/>
    <col min="19" max="16384" width="9.140625" style="1"/>
  </cols>
  <sheetData>
    <row r="1" spans="1:18" ht="17.45" customHeight="1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158"/>
    </row>
    <row r="2" spans="1:18" ht="19.5" customHeight="1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159"/>
    </row>
    <row r="3" spans="1:18" ht="19.5" customHeight="1">
      <c r="A3" s="211"/>
      <c r="B3" s="211"/>
      <c r="C3" s="211"/>
      <c r="D3" s="211"/>
      <c r="E3" s="211"/>
      <c r="F3" s="211"/>
      <c r="G3" s="211"/>
      <c r="H3" s="211"/>
      <c r="I3" s="211"/>
      <c r="J3" s="159"/>
    </row>
    <row r="4" spans="1:18" ht="16.5">
      <c r="A4" s="105"/>
      <c r="B4" s="204" t="s">
        <v>113</v>
      </c>
      <c r="C4" s="205"/>
      <c r="D4" s="149"/>
      <c r="E4" s="205" t="s">
        <v>2</v>
      </c>
      <c r="F4" s="206"/>
      <c r="G4" s="35" t="s">
        <v>3</v>
      </c>
      <c r="H4" s="205"/>
      <c r="I4" s="205"/>
      <c r="J4" s="174"/>
    </row>
    <row r="5" spans="1:18" ht="17.25" thickBot="1">
      <c r="A5" s="106"/>
      <c r="B5" s="107">
        <v>44712</v>
      </c>
      <c r="C5" s="36">
        <v>45044</v>
      </c>
      <c r="D5" s="36">
        <v>45074</v>
      </c>
      <c r="E5" s="6" t="s">
        <v>4</v>
      </c>
      <c r="F5" s="108" t="s">
        <v>5</v>
      </c>
      <c r="G5" s="6" t="s">
        <v>4</v>
      </c>
      <c r="H5" s="8">
        <v>45013</v>
      </c>
      <c r="I5" s="9">
        <v>45044</v>
      </c>
      <c r="J5" s="109">
        <v>45074</v>
      </c>
    </row>
    <row r="6" spans="1:18" ht="17.25" thickTop="1">
      <c r="A6" s="110" t="s">
        <v>60</v>
      </c>
      <c r="B6" s="111">
        <v>44484.041166949261</v>
      </c>
      <c r="C6" s="15">
        <v>52350.952904524056</v>
      </c>
      <c r="D6" s="15">
        <v>50489.945113366441</v>
      </c>
      <c r="E6" s="15">
        <v>-1861.0077911576154</v>
      </c>
      <c r="F6" s="15">
        <v>6005.9039464171801</v>
      </c>
      <c r="G6" s="15">
        <v>-3.5548689907357698</v>
      </c>
      <c r="H6" s="15">
        <v>16.039315511318009</v>
      </c>
      <c r="I6" s="16">
        <v>16.058902897236791</v>
      </c>
      <c r="J6" s="18">
        <v>13.501255256636725</v>
      </c>
      <c r="Q6" s="2"/>
      <c r="R6" s="2"/>
    </row>
    <row r="7" spans="1:18" ht="16.5">
      <c r="A7" s="110" t="s">
        <v>61</v>
      </c>
      <c r="B7" s="17">
        <v>43895.046547809259</v>
      </c>
      <c r="C7" s="15">
        <v>52191.140111844055</v>
      </c>
      <c r="D7" s="15">
        <v>50304.406101436442</v>
      </c>
      <c r="E7" s="15">
        <v>-1886.7340104076138</v>
      </c>
      <c r="F7" s="15">
        <v>6409.3595536271823</v>
      </c>
      <c r="G7" s="15">
        <v>-3.6150465507448217</v>
      </c>
      <c r="H7" s="15">
        <v>19.806535438676519</v>
      </c>
      <c r="I7" s="16">
        <v>21.32679514423306</v>
      </c>
      <c r="J7" s="18">
        <v>14.601555432106196</v>
      </c>
      <c r="Q7" s="2"/>
      <c r="R7" s="2"/>
    </row>
    <row r="8" spans="1:18" ht="16.5">
      <c r="A8" s="45" t="s">
        <v>62</v>
      </c>
      <c r="B8" s="22">
        <v>7600.2099272599989</v>
      </c>
      <c r="C8" s="21">
        <v>9371.9783784499996</v>
      </c>
      <c r="D8" s="21">
        <v>9416.2844506500005</v>
      </c>
      <c r="E8" s="21">
        <v>44.306072200000926</v>
      </c>
      <c r="F8" s="21">
        <v>1816.0745233900016</v>
      </c>
      <c r="G8" s="21">
        <v>0.47275047392211889</v>
      </c>
      <c r="H8" s="21">
        <v>28.309460563348665</v>
      </c>
      <c r="I8" s="151">
        <v>39.2196819590676</v>
      </c>
      <c r="J8" s="23">
        <v>23.895057383562659</v>
      </c>
      <c r="Q8" s="2"/>
      <c r="R8" s="2"/>
    </row>
    <row r="9" spans="1:18" ht="16.5">
      <c r="A9" s="45" t="s">
        <v>63</v>
      </c>
      <c r="B9" s="22">
        <v>32383.623085389998</v>
      </c>
      <c r="C9" s="21">
        <v>38099.363422339993</v>
      </c>
      <c r="D9" s="21">
        <v>35861.98543624999</v>
      </c>
      <c r="E9" s="21">
        <v>-2237.3779860900031</v>
      </c>
      <c r="F9" s="21">
        <v>3478.3623508599921</v>
      </c>
      <c r="G9" s="21">
        <v>-5.8724812834486642</v>
      </c>
      <c r="H9" s="21">
        <v>17.110356517326437</v>
      </c>
      <c r="I9" s="151">
        <v>17.903928639052097</v>
      </c>
      <c r="J9" s="23">
        <v>10.741115475832189</v>
      </c>
      <c r="Q9" s="2"/>
      <c r="R9" s="2"/>
    </row>
    <row r="10" spans="1:18" ht="16.5">
      <c r="A10" s="45" t="s">
        <v>64</v>
      </c>
      <c r="B10" s="22">
        <v>3911.2135351492661</v>
      </c>
      <c r="C10" s="21">
        <v>4351.3735930340672</v>
      </c>
      <c r="D10" s="21">
        <v>4637.8873721964546</v>
      </c>
      <c r="E10" s="21">
        <v>286.51377916238744</v>
      </c>
      <c r="F10" s="21">
        <v>726.6738370471885</v>
      </c>
      <c r="G10" s="21">
        <v>6.584444498653383</v>
      </c>
      <c r="H10" s="21">
        <v>15.648309775502824</v>
      </c>
      <c r="I10" s="151">
        <v>9.5719501484008873</v>
      </c>
      <c r="J10" s="23">
        <v>18.579242235605946</v>
      </c>
      <c r="Q10" s="2"/>
      <c r="R10" s="2"/>
    </row>
    <row r="11" spans="1:18" ht="16.5">
      <c r="A11" s="45" t="s">
        <v>65</v>
      </c>
      <c r="B11" s="22">
        <v>1E-8</v>
      </c>
      <c r="C11" s="21">
        <v>368.42471802</v>
      </c>
      <c r="D11" s="21">
        <v>388.24884234000001</v>
      </c>
      <c r="E11" s="21">
        <v>19.82412432000001</v>
      </c>
      <c r="F11" s="21">
        <v>388.24884233</v>
      </c>
      <c r="G11" s="21">
        <v>5.380780211094276</v>
      </c>
      <c r="H11" s="21">
        <v>708218.16063636774</v>
      </c>
      <c r="I11" s="151">
        <v>736749.43604000006</v>
      </c>
      <c r="J11" s="23">
        <v>3882488423300</v>
      </c>
      <c r="Q11" s="2"/>
      <c r="R11" s="2"/>
    </row>
    <row r="12" spans="1:18" ht="16.5">
      <c r="A12" s="110" t="s">
        <v>66</v>
      </c>
      <c r="B12" s="17">
        <v>588.99461913999994</v>
      </c>
      <c r="C12" s="15">
        <v>159.81279268</v>
      </c>
      <c r="D12" s="15">
        <v>185.53901192999999</v>
      </c>
      <c r="E12" s="15">
        <v>25.726219249999986</v>
      </c>
      <c r="F12" s="15">
        <v>-403.45560720999993</v>
      </c>
      <c r="G12" s="15">
        <v>16.097722102580803</v>
      </c>
      <c r="H12" s="15">
        <v>-36.195192215520997</v>
      </c>
      <c r="I12" s="115">
        <v>-92.3543078719715</v>
      </c>
      <c r="J12" s="18">
        <v>-68.49903107758297</v>
      </c>
      <c r="Q12" s="2"/>
      <c r="R12" s="2"/>
    </row>
    <row r="13" spans="1:18" ht="16.5">
      <c r="A13" s="45" t="s">
        <v>67</v>
      </c>
      <c r="B13" s="22">
        <v>445.31015590999999</v>
      </c>
      <c r="C13" s="21">
        <v>40.450362019999993</v>
      </c>
      <c r="D13" s="21">
        <v>62.725994809999996</v>
      </c>
      <c r="E13" s="21">
        <v>22.275632790000003</v>
      </c>
      <c r="F13" s="21">
        <v>-382.58416110000002</v>
      </c>
      <c r="G13" s="21">
        <v>55.069056684798511</v>
      </c>
      <c r="H13" s="21">
        <v>-48.997703869056373</v>
      </c>
      <c r="I13" s="175">
        <v>-97.949610104086915</v>
      </c>
      <c r="J13" s="23">
        <v>-85.914088421851005</v>
      </c>
      <c r="Q13" s="2"/>
      <c r="R13" s="2"/>
    </row>
    <row r="14" spans="1:18" ht="16.5">
      <c r="A14" s="45" t="s">
        <v>68</v>
      </c>
      <c r="B14" s="22">
        <v>25.55030678</v>
      </c>
      <c r="C14" s="22">
        <v>0</v>
      </c>
      <c r="D14" s="22">
        <v>0</v>
      </c>
      <c r="E14" s="22">
        <v>0</v>
      </c>
      <c r="F14" s="22">
        <v>-25.55030678</v>
      </c>
      <c r="G14" s="22">
        <v>0</v>
      </c>
      <c r="H14" s="22">
        <v>-32.267912933407061</v>
      </c>
      <c r="I14" s="175">
        <v>0</v>
      </c>
      <c r="J14" s="23">
        <v>-100</v>
      </c>
      <c r="Q14" s="2"/>
      <c r="R14" s="2"/>
    </row>
    <row r="15" spans="1:18" ht="16.5">
      <c r="A15" s="45" t="s">
        <v>69</v>
      </c>
      <c r="B15" s="22">
        <v>118.13415644999999</v>
      </c>
      <c r="C15" s="21">
        <v>119.36243066</v>
      </c>
      <c r="D15" s="21">
        <v>122.81301711999998</v>
      </c>
      <c r="E15" s="21">
        <v>3.4505864599999825</v>
      </c>
      <c r="F15" s="21">
        <v>4.6788606699999917</v>
      </c>
      <c r="G15" s="21">
        <v>2.8908480171863147</v>
      </c>
      <c r="H15" s="21">
        <v>3.3807296470645554</v>
      </c>
      <c r="I15" s="151">
        <v>1.6542666239793675</v>
      </c>
      <c r="J15" s="23">
        <v>3.9606332415640537</v>
      </c>
      <c r="Q15" s="2"/>
      <c r="R15" s="2"/>
    </row>
    <row r="16" spans="1:18" ht="16.5">
      <c r="A16" s="113"/>
      <c r="B16" s="22"/>
      <c r="C16" s="21"/>
      <c r="D16" s="21"/>
      <c r="E16" s="21"/>
      <c r="F16" s="21"/>
      <c r="G16" s="21"/>
      <c r="H16" s="21"/>
      <c r="I16" s="151"/>
      <c r="J16" s="23"/>
      <c r="Q16" s="2"/>
      <c r="R16" s="2"/>
    </row>
    <row r="17" spans="1:18" ht="16.5">
      <c r="A17" s="110" t="s">
        <v>70</v>
      </c>
      <c r="B17" s="17">
        <v>44484.048721639279</v>
      </c>
      <c r="C17" s="15">
        <v>52350.873454204113</v>
      </c>
      <c r="D17" s="15">
        <v>50489.86566308645</v>
      </c>
      <c r="E17" s="15">
        <v>-1861.0077911176631</v>
      </c>
      <c r="F17" s="15">
        <v>6005.8169414471704</v>
      </c>
      <c r="G17" s="15">
        <v>-3.5548743857075351</v>
      </c>
      <c r="H17" s="15">
        <v>16.039177887874061</v>
      </c>
      <c r="I17" s="16">
        <v>16.058578330842394</v>
      </c>
      <c r="J17" s="18">
        <v>13.501057376833685</v>
      </c>
      <c r="Q17" s="2"/>
      <c r="R17" s="2"/>
    </row>
    <row r="18" spans="1:18" ht="16.5">
      <c r="A18" s="110" t="s">
        <v>71</v>
      </c>
      <c r="B18" s="17">
        <v>7889.8329573299998</v>
      </c>
      <c r="C18" s="15">
        <v>8271.3031248800016</v>
      </c>
      <c r="D18" s="15">
        <v>9339.5327889600012</v>
      </c>
      <c r="E18" s="15">
        <v>1068.2296640799996</v>
      </c>
      <c r="F18" s="15">
        <v>1449.6998316300014</v>
      </c>
      <c r="G18" s="15">
        <v>12.914889563976615</v>
      </c>
      <c r="H18" s="15">
        <v>16.90983366660501</v>
      </c>
      <c r="I18" s="16">
        <v>-4.0256644180940953</v>
      </c>
      <c r="J18" s="18">
        <v>18.374277877241568</v>
      </c>
      <c r="Q18" s="2"/>
      <c r="R18" s="2"/>
    </row>
    <row r="19" spans="1:18" ht="16.5">
      <c r="A19" s="45" t="s">
        <v>72</v>
      </c>
      <c r="B19" s="22">
        <v>4617.8005236199997</v>
      </c>
      <c r="C19" s="21">
        <v>4617.8165015900004</v>
      </c>
      <c r="D19" s="21">
        <v>4717.4256419100002</v>
      </c>
      <c r="E19" s="21">
        <v>99.609140319999824</v>
      </c>
      <c r="F19" s="21">
        <v>99.625118290000501</v>
      </c>
      <c r="G19" s="21">
        <v>2.1570614658616734</v>
      </c>
      <c r="H19" s="21">
        <v>3.4859590163761141</v>
      </c>
      <c r="I19" s="151">
        <v>1.9133382573859308</v>
      </c>
      <c r="J19" s="23">
        <v>2.1574149377050702</v>
      </c>
      <c r="Q19" s="2"/>
      <c r="R19" s="2"/>
    </row>
    <row r="20" spans="1:18" ht="16.5">
      <c r="A20" s="45" t="s">
        <v>73</v>
      </c>
      <c r="B20" s="22">
        <v>3272.0324337100005</v>
      </c>
      <c r="C20" s="22">
        <v>3653.4866232900008</v>
      </c>
      <c r="D20" s="22">
        <v>4622.1071470500001</v>
      </c>
      <c r="E20" s="22">
        <v>968.62052375999929</v>
      </c>
      <c r="F20" s="22">
        <v>1350.0747133399996</v>
      </c>
      <c r="G20" s="22">
        <v>26.512223079873948</v>
      </c>
      <c r="H20" s="22">
        <v>38.622733781160548</v>
      </c>
      <c r="I20" s="175">
        <v>-10.609839350541719</v>
      </c>
      <c r="J20" s="23">
        <v>41.261043118977113</v>
      </c>
      <c r="Q20" s="2"/>
      <c r="R20" s="2"/>
    </row>
    <row r="21" spans="1:18" ht="16.5">
      <c r="A21" s="45" t="s">
        <v>74</v>
      </c>
      <c r="B21" s="22">
        <v>11955.385409899998</v>
      </c>
      <c r="C21" s="21">
        <v>15373.877066730001</v>
      </c>
      <c r="D21" s="21">
        <v>14215.20707624</v>
      </c>
      <c r="E21" s="21">
        <v>-1158.6699904900015</v>
      </c>
      <c r="F21" s="21">
        <v>2259.8216663400017</v>
      </c>
      <c r="G21" s="21">
        <v>-7.5366154253791535</v>
      </c>
      <c r="H21" s="21">
        <v>4.8941194275668636</v>
      </c>
      <c r="I21" s="151">
        <v>14.726031422934398</v>
      </c>
      <c r="J21" s="23">
        <v>18.902123092315293</v>
      </c>
      <c r="Q21" s="2"/>
      <c r="R21" s="2"/>
    </row>
    <row r="22" spans="1:18" ht="16.5">
      <c r="A22" s="110" t="s">
        <v>75</v>
      </c>
      <c r="B22" s="17">
        <v>2403.7721078599998</v>
      </c>
      <c r="C22" s="17">
        <v>3915.31079916</v>
      </c>
      <c r="D22" s="17">
        <v>1871.3405844000006</v>
      </c>
      <c r="E22" s="17">
        <v>-2043.9702147599994</v>
      </c>
      <c r="F22" s="17">
        <v>-532.4315234599992</v>
      </c>
      <c r="G22" s="17">
        <v>-52.204545682516887</v>
      </c>
      <c r="H22" s="17">
        <v>-68.015379725661148</v>
      </c>
      <c r="I22" s="115">
        <v>5.404025357209008</v>
      </c>
      <c r="J22" s="18">
        <v>-22.149833660146996</v>
      </c>
      <c r="Q22" s="2"/>
      <c r="R22" s="2"/>
    </row>
    <row r="23" spans="1:18" ht="16.5">
      <c r="A23" s="114" t="s">
        <v>110</v>
      </c>
      <c r="B23" s="17">
        <v>9551.6133020399993</v>
      </c>
      <c r="C23" s="17">
        <v>11458.56626757</v>
      </c>
      <c r="D23" s="17">
        <v>12343.866491839999</v>
      </c>
      <c r="E23" s="17">
        <v>885.30022426999858</v>
      </c>
      <c r="F23" s="17">
        <v>2792.2531897999997</v>
      </c>
      <c r="G23" s="17">
        <v>7.7260994403424803</v>
      </c>
      <c r="H23" s="17">
        <v>22.606481936883355</v>
      </c>
      <c r="I23" s="115">
        <v>18.301036778009802</v>
      </c>
      <c r="J23" s="18">
        <v>29.233314849582968</v>
      </c>
      <c r="Q23" s="2"/>
      <c r="R23" s="2"/>
    </row>
    <row r="24" spans="1:18" ht="16.5">
      <c r="A24" s="114" t="s">
        <v>76</v>
      </c>
      <c r="B24" s="17">
        <v>6608.71956133</v>
      </c>
      <c r="C24" s="115">
        <v>7744.0281141099986</v>
      </c>
      <c r="D24" s="115">
        <v>8226.7726332699986</v>
      </c>
      <c r="E24" s="115">
        <v>482.74451915999998</v>
      </c>
      <c r="F24" s="115">
        <v>1618.0530719399985</v>
      </c>
      <c r="G24" s="115">
        <v>6.2337650644684004</v>
      </c>
      <c r="H24" s="115">
        <v>19.784104590017819</v>
      </c>
      <c r="I24" s="115">
        <v>15.077613170821877</v>
      </c>
      <c r="J24" s="18">
        <v>24.483609221486873</v>
      </c>
      <c r="Q24" s="2"/>
      <c r="R24" s="2"/>
    </row>
    <row r="25" spans="1:18" ht="16.5">
      <c r="A25" s="114" t="s">
        <v>77</v>
      </c>
      <c r="B25" s="17">
        <v>18424.692854720019</v>
      </c>
      <c r="C25" s="17">
        <v>21326.387234270038</v>
      </c>
      <c r="D25" s="17">
        <v>19104.202509969997</v>
      </c>
      <c r="E25" s="17">
        <v>-2222.1847243000411</v>
      </c>
      <c r="F25" s="17">
        <v>679.5096552499781</v>
      </c>
      <c r="G25" s="17">
        <v>-10.419883592515575</v>
      </c>
      <c r="H25" s="17">
        <v>17.965070107912283</v>
      </c>
      <c r="I25" s="115">
        <v>27.741146799942925</v>
      </c>
      <c r="J25" s="18">
        <v>3.6880378989650353</v>
      </c>
      <c r="Q25" s="2"/>
      <c r="R25" s="2"/>
    </row>
    <row r="26" spans="1:18" ht="17.25" thickBot="1">
      <c r="A26" s="116" t="s">
        <v>78</v>
      </c>
      <c r="B26" s="30">
        <v>-394.58206164073454</v>
      </c>
      <c r="C26" s="30">
        <v>-364.72208578593131</v>
      </c>
      <c r="D26" s="30">
        <v>-395.849345353545</v>
      </c>
      <c r="E26" s="30">
        <v>-31.127259567613692</v>
      </c>
      <c r="F26" s="30">
        <v>-1.2672837128104675</v>
      </c>
      <c r="G26" s="30">
        <v>8.53451457444325</v>
      </c>
      <c r="H26" s="30">
        <v>-139.6759405942837</v>
      </c>
      <c r="I26" s="176">
        <v>8.5898565213777829</v>
      </c>
      <c r="J26" s="31">
        <v>0.32117114182557316</v>
      </c>
      <c r="Q26" s="2"/>
      <c r="R26" s="2"/>
    </row>
    <row r="27" spans="1:18" ht="16.5" hidden="1">
      <c r="A27" s="117"/>
      <c r="B27" s="16"/>
      <c r="C27" s="16"/>
      <c r="D27" s="16"/>
      <c r="E27" s="16"/>
      <c r="F27" s="16"/>
      <c r="G27" s="16"/>
      <c r="H27" s="16"/>
      <c r="I27" s="16"/>
      <c r="J27" s="112"/>
      <c r="Q27" s="2"/>
      <c r="R27" s="2"/>
    </row>
    <row r="28" spans="1:18">
      <c r="A28" s="53"/>
      <c r="B28" s="118"/>
      <c r="C28" s="118"/>
      <c r="D28" s="118"/>
      <c r="E28" s="118"/>
      <c r="F28" s="118"/>
      <c r="G28" s="118"/>
      <c r="H28" s="53"/>
      <c r="I28" s="53"/>
      <c r="J28" s="160"/>
    </row>
    <row r="29" spans="1:18" ht="13.5" thickBot="1">
      <c r="A29" s="119"/>
      <c r="B29" s="118"/>
      <c r="C29" s="118"/>
      <c r="D29" s="118"/>
      <c r="E29" s="118"/>
      <c r="F29" s="118"/>
      <c r="G29" s="118"/>
      <c r="H29" s="53"/>
      <c r="I29" s="53"/>
      <c r="J29" s="160"/>
    </row>
    <row r="30" spans="1:18" ht="19.5" customHeight="1">
      <c r="A30" s="207" t="s">
        <v>79</v>
      </c>
      <c r="B30" s="208"/>
      <c r="C30" s="208"/>
      <c r="D30" s="208"/>
      <c r="E30" s="208"/>
      <c r="F30" s="208"/>
      <c r="G30" s="208"/>
      <c r="H30" s="208"/>
      <c r="I30" s="208"/>
      <c r="J30" s="147"/>
    </row>
    <row r="31" spans="1:18" ht="19.5" customHeight="1">
      <c r="A31" s="209"/>
      <c r="B31" s="210"/>
      <c r="C31" s="210"/>
      <c r="D31" s="211"/>
      <c r="E31" s="210"/>
      <c r="F31" s="210"/>
      <c r="G31" s="210"/>
      <c r="H31" s="211"/>
      <c r="I31" s="211"/>
      <c r="J31" s="148"/>
    </row>
    <row r="32" spans="1:18" ht="16.5">
      <c r="A32" s="34"/>
      <c r="B32" s="204" t="str">
        <f>B4</f>
        <v xml:space="preserve">           N$ Million</v>
      </c>
      <c r="C32" s="205"/>
      <c r="D32" s="149"/>
      <c r="E32" s="205" t="s">
        <v>2</v>
      </c>
      <c r="F32" s="206"/>
      <c r="G32" s="138" t="s">
        <v>3</v>
      </c>
      <c r="H32" s="204"/>
      <c r="I32" s="205"/>
      <c r="J32" s="150"/>
    </row>
    <row r="33" spans="1:18" ht="17.25" thickBot="1">
      <c r="A33" s="5"/>
      <c r="B33" s="6">
        <f>B5</f>
        <v>44712</v>
      </c>
      <c r="C33" s="6">
        <f>C5</f>
        <v>45044</v>
      </c>
      <c r="D33" s="36">
        <f>D5</f>
        <v>45074</v>
      </c>
      <c r="E33" s="6" t="s">
        <v>4</v>
      </c>
      <c r="F33" s="108" t="s">
        <v>5</v>
      </c>
      <c r="G33" s="6" t="s">
        <v>4</v>
      </c>
      <c r="H33" s="182">
        <f>H5</f>
        <v>45013</v>
      </c>
      <c r="I33" s="120">
        <f>I5</f>
        <v>45044</v>
      </c>
      <c r="J33" s="180">
        <f>J5</f>
        <v>45074</v>
      </c>
    </row>
    <row r="34" spans="1:18" ht="17.25" thickTop="1">
      <c r="A34" s="121" t="s">
        <v>60</v>
      </c>
      <c r="B34" s="122">
        <v>182214.35154206111</v>
      </c>
      <c r="C34" s="123">
        <v>197995.39387775565</v>
      </c>
      <c r="D34" s="123">
        <v>197048.00038838305</v>
      </c>
      <c r="E34" s="123">
        <v>-947.39348937259638</v>
      </c>
      <c r="F34" s="123">
        <v>14833.648846321943</v>
      </c>
      <c r="G34" s="122">
        <v>-0.47849269158126617</v>
      </c>
      <c r="H34" s="123">
        <v>5.1812084445052307</v>
      </c>
      <c r="I34" s="177">
        <v>9.0224201204801346</v>
      </c>
      <c r="J34" s="124">
        <v>8.14076867205371</v>
      </c>
      <c r="Q34" s="2"/>
      <c r="R34" s="2"/>
    </row>
    <row r="35" spans="1:18" ht="16.5">
      <c r="A35" s="114" t="s">
        <v>61</v>
      </c>
      <c r="B35" s="123">
        <v>27397.790681849732</v>
      </c>
      <c r="C35" s="123">
        <v>41839.89033241821</v>
      </c>
      <c r="D35" s="123">
        <v>41538.474031322417</v>
      </c>
      <c r="E35" s="123">
        <v>-301.41630109579273</v>
      </c>
      <c r="F35" s="123">
        <v>14140.683349472685</v>
      </c>
      <c r="G35" s="123">
        <v>-0.72040413753725829</v>
      </c>
      <c r="H35" s="123">
        <v>19.659747205704718</v>
      </c>
      <c r="I35" s="177">
        <v>49.191931469797311</v>
      </c>
      <c r="J35" s="124">
        <v>51.612495013477456</v>
      </c>
      <c r="Q35" s="2"/>
      <c r="R35" s="2"/>
    </row>
    <row r="36" spans="1:18" ht="16.5">
      <c r="A36" s="125" t="s">
        <v>80</v>
      </c>
      <c r="B36" s="126">
        <v>192.56999017381992</v>
      </c>
      <c r="C36" s="126">
        <v>291.19675120036277</v>
      </c>
      <c r="D36" s="126">
        <v>381.15286397123884</v>
      </c>
      <c r="E36" s="126">
        <v>89.956112770876075</v>
      </c>
      <c r="F36" s="126">
        <v>188.58287379741893</v>
      </c>
      <c r="G36" s="126">
        <v>30.891866890705899</v>
      </c>
      <c r="H36" s="126">
        <v>14.418325518543071</v>
      </c>
      <c r="I36" s="178">
        <v>97.374825720828369</v>
      </c>
      <c r="J36" s="127">
        <v>97.929523508412672</v>
      </c>
      <c r="Q36" s="2"/>
      <c r="R36" s="2"/>
    </row>
    <row r="37" spans="1:18" ht="16.5">
      <c r="A37" s="125" t="s">
        <v>62</v>
      </c>
      <c r="B37" s="126">
        <v>11693.930905712616</v>
      </c>
      <c r="C37" s="126">
        <v>27649.291167917851</v>
      </c>
      <c r="D37" s="126">
        <v>27089.878391011182</v>
      </c>
      <c r="E37" s="126">
        <v>-559.41277690666902</v>
      </c>
      <c r="F37" s="126">
        <v>15395.947485298566</v>
      </c>
      <c r="G37" s="126">
        <v>-2.0232445508612926</v>
      </c>
      <c r="H37" s="126">
        <v>66.101318367593052</v>
      </c>
      <c r="I37" s="178">
        <v>122.85721509143843</v>
      </c>
      <c r="J37" s="127">
        <v>131.6575889616166</v>
      </c>
      <c r="Q37" s="2"/>
      <c r="R37" s="2"/>
    </row>
    <row r="38" spans="1:18" ht="16.5">
      <c r="A38" s="125" t="s">
        <v>81</v>
      </c>
      <c r="B38" s="126">
        <v>7484.8826613799993</v>
      </c>
      <c r="C38" s="126">
        <v>7540.0225246699993</v>
      </c>
      <c r="D38" s="126">
        <v>7557.1278344000002</v>
      </c>
      <c r="E38" s="126">
        <v>17.105309730000954</v>
      </c>
      <c r="F38" s="126">
        <v>72.245173020000948</v>
      </c>
      <c r="G38" s="126">
        <v>0.22686019403835189</v>
      </c>
      <c r="H38" s="126">
        <v>1.7819230259703716</v>
      </c>
      <c r="I38" s="178">
        <v>1.3301580953833252</v>
      </c>
      <c r="J38" s="127">
        <v>0.96521450353212401</v>
      </c>
      <c r="Q38" s="2"/>
      <c r="R38" s="2"/>
    </row>
    <row r="39" spans="1:18" ht="16.5">
      <c r="A39" s="125" t="s">
        <v>82</v>
      </c>
      <c r="B39" s="126">
        <v>8026.4071245832956</v>
      </c>
      <c r="C39" s="126">
        <v>6359.3798886299992</v>
      </c>
      <c r="D39" s="126">
        <v>6510.3149419400006</v>
      </c>
      <c r="E39" s="126">
        <v>150.93505331000142</v>
      </c>
      <c r="F39" s="126">
        <v>-1516.092182643295</v>
      </c>
      <c r="G39" s="126">
        <v>2.3734240751973346</v>
      </c>
      <c r="H39" s="126">
        <v>-25.78018258447149</v>
      </c>
      <c r="I39" s="178">
        <v>-20.970454796613367</v>
      </c>
      <c r="J39" s="127">
        <v>-18.888802413221782</v>
      </c>
      <c r="Q39" s="2"/>
      <c r="R39" s="2"/>
    </row>
    <row r="40" spans="1:18" ht="16.5">
      <c r="A40" s="114" t="s">
        <v>66</v>
      </c>
      <c r="B40" s="123">
        <v>154816.56086021138</v>
      </c>
      <c r="C40" s="123">
        <v>156155.50354533744</v>
      </c>
      <c r="D40" s="123">
        <v>155509.52635706065</v>
      </c>
      <c r="E40" s="123">
        <v>-645.97718827679637</v>
      </c>
      <c r="F40" s="123">
        <v>692.96549684926867</v>
      </c>
      <c r="G40" s="123">
        <v>-0.41367558210284017</v>
      </c>
      <c r="H40" s="123">
        <v>2.5843089327612887</v>
      </c>
      <c r="I40" s="177">
        <v>1.6833973400988071</v>
      </c>
      <c r="J40" s="124">
        <v>0.44760424401557941</v>
      </c>
      <c r="Q40" s="2"/>
      <c r="R40" s="2"/>
    </row>
    <row r="41" spans="1:18" ht="16.5">
      <c r="A41" s="125" t="s">
        <v>83</v>
      </c>
      <c r="B41" s="126">
        <v>5838.6020001761799</v>
      </c>
      <c r="C41" s="126">
        <v>6135.9108962596365</v>
      </c>
      <c r="D41" s="126">
        <v>7262.101933268762</v>
      </c>
      <c r="E41" s="126">
        <v>1126.1910370091255</v>
      </c>
      <c r="F41" s="126">
        <v>1423.4999330925821</v>
      </c>
      <c r="G41" s="126">
        <v>18.354096988201633</v>
      </c>
      <c r="H41" s="126">
        <v>15.272862657761394</v>
      </c>
      <c r="I41" s="178">
        <v>9.2620140005368796</v>
      </c>
      <c r="J41" s="127">
        <v>24.380835224761469</v>
      </c>
      <c r="Q41" s="2"/>
      <c r="R41" s="2"/>
    </row>
    <row r="42" spans="1:18" ht="16.5">
      <c r="A42" s="125" t="s">
        <v>68</v>
      </c>
      <c r="B42" s="126">
        <v>35477.44942402462</v>
      </c>
      <c r="C42" s="126">
        <v>35073.403023519677</v>
      </c>
      <c r="D42" s="126">
        <v>34195.31035552</v>
      </c>
      <c r="E42" s="126">
        <v>-878.09266799967736</v>
      </c>
      <c r="F42" s="126">
        <v>-1282.1390685046208</v>
      </c>
      <c r="G42" s="126">
        <v>-2.5035856013482487</v>
      </c>
      <c r="H42" s="126">
        <v>3.8845414506641305</v>
      </c>
      <c r="I42" s="178">
        <v>0.92216370524955948</v>
      </c>
      <c r="J42" s="127">
        <v>-3.6139550314921536</v>
      </c>
      <c r="Q42" s="2"/>
      <c r="R42" s="2"/>
    </row>
    <row r="43" spans="1:18" ht="16.5">
      <c r="A43" s="125" t="s">
        <v>10</v>
      </c>
      <c r="B43" s="126">
        <v>3173.6109896586663</v>
      </c>
      <c r="C43" s="126">
        <v>1446.1629688222581</v>
      </c>
      <c r="D43" s="126">
        <v>1487.3844175623333</v>
      </c>
      <c r="E43" s="126">
        <v>41.221448740075175</v>
      </c>
      <c r="F43" s="126">
        <v>-1686.226572096333</v>
      </c>
      <c r="G43" s="126">
        <v>2.8504013467891127</v>
      </c>
      <c r="H43" s="126">
        <v>-67.870595720466923</v>
      </c>
      <c r="I43" s="178">
        <v>-56.26052302251621</v>
      </c>
      <c r="J43" s="127">
        <v>-53.13274303596021</v>
      </c>
      <c r="Q43" s="2"/>
      <c r="R43" s="2"/>
    </row>
    <row r="44" spans="1:18" ht="16.5">
      <c r="A44" s="125" t="s">
        <v>107</v>
      </c>
      <c r="B44" s="126">
        <v>228.78877911000001</v>
      </c>
      <c r="C44" s="126">
        <v>260.34134011999998</v>
      </c>
      <c r="D44" s="126">
        <v>246.21613650999996</v>
      </c>
      <c r="E44" s="126">
        <v>-14.125203610000028</v>
      </c>
      <c r="F44" s="126">
        <v>17.427357399999948</v>
      </c>
      <c r="G44" s="126">
        <v>-5.4256475761741285</v>
      </c>
      <c r="H44" s="126">
        <v>43.019588811287264</v>
      </c>
      <c r="I44" s="178">
        <v>16.996922556006155</v>
      </c>
      <c r="J44" s="127">
        <v>7.617225577142932</v>
      </c>
      <c r="Q44" s="2"/>
      <c r="R44" s="2"/>
    </row>
    <row r="45" spans="1:18" ht="16.5">
      <c r="A45" s="125" t="s">
        <v>11</v>
      </c>
      <c r="B45" s="126">
        <v>478.33379025000011</v>
      </c>
      <c r="C45" s="126">
        <v>881.98565152000003</v>
      </c>
      <c r="D45" s="126">
        <v>414.36656558999999</v>
      </c>
      <c r="E45" s="126">
        <v>-467.61908593000004</v>
      </c>
      <c r="F45" s="126">
        <v>-63.967224660000113</v>
      </c>
      <c r="G45" s="126">
        <v>-53.018899471223001</v>
      </c>
      <c r="H45" s="126">
        <v>47.168308170586698</v>
      </c>
      <c r="I45" s="178">
        <v>203.32689641716161</v>
      </c>
      <c r="J45" s="127">
        <v>-13.372926179136911</v>
      </c>
      <c r="Q45" s="2"/>
      <c r="R45" s="2"/>
    </row>
    <row r="46" spans="1:18" ht="16.5">
      <c r="A46" s="125" t="s">
        <v>84</v>
      </c>
      <c r="B46" s="126">
        <v>46982.70008728066</v>
      </c>
      <c r="C46" s="126">
        <v>46662.880901187498</v>
      </c>
      <c r="D46" s="126">
        <v>45757.146328366136</v>
      </c>
      <c r="E46" s="126">
        <v>-905.73457282136224</v>
      </c>
      <c r="F46" s="126">
        <v>-1225.5537589145242</v>
      </c>
      <c r="G46" s="126">
        <v>-1.9410172611059551</v>
      </c>
      <c r="H46" s="126">
        <v>2.2239342391128645</v>
      </c>
      <c r="I46" s="178">
        <v>-0.50435004452759813</v>
      </c>
      <c r="J46" s="127">
        <v>-2.6085213421914659</v>
      </c>
      <c r="Q46" s="2"/>
      <c r="R46" s="2"/>
    </row>
    <row r="47" spans="1:18" ht="16.5">
      <c r="A47" s="125" t="s">
        <v>14</v>
      </c>
      <c r="B47" s="126">
        <v>62637.075789711249</v>
      </c>
      <c r="C47" s="126">
        <v>65694.818763908377</v>
      </c>
      <c r="D47" s="126">
        <v>66147.000620243431</v>
      </c>
      <c r="E47" s="126">
        <v>452.18185633505345</v>
      </c>
      <c r="F47" s="126">
        <v>3509.9248305321817</v>
      </c>
      <c r="G47" s="126">
        <v>0.68830672622766542</v>
      </c>
      <c r="H47" s="126">
        <v>5.4893626706551828</v>
      </c>
      <c r="I47" s="178">
        <v>5.1442633498464971</v>
      </c>
      <c r="J47" s="127">
        <v>5.6035898647566142</v>
      </c>
      <c r="Q47" s="2"/>
      <c r="R47" s="2"/>
    </row>
    <row r="48" spans="1:18" ht="16.5">
      <c r="A48" s="128"/>
      <c r="B48" s="123"/>
      <c r="C48" s="123"/>
      <c r="D48" s="123"/>
      <c r="E48" s="123">
        <v>0</v>
      </c>
      <c r="F48" s="123">
        <v>0</v>
      </c>
      <c r="G48" s="123"/>
      <c r="H48" s="123"/>
      <c r="I48" s="177"/>
      <c r="J48" s="124"/>
      <c r="Q48" s="2"/>
      <c r="R48" s="2"/>
    </row>
    <row r="49" spans="1:18" ht="16.5">
      <c r="A49" s="114" t="s">
        <v>70</v>
      </c>
      <c r="B49" s="123">
        <v>182214.35119567576</v>
      </c>
      <c r="C49" s="123">
        <v>197995.39372553202</v>
      </c>
      <c r="D49" s="123">
        <v>197047.99963242625</v>
      </c>
      <c r="E49" s="123">
        <v>-947.39409310577321</v>
      </c>
      <c r="F49" s="123">
        <v>14833.648436750489</v>
      </c>
      <c r="G49" s="123">
        <v>-0.47849299687197799</v>
      </c>
      <c r="H49" s="123">
        <v>5.1812147982542456</v>
      </c>
      <c r="I49" s="177">
        <v>9.021318556145431</v>
      </c>
      <c r="J49" s="124">
        <v>8.1407684627545933</v>
      </c>
      <c r="Q49" s="2"/>
      <c r="R49" s="2"/>
    </row>
    <row r="50" spans="1:18" ht="16.5">
      <c r="A50" s="114" t="s">
        <v>85</v>
      </c>
      <c r="B50" s="123">
        <v>13059.187335959998</v>
      </c>
      <c r="C50" s="123">
        <v>13316.257880938065</v>
      </c>
      <c r="D50" s="123">
        <v>13304.367818232387</v>
      </c>
      <c r="E50" s="123">
        <v>-11.890062705677337</v>
      </c>
      <c r="F50" s="123">
        <v>245.18048227238978</v>
      </c>
      <c r="G50" s="123">
        <v>-8.9289820098017003E-2</v>
      </c>
      <c r="H50" s="123">
        <v>-3.7576465175920504</v>
      </c>
      <c r="I50" s="177">
        <v>-3.8223947430616789</v>
      </c>
      <c r="J50" s="124">
        <v>1.8774558934249796</v>
      </c>
      <c r="Q50" s="2"/>
      <c r="R50" s="2"/>
    </row>
    <row r="51" spans="1:18" ht="16.5">
      <c r="A51" s="125" t="s">
        <v>62</v>
      </c>
      <c r="B51" s="126">
        <v>11147.71756639</v>
      </c>
      <c r="C51" s="126">
        <v>11221.8198169063</v>
      </c>
      <c r="D51" s="126">
        <v>10844.307732218</v>
      </c>
      <c r="E51" s="126">
        <v>-377.51208468830009</v>
      </c>
      <c r="F51" s="126">
        <v>-303.40983417200005</v>
      </c>
      <c r="G51" s="126">
        <v>-3.3640897006700925</v>
      </c>
      <c r="H51" s="126">
        <v>-3.9928927887305576</v>
      </c>
      <c r="I51" s="178">
        <v>-2.4863855490241775</v>
      </c>
      <c r="J51" s="127">
        <v>-2.7217215754260877</v>
      </c>
      <c r="Q51" s="2"/>
      <c r="R51" s="2"/>
    </row>
    <row r="52" spans="1:18" ht="16.5">
      <c r="A52" s="125" t="s">
        <v>86</v>
      </c>
      <c r="B52" s="126">
        <v>394.89000930000003</v>
      </c>
      <c r="C52" s="126">
        <v>458.02929498999998</v>
      </c>
      <c r="D52" s="126">
        <v>455.74660400000005</v>
      </c>
      <c r="E52" s="126">
        <v>-2.282690989999935</v>
      </c>
      <c r="F52" s="126">
        <v>60.856594700000016</v>
      </c>
      <c r="G52" s="126">
        <v>-0.49837226897238907</v>
      </c>
      <c r="H52" s="126">
        <v>21.043235788081162</v>
      </c>
      <c r="I52" s="178">
        <v>11.714308048735717</v>
      </c>
      <c r="J52" s="127">
        <v>15.411024150212654</v>
      </c>
      <c r="Q52" s="2"/>
      <c r="R52" s="2"/>
    </row>
    <row r="53" spans="1:18" ht="16.5">
      <c r="A53" s="125" t="s">
        <v>81</v>
      </c>
      <c r="B53" s="126">
        <v>1019.3229459199999</v>
      </c>
      <c r="C53" s="126">
        <v>929.4983166917666</v>
      </c>
      <c r="D53" s="126">
        <v>905.89783266438826</v>
      </c>
      <c r="E53" s="126">
        <v>-23.600484027378343</v>
      </c>
      <c r="F53" s="126">
        <v>-113.42511325561168</v>
      </c>
      <c r="G53" s="126">
        <v>-2.5390561342140217</v>
      </c>
      <c r="H53" s="126">
        <v>-19.557915136645363</v>
      </c>
      <c r="I53" s="178">
        <v>-30.142835767639028</v>
      </c>
      <c r="J53" s="127">
        <v>-11.127495334978335</v>
      </c>
      <c r="Q53" s="2"/>
      <c r="R53" s="2"/>
    </row>
    <row r="54" spans="1:18" ht="16.5">
      <c r="A54" s="125" t="s">
        <v>87</v>
      </c>
      <c r="B54" s="126">
        <v>497.25681435000001</v>
      </c>
      <c r="C54" s="126">
        <v>706.91045235000001</v>
      </c>
      <c r="D54" s="126">
        <v>1098.41564935</v>
      </c>
      <c r="E54" s="126">
        <v>391.50519699999995</v>
      </c>
      <c r="F54" s="126">
        <v>601.15883499999995</v>
      </c>
      <c r="G54" s="126">
        <v>55.382572955104791</v>
      </c>
      <c r="H54" s="126">
        <v>16.794444313647134</v>
      </c>
      <c r="I54" s="178">
        <v>18.864158456834829</v>
      </c>
      <c r="J54" s="127">
        <v>120.89504208923066</v>
      </c>
      <c r="Q54" s="2"/>
      <c r="R54" s="2"/>
    </row>
    <row r="55" spans="1:18" ht="16.5">
      <c r="A55" s="114" t="s">
        <v>88</v>
      </c>
      <c r="B55" s="123">
        <v>169155.16385971577</v>
      </c>
      <c r="C55" s="123">
        <v>184679.13584459395</v>
      </c>
      <c r="D55" s="123">
        <v>183743.63181419385</v>
      </c>
      <c r="E55" s="123">
        <v>-935.50403040010133</v>
      </c>
      <c r="F55" s="123">
        <v>14588.467954478081</v>
      </c>
      <c r="G55" s="123">
        <v>-0.50655642616138152</v>
      </c>
      <c r="H55" s="123">
        <v>5.935924328506232</v>
      </c>
      <c r="I55" s="177">
        <v>10.08211973476692</v>
      </c>
      <c r="J55" s="124">
        <v>8.6243113255334265</v>
      </c>
      <c r="Q55" s="2"/>
      <c r="R55" s="2"/>
    </row>
    <row r="56" spans="1:18" ht="16.5">
      <c r="A56" s="114" t="s">
        <v>89</v>
      </c>
      <c r="B56" s="123">
        <v>124515.24486338443</v>
      </c>
      <c r="C56" s="123">
        <v>135533.37351480784</v>
      </c>
      <c r="D56" s="123">
        <v>134083.75439760371</v>
      </c>
      <c r="E56" s="123">
        <v>-1449.619117204129</v>
      </c>
      <c r="F56" s="123">
        <v>9568.5095342192799</v>
      </c>
      <c r="G56" s="123">
        <v>-1.0695661737112658</v>
      </c>
      <c r="H56" s="123">
        <v>1.6908385319023296</v>
      </c>
      <c r="I56" s="177">
        <v>9.6953460650230454</v>
      </c>
      <c r="J56" s="124">
        <v>7.684608856303214</v>
      </c>
      <c r="Q56" s="2"/>
      <c r="R56" s="2"/>
    </row>
    <row r="57" spans="1:18" ht="15">
      <c r="A57" s="129" t="s">
        <v>90</v>
      </c>
      <c r="B57" s="126">
        <v>66215.799728240105</v>
      </c>
      <c r="C57" s="126">
        <v>73637.765617652054</v>
      </c>
      <c r="D57" s="126">
        <v>71813.801071606315</v>
      </c>
      <c r="E57" s="126">
        <v>-1823.9645460457396</v>
      </c>
      <c r="F57" s="126">
        <v>5598.0013433662098</v>
      </c>
      <c r="G57" s="126">
        <v>-2.4769417305737846</v>
      </c>
      <c r="H57" s="126">
        <v>6.8595871898574643</v>
      </c>
      <c r="I57" s="178">
        <v>14.186434566601065</v>
      </c>
      <c r="J57" s="127">
        <v>8.4541776529789985</v>
      </c>
      <c r="Q57" s="2"/>
      <c r="R57" s="2"/>
    </row>
    <row r="58" spans="1:18" ht="15">
      <c r="A58" s="129" t="s">
        <v>87</v>
      </c>
      <c r="B58" s="126">
        <v>58299.445135144328</v>
      </c>
      <c r="C58" s="126">
        <v>61895.607897155794</v>
      </c>
      <c r="D58" s="126">
        <v>62269.95332599739</v>
      </c>
      <c r="E58" s="126">
        <v>374.345428841596</v>
      </c>
      <c r="F58" s="126">
        <v>3970.5081908530628</v>
      </c>
      <c r="G58" s="126">
        <v>0.60480128002555489</v>
      </c>
      <c r="H58" s="126">
        <v>-3.8249748009555447</v>
      </c>
      <c r="I58" s="178">
        <v>4.7639982486961117</v>
      </c>
      <c r="J58" s="127">
        <v>6.8105419899777644</v>
      </c>
      <c r="Q58" s="2"/>
      <c r="R58" s="2"/>
    </row>
    <row r="59" spans="1:18" ht="16.5">
      <c r="A59" s="114" t="s">
        <v>91</v>
      </c>
      <c r="B59" s="123">
        <v>4727.8972685899989</v>
      </c>
      <c r="C59" s="123">
        <v>6334.2376337199994</v>
      </c>
      <c r="D59" s="123">
        <v>9159.2485768900005</v>
      </c>
      <c r="E59" s="123">
        <v>2825.0109431700012</v>
      </c>
      <c r="F59" s="123">
        <v>4431.3513083000016</v>
      </c>
      <c r="G59" s="123">
        <v>44.599067899366389</v>
      </c>
      <c r="H59" s="123">
        <v>16.720990491677568</v>
      </c>
      <c r="I59" s="177">
        <v>49.992235680300013</v>
      </c>
      <c r="J59" s="124">
        <v>93.727741034896979</v>
      </c>
      <c r="Q59" s="2"/>
      <c r="R59" s="2"/>
    </row>
    <row r="60" spans="1:18" ht="16.5">
      <c r="A60" s="114" t="s">
        <v>92</v>
      </c>
      <c r="B60" s="123">
        <v>0</v>
      </c>
      <c r="C60" s="123">
        <v>0</v>
      </c>
      <c r="D60" s="123">
        <v>0</v>
      </c>
      <c r="E60" s="123">
        <v>0</v>
      </c>
      <c r="F60" s="123">
        <v>0</v>
      </c>
      <c r="G60" s="123">
        <v>0</v>
      </c>
      <c r="H60" s="123">
        <v>0</v>
      </c>
      <c r="I60" s="177">
        <v>0</v>
      </c>
      <c r="J60" s="124">
        <v>0</v>
      </c>
      <c r="Q60" s="2"/>
      <c r="R60" s="2"/>
    </row>
    <row r="61" spans="1:18" ht="16.5">
      <c r="A61" s="114" t="s">
        <v>93</v>
      </c>
      <c r="B61" s="123">
        <v>23894.685577450004</v>
      </c>
      <c r="C61" s="123">
        <v>23703.004242109997</v>
      </c>
      <c r="D61" s="123">
        <v>22897.327839346028</v>
      </c>
      <c r="E61" s="123">
        <v>-805.67640276396924</v>
      </c>
      <c r="F61" s="123">
        <v>-997.35773810397586</v>
      </c>
      <c r="G61" s="123">
        <v>-3.3990476250796604</v>
      </c>
      <c r="H61" s="123">
        <v>5.1821547986413634</v>
      </c>
      <c r="I61" s="177">
        <v>1.5969664275879722</v>
      </c>
      <c r="J61" s="124">
        <v>-4.1739730571939759</v>
      </c>
      <c r="Q61" s="2"/>
      <c r="R61" s="2"/>
    </row>
    <row r="62" spans="1:18" ht="16.5">
      <c r="A62" s="114" t="s">
        <v>94</v>
      </c>
      <c r="B62" s="123">
        <v>1568.3165635800001</v>
      </c>
      <c r="C62" s="123">
        <v>2926.7336269299999</v>
      </c>
      <c r="D62" s="123">
        <v>2468.4554988900004</v>
      </c>
      <c r="E62" s="123">
        <v>-458.2781280399995</v>
      </c>
      <c r="F62" s="123">
        <v>900.13893531000031</v>
      </c>
      <c r="G62" s="123">
        <v>-15.658347716485238</v>
      </c>
      <c r="H62" s="123">
        <v>94.244233677256574</v>
      </c>
      <c r="I62" s="177">
        <v>77.599238975721221</v>
      </c>
      <c r="J62" s="124">
        <v>57.395232328303081</v>
      </c>
      <c r="Q62" s="2"/>
      <c r="R62" s="2"/>
    </row>
    <row r="63" spans="1:18" ht="16.5">
      <c r="A63" s="114" t="s">
        <v>95</v>
      </c>
      <c r="B63" s="123">
        <v>439.21069523</v>
      </c>
      <c r="C63" s="123">
        <v>-2E-8</v>
      </c>
      <c r="D63" s="123">
        <v>-1E-8</v>
      </c>
      <c r="E63" s="123">
        <v>1E-8</v>
      </c>
      <c r="F63" s="123">
        <v>-439.21069524000001</v>
      </c>
      <c r="G63" s="123">
        <v>-50</v>
      </c>
      <c r="H63" s="123">
        <v>-47.819694880201247</v>
      </c>
      <c r="I63" s="177">
        <v>-100.00000000101592</v>
      </c>
      <c r="J63" s="124">
        <v>-100.00000000227681</v>
      </c>
      <c r="Q63" s="2"/>
      <c r="R63" s="2"/>
    </row>
    <row r="64" spans="1:18" ht="16.5">
      <c r="A64" s="114" t="s">
        <v>81</v>
      </c>
      <c r="B64" s="123">
        <v>10.021455809999999</v>
      </c>
      <c r="C64" s="123">
        <v>191.91281965000002</v>
      </c>
      <c r="D64" s="123">
        <v>196</v>
      </c>
      <c r="E64" s="123">
        <v>4.0871803499999828</v>
      </c>
      <c r="F64" s="123">
        <v>185.97854419000001</v>
      </c>
      <c r="G64" s="123">
        <v>2.1297067894963817</v>
      </c>
      <c r="H64" s="123">
        <v>1422.6240946803737</v>
      </c>
      <c r="I64" s="177">
        <v>1249.6726688653675</v>
      </c>
      <c r="J64" s="124">
        <v>1855.8036648170382</v>
      </c>
      <c r="Q64" s="2"/>
      <c r="R64" s="2"/>
    </row>
    <row r="65" spans="1:18" ht="16.5">
      <c r="A65" s="114" t="s">
        <v>96</v>
      </c>
      <c r="B65" s="123">
        <v>111.18901736000001</v>
      </c>
      <c r="C65" s="123">
        <v>164.67980396999999</v>
      </c>
      <c r="D65" s="123">
        <v>282.33347750999997</v>
      </c>
      <c r="E65" s="123">
        <v>117.65367353999997</v>
      </c>
      <c r="F65" s="123">
        <v>171.14446014999996</v>
      </c>
      <c r="G65" s="123">
        <v>71.443899436164713</v>
      </c>
      <c r="H65" s="123">
        <v>172.5054924321343</v>
      </c>
      <c r="I65" s="177">
        <v>30.379981465611678</v>
      </c>
      <c r="J65" s="124">
        <v>153.92209070063134</v>
      </c>
      <c r="Q65" s="2"/>
      <c r="R65" s="2"/>
    </row>
    <row r="66" spans="1:18" ht="16.5">
      <c r="A66" s="114" t="s">
        <v>97</v>
      </c>
      <c r="B66" s="123">
        <v>24289.151598779998</v>
      </c>
      <c r="C66" s="123">
        <v>25288.857728350002</v>
      </c>
      <c r="D66" s="123">
        <v>24851.802772503484</v>
      </c>
      <c r="E66" s="123">
        <v>-437.05495584651726</v>
      </c>
      <c r="F66" s="123">
        <v>562.65117372348686</v>
      </c>
      <c r="G66" s="123">
        <v>-1.7282510761905883</v>
      </c>
      <c r="H66" s="123">
        <v>4.4552414542254724</v>
      </c>
      <c r="I66" s="177">
        <v>5.2757674967247965</v>
      </c>
      <c r="J66" s="124">
        <v>2.3164710856008242</v>
      </c>
      <c r="Q66" s="2"/>
      <c r="R66" s="2"/>
    </row>
    <row r="67" spans="1:18" ht="17.25" thickBot="1">
      <c r="A67" s="130" t="s">
        <v>78</v>
      </c>
      <c r="B67" s="131">
        <v>-10400.553180468674</v>
      </c>
      <c r="C67" s="132">
        <v>-9463.6635249239225</v>
      </c>
      <c r="D67" s="132">
        <v>-10195.290748539341</v>
      </c>
      <c r="E67" s="132">
        <v>-731.62722361541819</v>
      </c>
      <c r="F67" s="132">
        <v>205.26243192933362</v>
      </c>
      <c r="G67" s="132">
        <v>7.7309090891553041</v>
      </c>
      <c r="H67" s="132">
        <v>-31.710788195106545</v>
      </c>
      <c r="I67" s="179">
        <v>-16.274329388328582</v>
      </c>
      <c r="J67" s="181">
        <v>-1.9735722549335009</v>
      </c>
      <c r="Q67" s="2"/>
      <c r="R67" s="2"/>
    </row>
    <row r="68" spans="1:18" ht="17.25" hidden="1" thickBot="1">
      <c r="A68" s="133"/>
      <c r="B68" s="134"/>
      <c r="C68" s="135"/>
      <c r="D68" s="135"/>
      <c r="E68" s="135"/>
      <c r="F68" s="135"/>
      <c r="G68" s="135"/>
      <c r="H68" s="135"/>
      <c r="I68" s="135"/>
      <c r="J68" s="161"/>
      <c r="Q68" s="2"/>
      <c r="R68" s="2"/>
    </row>
    <row r="69" spans="1:18" ht="13.5" hidden="1" thickBot="1">
      <c r="A69" s="136"/>
      <c r="B69" s="137"/>
      <c r="C69" s="137"/>
      <c r="D69" s="137"/>
      <c r="E69" s="137"/>
      <c r="F69" s="137"/>
      <c r="G69" s="137"/>
      <c r="H69" s="136"/>
      <c r="I69" s="136"/>
      <c r="J69" s="162"/>
    </row>
    <row r="70" spans="1:18">
      <c r="A70" s="136"/>
      <c r="B70" s="137"/>
      <c r="C70" s="137"/>
      <c r="D70" s="137"/>
      <c r="E70" s="137"/>
      <c r="F70" s="137"/>
      <c r="G70" s="137"/>
      <c r="H70" s="136"/>
      <c r="I70" s="136"/>
      <c r="J70" s="185"/>
    </row>
    <row r="71" spans="1:18" ht="13.5" thickBot="1">
      <c r="A71" s="136"/>
      <c r="B71" s="137"/>
      <c r="C71" s="137"/>
      <c r="D71" s="137"/>
      <c r="E71" s="137"/>
      <c r="F71" s="137"/>
      <c r="G71" s="137"/>
      <c r="H71" s="136"/>
      <c r="I71" s="136"/>
      <c r="J71" s="162"/>
    </row>
    <row r="72" spans="1:18" ht="12.75" customHeight="1">
      <c r="A72" s="207" t="s">
        <v>98</v>
      </c>
      <c r="B72" s="208"/>
      <c r="C72" s="208"/>
      <c r="D72" s="208"/>
      <c r="E72" s="208"/>
      <c r="F72" s="208"/>
      <c r="G72" s="208"/>
      <c r="H72" s="208"/>
      <c r="I72" s="208"/>
      <c r="J72" s="147"/>
    </row>
    <row r="73" spans="1:18" ht="19.5" customHeight="1">
      <c r="A73" s="209"/>
      <c r="B73" s="210"/>
      <c r="C73" s="210"/>
      <c r="D73" s="211"/>
      <c r="E73" s="210"/>
      <c r="F73" s="210"/>
      <c r="G73" s="210"/>
      <c r="H73" s="210"/>
      <c r="I73" s="210"/>
      <c r="J73" s="148"/>
    </row>
    <row r="74" spans="1:18" ht="19.5" customHeight="1">
      <c r="A74" s="34"/>
      <c r="B74" s="204" t="str">
        <f>B4</f>
        <v xml:space="preserve">           N$ Million</v>
      </c>
      <c r="C74" s="205"/>
      <c r="D74" s="149"/>
      <c r="E74" s="205" t="s">
        <v>2</v>
      </c>
      <c r="F74" s="206"/>
      <c r="G74" s="35" t="s">
        <v>3</v>
      </c>
      <c r="H74" s="205"/>
      <c r="I74" s="205"/>
      <c r="J74" s="150"/>
    </row>
    <row r="75" spans="1:18" ht="17.25" thickBot="1">
      <c r="A75" s="5"/>
      <c r="B75" s="139">
        <f>B5</f>
        <v>44712</v>
      </c>
      <c r="C75" s="6">
        <f>C5</f>
        <v>45044</v>
      </c>
      <c r="D75" s="36"/>
      <c r="E75" s="6" t="s">
        <v>4</v>
      </c>
      <c r="F75" s="108" t="s">
        <v>5</v>
      </c>
      <c r="G75" s="6" t="s">
        <v>4</v>
      </c>
      <c r="H75" s="139">
        <f>H5</f>
        <v>45013</v>
      </c>
      <c r="I75" s="139">
        <f>I5</f>
        <v>45044</v>
      </c>
      <c r="J75" s="56">
        <f>J5</f>
        <v>45074</v>
      </c>
    </row>
    <row r="76" spans="1:18" ht="17.25" thickTop="1">
      <c r="A76" s="114" t="s">
        <v>60</v>
      </c>
      <c r="B76" s="123">
        <v>196774.48498419416</v>
      </c>
      <c r="C76" s="123">
        <v>216267.65510286205</v>
      </c>
      <c r="D76" s="123">
        <v>214342.18103887839</v>
      </c>
      <c r="E76" s="123">
        <v>-1925.4740639836527</v>
      </c>
      <c r="F76" s="123">
        <v>17567.696054684231</v>
      </c>
      <c r="G76" s="123">
        <v>-0.89031994315925544</v>
      </c>
      <c r="H76" s="123">
        <v>7.8870395552093271</v>
      </c>
      <c r="I76" s="177">
        <v>11.946237006951009</v>
      </c>
      <c r="J76" s="124">
        <v>8.9278323132673307</v>
      </c>
    </row>
    <row r="77" spans="1:18" ht="16.5">
      <c r="A77" s="114" t="s">
        <v>6</v>
      </c>
      <c r="B77" s="123">
        <v>51624.930332368982</v>
      </c>
      <c r="C77" s="123">
        <v>72970.744449214224</v>
      </c>
      <c r="D77" s="123">
        <v>70311.739681256484</v>
      </c>
      <c r="E77" s="123">
        <v>-2659.0047679577401</v>
      </c>
      <c r="F77" s="123">
        <v>18686.809348887502</v>
      </c>
      <c r="G77" s="123">
        <v>-3.6439326308481554</v>
      </c>
      <c r="H77" s="123">
        <v>26.707547736646404</v>
      </c>
      <c r="I77" s="177">
        <v>44.541237682346377</v>
      </c>
      <c r="J77" s="124">
        <v>36.19725824050326</v>
      </c>
      <c r="Q77" s="2"/>
      <c r="R77" s="2"/>
    </row>
    <row r="78" spans="1:18" ht="16.5">
      <c r="A78" s="114" t="s">
        <v>7</v>
      </c>
      <c r="B78" s="123">
        <v>145149.55465182519</v>
      </c>
      <c r="C78" s="123">
        <v>143296.91065364782</v>
      </c>
      <c r="D78" s="123">
        <v>144030.44135762189</v>
      </c>
      <c r="E78" s="123">
        <v>733.53070397407282</v>
      </c>
      <c r="F78" s="123">
        <v>-1119.1132942033</v>
      </c>
      <c r="G78" s="123">
        <v>0.51189568611637526</v>
      </c>
      <c r="H78" s="123">
        <v>1.7102283627924635</v>
      </c>
      <c r="I78" s="177">
        <v>0.41113956135447438</v>
      </c>
      <c r="J78" s="124">
        <v>-0.77100704641345885</v>
      </c>
      <c r="Q78" s="2"/>
      <c r="R78" s="2"/>
    </row>
    <row r="79" spans="1:18" ht="16.5">
      <c r="A79" s="45" t="s">
        <v>99</v>
      </c>
      <c r="B79" s="126">
        <v>31530.911059364622</v>
      </c>
      <c r="C79" s="126">
        <v>28231.358597429677</v>
      </c>
      <c r="D79" s="126">
        <v>29855.514272230001</v>
      </c>
      <c r="E79" s="126">
        <v>1624.1556748003241</v>
      </c>
      <c r="F79" s="126">
        <v>-1675.3967871346213</v>
      </c>
      <c r="G79" s="126">
        <v>5.7530198881331671</v>
      </c>
      <c r="H79" s="126">
        <v>2.8135406619143737</v>
      </c>
      <c r="I79" s="178">
        <v>-3.953521507379719</v>
      </c>
      <c r="J79" s="127">
        <v>-5.3135057974705546</v>
      </c>
      <c r="Q79" s="2"/>
      <c r="R79" s="2"/>
    </row>
    <row r="80" spans="1:18" ht="16.5">
      <c r="A80" s="114" t="s">
        <v>100</v>
      </c>
      <c r="B80" s="123">
        <v>113618.64359246058</v>
      </c>
      <c r="C80" s="123">
        <v>115065.55205621813</v>
      </c>
      <c r="D80" s="123">
        <v>114174.92708539189</v>
      </c>
      <c r="E80" s="123">
        <v>-890.62497082624759</v>
      </c>
      <c r="F80" s="123">
        <v>556.28349293131032</v>
      </c>
      <c r="G80" s="123">
        <v>-0.77401529381366174</v>
      </c>
      <c r="H80" s="123">
        <v>1.383756331340777</v>
      </c>
      <c r="I80" s="177">
        <v>1.54084957983207</v>
      </c>
      <c r="J80" s="124">
        <v>0.48960582114202111</v>
      </c>
      <c r="Q80" s="2"/>
      <c r="R80" s="2"/>
    </row>
    <row r="81" spans="1:18" ht="16.5">
      <c r="A81" s="66" t="s">
        <v>10</v>
      </c>
      <c r="B81" s="126">
        <v>3173.6119906586664</v>
      </c>
      <c r="C81" s="126">
        <v>1446.1629698222582</v>
      </c>
      <c r="D81" s="126">
        <v>1487.3844185623334</v>
      </c>
      <c r="E81" s="126">
        <v>41.221448740075175</v>
      </c>
      <c r="F81" s="126">
        <v>-1686.227572096333</v>
      </c>
      <c r="G81" s="126">
        <v>2.8504013448181098</v>
      </c>
      <c r="H81" s="126">
        <v>-67.870602632600765</v>
      </c>
      <c r="I81" s="178">
        <v>-56.260536218158904</v>
      </c>
      <c r="J81" s="127">
        <v>-53.132757787014953</v>
      </c>
      <c r="Q81" s="2"/>
      <c r="R81" s="2"/>
    </row>
    <row r="82" spans="1:18" ht="16.5">
      <c r="A82" s="66" t="s">
        <v>106</v>
      </c>
      <c r="B82" s="126">
        <v>228.78877911000001</v>
      </c>
      <c r="C82" s="126">
        <v>260.34134011999998</v>
      </c>
      <c r="D82" s="126">
        <v>246.21613650999996</v>
      </c>
      <c r="E82" s="126">
        <v>-14.125203610000028</v>
      </c>
      <c r="F82" s="126">
        <v>17.427357399999948</v>
      </c>
      <c r="G82" s="126">
        <v>-5.4256475761741285</v>
      </c>
      <c r="H82" s="126">
        <v>43.019588811287264</v>
      </c>
      <c r="I82" s="178">
        <v>16.996922556006155</v>
      </c>
      <c r="J82" s="127">
        <v>7.617225577142932</v>
      </c>
      <c r="Q82" s="2"/>
      <c r="R82" s="2"/>
    </row>
    <row r="83" spans="1:18" ht="16.5">
      <c r="A83" s="66" t="s">
        <v>11</v>
      </c>
      <c r="B83" s="126">
        <v>478.33379025000011</v>
      </c>
      <c r="C83" s="126">
        <v>881.98565152000003</v>
      </c>
      <c r="D83" s="126">
        <v>414.36656558999999</v>
      </c>
      <c r="E83" s="126">
        <v>-467.61908593000004</v>
      </c>
      <c r="F83" s="126">
        <v>-63.967224660000113</v>
      </c>
      <c r="G83" s="126">
        <v>-53.018899471223001</v>
      </c>
      <c r="H83" s="126">
        <v>47.168308170586698</v>
      </c>
      <c r="I83" s="178">
        <v>203.32689641716161</v>
      </c>
      <c r="J83" s="127">
        <v>-13.372926179136911</v>
      </c>
      <c r="Q83" s="2"/>
      <c r="R83" s="2"/>
    </row>
    <row r="84" spans="1:18" ht="16.5">
      <c r="A84" s="66" t="s">
        <v>101</v>
      </c>
      <c r="B84" s="126">
        <v>46982.70008728066</v>
      </c>
      <c r="C84" s="126">
        <v>46662.880901187498</v>
      </c>
      <c r="D84" s="126">
        <v>45757.146328366136</v>
      </c>
      <c r="E84" s="126">
        <v>-905.73457282136224</v>
      </c>
      <c r="F84" s="126">
        <v>-1225.5537589145242</v>
      </c>
      <c r="G84" s="126">
        <v>-1.9410172611059551</v>
      </c>
      <c r="H84" s="126">
        <v>2.2239342391128645</v>
      </c>
      <c r="I84" s="178">
        <v>-0.50435004452759813</v>
      </c>
      <c r="J84" s="127">
        <v>-2.6085213421914659</v>
      </c>
      <c r="Q84" s="2"/>
      <c r="R84" s="2"/>
    </row>
    <row r="85" spans="1:18" ht="16.5">
      <c r="A85" s="66" t="s">
        <v>14</v>
      </c>
      <c r="B85" s="126">
        <v>62755.208945161248</v>
      </c>
      <c r="C85" s="126">
        <v>65814.18119356838</v>
      </c>
      <c r="D85" s="126">
        <v>66269.813636363426</v>
      </c>
      <c r="E85" s="126">
        <v>455.63244279504579</v>
      </c>
      <c r="F85" s="126">
        <v>3514.6046912021775</v>
      </c>
      <c r="G85" s="126">
        <v>0.69230131642142112</v>
      </c>
      <c r="H85" s="126">
        <v>5.4853676647051515</v>
      </c>
      <c r="I85" s="178">
        <v>5.1377184641119982</v>
      </c>
      <c r="J85" s="127">
        <v>5.6004987478783193</v>
      </c>
      <c r="Q85" s="2"/>
      <c r="R85" s="2"/>
    </row>
    <row r="86" spans="1:18" ht="15">
      <c r="A86" s="140"/>
      <c r="B86" s="141"/>
      <c r="C86" s="141"/>
      <c r="D86" s="141"/>
      <c r="E86" s="141"/>
      <c r="F86" s="141"/>
      <c r="G86" s="141"/>
      <c r="H86" s="141"/>
      <c r="I86" s="183"/>
      <c r="J86" s="142"/>
      <c r="Q86" s="2"/>
      <c r="R86" s="2"/>
    </row>
    <row r="87" spans="1:18" ht="16.5">
      <c r="A87" s="114" t="s">
        <v>70</v>
      </c>
      <c r="B87" s="123">
        <v>196774.49219249884</v>
      </c>
      <c r="C87" s="123">
        <v>216267.57550031837</v>
      </c>
      <c r="D87" s="123">
        <v>214342.10083264153</v>
      </c>
      <c r="E87" s="123">
        <v>-1925.4746676768409</v>
      </c>
      <c r="F87" s="123">
        <v>17567.608640142687</v>
      </c>
      <c r="G87" s="123">
        <v>-0.89032055000495802</v>
      </c>
      <c r="H87" s="123">
        <v>7.8870164811286543</v>
      </c>
      <c r="I87" s="177">
        <v>11.945126893698443</v>
      </c>
      <c r="J87" s="124">
        <v>8.9277875625041929</v>
      </c>
      <c r="Q87" s="2"/>
      <c r="R87" s="2"/>
    </row>
    <row r="88" spans="1:18" ht="16.5">
      <c r="A88" s="114" t="s">
        <v>102</v>
      </c>
      <c r="B88" s="123">
        <v>127551.97636058825</v>
      </c>
      <c r="C88" s="123">
        <v>138929.03436957818</v>
      </c>
      <c r="D88" s="123">
        <v>137380.83845095494</v>
      </c>
      <c r="E88" s="123">
        <v>-1548.1959186232416</v>
      </c>
      <c r="F88" s="123">
        <v>9828.8620903666888</v>
      </c>
      <c r="G88" s="123">
        <v>-1.1143789530018182</v>
      </c>
      <c r="H88" s="123">
        <v>1.7999530957066838</v>
      </c>
      <c r="I88" s="177">
        <v>9.5983611979541479</v>
      </c>
      <c r="J88" s="124">
        <v>7.7057701266663088</v>
      </c>
      <c r="Q88" s="2"/>
      <c r="R88" s="2"/>
    </row>
    <row r="89" spans="1:18" ht="16.5">
      <c r="A89" s="45" t="s">
        <v>103</v>
      </c>
      <c r="B89" s="126">
        <v>3036.73147581382</v>
      </c>
      <c r="C89" s="126">
        <v>3395.6608333803633</v>
      </c>
      <c r="D89" s="126">
        <v>3297.0840319612389</v>
      </c>
      <c r="E89" s="126">
        <v>-98.576801419124422</v>
      </c>
      <c r="F89" s="126">
        <v>260.35255614741891</v>
      </c>
      <c r="G89" s="126">
        <v>-2.9030226001986108</v>
      </c>
      <c r="H89" s="126">
        <v>6.3438960857121032</v>
      </c>
      <c r="I89" s="178">
        <v>5.874183743778687</v>
      </c>
      <c r="J89" s="127">
        <v>8.5734467542161212</v>
      </c>
      <c r="Q89" s="2"/>
      <c r="R89" s="2"/>
    </row>
    <row r="90" spans="1:18" ht="16.5">
      <c r="A90" s="45" t="s">
        <v>104</v>
      </c>
      <c r="B90" s="126">
        <v>66215.79974963011</v>
      </c>
      <c r="C90" s="126">
        <v>73637.765639042045</v>
      </c>
      <c r="D90" s="126">
        <v>71813.801092996306</v>
      </c>
      <c r="E90" s="126">
        <v>-1823.9645460457396</v>
      </c>
      <c r="F90" s="126">
        <v>5598.0013433661952</v>
      </c>
      <c r="G90" s="126">
        <v>-2.4769417298543033</v>
      </c>
      <c r="H90" s="126">
        <v>6.8595871876006669</v>
      </c>
      <c r="I90" s="178">
        <v>14.186434561893208</v>
      </c>
      <c r="J90" s="127">
        <v>8.4541776502479848</v>
      </c>
      <c r="Q90" s="2"/>
      <c r="R90" s="2"/>
    </row>
    <row r="91" spans="1:18" ht="16.5">
      <c r="A91" s="45" t="s">
        <v>105</v>
      </c>
      <c r="B91" s="126">
        <v>58299.44513514432</v>
      </c>
      <c r="C91" s="126">
        <v>61895.607897155787</v>
      </c>
      <c r="D91" s="126">
        <v>62269.95332599739</v>
      </c>
      <c r="E91" s="126">
        <v>374.34542884160328</v>
      </c>
      <c r="F91" s="126">
        <v>3970.5081908530701</v>
      </c>
      <c r="G91" s="126">
        <v>0.60480128002555489</v>
      </c>
      <c r="H91" s="126">
        <v>-3.8249748009555447</v>
      </c>
      <c r="I91" s="178">
        <v>4.7639982486961117</v>
      </c>
      <c r="J91" s="127">
        <v>6.8105419899777928</v>
      </c>
      <c r="Q91" s="2"/>
      <c r="R91" s="2"/>
    </row>
    <row r="92" spans="1:18" ht="16.5">
      <c r="A92" s="45" t="s">
        <v>22</v>
      </c>
      <c r="B92" s="126">
        <v>0</v>
      </c>
      <c r="C92" s="126">
        <v>0</v>
      </c>
      <c r="D92" s="126">
        <v>0</v>
      </c>
      <c r="E92" s="126">
        <v>0</v>
      </c>
      <c r="F92" s="126">
        <v>0</v>
      </c>
      <c r="G92" s="126">
        <v>0</v>
      </c>
      <c r="H92" s="126">
        <v>0</v>
      </c>
      <c r="I92" s="178">
        <v>0</v>
      </c>
      <c r="J92" s="127">
        <v>0</v>
      </c>
      <c r="Q92" s="2"/>
      <c r="R92" s="2"/>
    </row>
    <row r="93" spans="1:18" ht="17.25" thickBot="1">
      <c r="A93" s="116" t="s">
        <v>15</v>
      </c>
      <c r="B93" s="131">
        <v>69222.515831910598</v>
      </c>
      <c r="C93" s="131">
        <v>77338.541130740196</v>
      </c>
      <c r="D93" s="131">
        <v>76961.262381686596</v>
      </c>
      <c r="E93" s="131">
        <v>-377.27874905359931</v>
      </c>
      <c r="F93" s="131">
        <v>7738.7465497759986</v>
      </c>
      <c r="G93" s="131">
        <v>-0.48782759997477854</v>
      </c>
      <c r="H93" s="131">
        <v>19.882015214277089</v>
      </c>
      <c r="I93" s="184">
        <v>16.386521952305543</v>
      </c>
      <c r="J93" s="143">
        <v>11.179522236041791</v>
      </c>
      <c r="Q93" s="2"/>
      <c r="R93" s="2"/>
    </row>
    <row r="94" spans="1:18">
      <c r="A94" s="144"/>
      <c r="J94" s="1"/>
      <c r="K94" s="157"/>
      <c r="Q94" s="2"/>
      <c r="R94" s="2"/>
    </row>
    <row r="95" spans="1:18">
      <c r="A95" s="144"/>
      <c r="J95" s="1"/>
      <c r="K95" s="157"/>
    </row>
    <row r="96" spans="1:18">
      <c r="A96" s="144"/>
      <c r="J96" s="1"/>
      <c r="K96" s="157"/>
    </row>
    <row r="97" spans="1:11">
      <c r="A97" s="144"/>
      <c r="J97" s="1"/>
      <c r="K97" s="157"/>
    </row>
    <row r="98" spans="1:11">
      <c r="A98" s="144"/>
      <c r="J98" s="1"/>
      <c r="K98" s="157"/>
    </row>
    <row r="99" spans="1:11">
      <c r="A99" s="144"/>
      <c r="J99" s="1"/>
      <c r="K99" s="157"/>
    </row>
    <row r="100" spans="1:11">
      <c r="A100" s="144"/>
      <c r="J100" s="1"/>
      <c r="K100" s="157"/>
    </row>
    <row r="101" spans="1:11">
      <c r="A101" s="144"/>
      <c r="J101" s="1"/>
      <c r="K101" s="157"/>
    </row>
    <row r="102" spans="1:11">
      <c r="A102" s="144"/>
      <c r="J102" s="1"/>
      <c r="K102" s="157"/>
    </row>
    <row r="103" spans="1:11">
      <c r="A103" s="144"/>
      <c r="J103" s="1"/>
      <c r="K103" s="157"/>
    </row>
    <row r="104" spans="1:11">
      <c r="A104" s="144"/>
      <c r="J104" s="1"/>
      <c r="K104" s="157"/>
    </row>
    <row r="105" spans="1:11">
      <c r="A105" s="144"/>
      <c r="J105" s="1"/>
      <c r="K105" s="157"/>
    </row>
    <row r="106" spans="1:11">
      <c r="A106" s="144"/>
      <c r="J106" s="1"/>
      <c r="K106" s="157"/>
    </row>
    <row r="107" spans="1:11">
      <c r="A107" s="144"/>
      <c r="J107" s="1"/>
      <c r="K107" s="157"/>
    </row>
    <row r="108" spans="1:11">
      <c r="A108" s="144"/>
      <c r="J108" s="1"/>
      <c r="K108" s="157"/>
    </row>
    <row r="109" spans="1:11">
      <c r="A109" s="144"/>
      <c r="J109" s="1"/>
      <c r="K109" s="157"/>
    </row>
    <row r="110" spans="1:11">
      <c r="A110" s="144"/>
      <c r="J110" s="1"/>
      <c r="K110" s="157"/>
    </row>
    <row r="111" spans="1:11">
      <c r="A111" s="144"/>
      <c r="J111" s="1"/>
      <c r="K111" s="157"/>
    </row>
    <row r="112" spans="1:11">
      <c r="A112" s="144"/>
      <c r="J112" s="1"/>
      <c r="K112" s="157"/>
    </row>
    <row r="113" spans="1:11">
      <c r="A113" s="144"/>
      <c r="J113" s="1"/>
      <c r="K113" s="157"/>
    </row>
    <row r="114" spans="1:11">
      <c r="A114" s="144"/>
      <c r="J114" s="1"/>
      <c r="K114" s="157"/>
    </row>
    <row r="115" spans="1:11">
      <c r="A115" s="144"/>
      <c r="J115" s="1"/>
      <c r="K115" s="157"/>
    </row>
    <row r="116" spans="1:11">
      <c r="A116" s="144"/>
      <c r="J116" s="1"/>
      <c r="K116" s="157"/>
    </row>
    <row r="117" spans="1:11">
      <c r="A117" s="144"/>
      <c r="J117" s="1"/>
      <c r="K117" s="157"/>
    </row>
    <row r="118" spans="1:11">
      <c r="A118" s="144"/>
      <c r="J118" s="1"/>
      <c r="K118" s="157"/>
    </row>
    <row r="119" spans="1:11">
      <c r="A119" s="144"/>
      <c r="J119" s="1"/>
      <c r="K119" s="157"/>
    </row>
    <row r="120" spans="1:11">
      <c r="A120" s="144"/>
      <c r="J120" s="1"/>
      <c r="K120" s="157"/>
    </row>
    <row r="121" spans="1:11">
      <c r="A121" s="144"/>
      <c r="J121" s="1"/>
      <c r="K121" s="157"/>
    </row>
    <row r="122" spans="1:11">
      <c r="A122" s="144"/>
      <c r="J122" s="1"/>
      <c r="K122" s="157"/>
    </row>
    <row r="123" spans="1:11">
      <c r="A123" s="144"/>
      <c r="J123" s="1"/>
      <c r="K123" s="157"/>
    </row>
    <row r="124" spans="1:11">
      <c r="A124" s="144"/>
      <c r="J124" s="1"/>
      <c r="K124" s="157"/>
    </row>
    <row r="125" spans="1:11">
      <c r="A125" s="144"/>
      <c r="J125" s="1"/>
      <c r="K125" s="157"/>
    </row>
    <row r="126" spans="1:11">
      <c r="A126" s="144"/>
      <c r="J126" s="1"/>
      <c r="K126" s="157"/>
    </row>
    <row r="127" spans="1:11">
      <c r="A127" s="144"/>
      <c r="J127" s="1"/>
      <c r="K127" s="157"/>
    </row>
    <row r="128" spans="1:11">
      <c r="A128" s="144"/>
      <c r="J128" s="1"/>
      <c r="K128" s="157"/>
    </row>
    <row r="129" spans="1:11">
      <c r="A129" s="144"/>
      <c r="J129" s="1"/>
      <c r="K129" s="157"/>
    </row>
    <row r="130" spans="1:11">
      <c r="A130" s="144"/>
      <c r="J130" s="1"/>
      <c r="K130" s="157"/>
    </row>
    <row r="131" spans="1:11">
      <c r="A131" s="144"/>
      <c r="J131" s="1"/>
      <c r="K131" s="157"/>
    </row>
    <row r="132" spans="1:11">
      <c r="A132" s="144"/>
      <c r="J132" s="1"/>
      <c r="K132" s="157"/>
    </row>
    <row r="133" spans="1:11">
      <c r="A133" s="144"/>
      <c r="J133" s="1"/>
      <c r="K133" s="157"/>
    </row>
    <row r="134" spans="1:11">
      <c r="A134" s="144"/>
      <c r="J134" s="1"/>
      <c r="K134" s="157"/>
    </row>
    <row r="135" spans="1:11">
      <c r="A135" s="144"/>
      <c r="J135" s="1"/>
      <c r="K135" s="157"/>
    </row>
    <row r="136" spans="1:11">
      <c r="A136" s="144"/>
      <c r="J136" s="1"/>
      <c r="K136" s="157"/>
    </row>
    <row r="137" spans="1:11">
      <c r="A137" s="144"/>
      <c r="J137" s="1"/>
      <c r="K137" s="157"/>
    </row>
    <row r="138" spans="1:11">
      <c r="A138" s="144"/>
      <c r="J138" s="1"/>
      <c r="K138" s="157"/>
    </row>
    <row r="139" spans="1:11">
      <c r="A139" s="144"/>
      <c r="J139" s="1"/>
      <c r="K139" s="157"/>
    </row>
    <row r="140" spans="1:11">
      <c r="A140" s="144"/>
      <c r="J140" s="1"/>
      <c r="K140" s="157"/>
    </row>
    <row r="141" spans="1:11">
      <c r="A141" s="144"/>
      <c r="J141" s="1"/>
      <c r="K141" s="157"/>
    </row>
    <row r="142" spans="1:11">
      <c r="A142" s="144"/>
      <c r="J142" s="1"/>
      <c r="K142" s="157"/>
    </row>
    <row r="143" spans="1:11">
      <c r="A143" s="144"/>
      <c r="J143" s="1"/>
      <c r="K143" s="157"/>
    </row>
    <row r="144" spans="1:11">
      <c r="A144" s="144"/>
    </row>
    <row r="145" spans="1:1">
      <c r="A145" s="144"/>
    </row>
    <row r="146" spans="1:1">
      <c r="A146" s="144"/>
    </row>
    <row r="147" spans="1:1">
      <c r="A147" s="144"/>
    </row>
    <row r="148" spans="1:1">
      <c r="A148" s="144"/>
    </row>
    <row r="149" spans="1:1">
      <c r="A149" s="144"/>
    </row>
    <row r="150" spans="1:1">
      <c r="A150" s="144"/>
    </row>
    <row r="151" spans="1:1">
      <c r="A151" s="144"/>
    </row>
    <row r="152" spans="1:1">
      <c r="A152" s="144"/>
    </row>
    <row r="153" spans="1:1">
      <c r="A153" s="144"/>
    </row>
    <row r="154" spans="1:1">
      <c r="A154" s="144"/>
    </row>
    <row r="155" spans="1:1">
      <c r="A155" s="144"/>
    </row>
    <row r="156" spans="1:1">
      <c r="A156" s="144"/>
    </row>
    <row r="157" spans="1:1">
      <c r="A157" s="144"/>
    </row>
    <row r="158" spans="1:1">
      <c r="A158" s="144"/>
    </row>
    <row r="159" spans="1:1">
      <c r="A159" s="144"/>
    </row>
    <row r="160" spans="1:1">
      <c r="A160" s="144"/>
    </row>
    <row r="161" spans="1:1">
      <c r="A161" s="144"/>
    </row>
    <row r="162" spans="1:1">
      <c r="A162" s="144"/>
    </row>
    <row r="163" spans="1:1">
      <c r="A163" s="144"/>
    </row>
    <row r="164" spans="1:1">
      <c r="A164" s="144"/>
    </row>
    <row r="165" spans="1:1">
      <c r="A165" s="144"/>
    </row>
    <row r="166" spans="1:1">
      <c r="A166" s="144"/>
    </row>
    <row r="167" spans="1:1">
      <c r="A167" s="144"/>
    </row>
    <row r="168" spans="1:1">
      <c r="A168" s="144"/>
    </row>
    <row r="169" spans="1:1">
      <c r="A169" s="144"/>
    </row>
    <row r="170" spans="1:1">
      <c r="A170" s="144"/>
    </row>
    <row r="171" spans="1:1">
      <c r="A171" s="144"/>
    </row>
    <row r="172" spans="1:1">
      <c r="A172" s="144"/>
    </row>
    <row r="173" spans="1:1">
      <c r="A173" s="144"/>
    </row>
    <row r="174" spans="1:1">
      <c r="A174" s="144"/>
    </row>
    <row r="175" spans="1:1">
      <c r="A175" s="144"/>
    </row>
    <row r="176" spans="1:1">
      <c r="A176" s="144"/>
    </row>
    <row r="177" spans="1:1">
      <c r="A177" s="144"/>
    </row>
    <row r="178" spans="1:1">
      <c r="A178" s="144"/>
    </row>
    <row r="179" spans="1:1">
      <c r="A179" s="144"/>
    </row>
    <row r="180" spans="1:1">
      <c r="A180" s="144"/>
    </row>
    <row r="181" spans="1:1">
      <c r="A181" s="144"/>
    </row>
    <row r="182" spans="1:1">
      <c r="A182" s="144"/>
    </row>
    <row r="183" spans="1:1">
      <c r="A183" s="144"/>
    </row>
    <row r="184" spans="1:1">
      <c r="A184" s="144"/>
    </row>
    <row r="185" spans="1:1">
      <c r="A185" s="144"/>
    </row>
    <row r="186" spans="1:1">
      <c r="A186" s="144"/>
    </row>
    <row r="187" spans="1:1">
      <c r="A187" s="144"/>
    </row>
    <row r="188" spans="1:1">
      <c r="A188" s="144"/>
    </row>
    <row r="189" spans="1:1">
      <c r="A189" s="144"/>
    </row>
    <row r="190" spans="1:1">
      <c r="A190" s="144"/>
    </row>
    <row r="191" spans="1:1">
      <c r="A191" s="144"/>
    </row>
    <row r="192" spans="1:1">
      <c r="A192" s="144"/>
    </row>
    <row r="193" spans="1:1">
      <c r="A193" s="144"/>
    </row>
    <row r="194" spans="1:1">
      <c r="A194" s="144"/>
    </row>
    <row r="195" spans="1:1">
      <c r="A195" s="144"/>
    </row>
    <row r="196" spans="1:1">
      <c r="A196" s="144"/>
    </row>
    <row r="197" spans="1:1">
      <c r="A197" s="144"/>
    </row>
    <row r="198" spans="1:1">
      <c r="A198" s="144"/>
    </row>
    <row r="199" spans="1:1">
      <c r="A199" s="144"/>
    </row>
    <row r="200" spans="1:1">
      <c r="A200" s="144"/>
    </row>
    <row r="201" spans="1:1">
      <c r="A201" s="144"/>
    </row>
    <row r="202" spans="1:1">
      <c r="A202" s="144"/>
    </row>
    <row r="203" spans="1:1">
      <c r="A203" s="144"/>
    </row>
    <row r="204" spans="1:1">
      <c r="A204" s="144"/>
    </row>
    <row r="205" spans="1:1">
      <c r="A205" s="144"/>
    </row>
    <row r="206" spans="1:1">
      <c r="A206" s="144"/>
    </row>
    <row r="207" spans="1:1">
      <c r="A207" s="144"/>
    </row>
    <row r="208" spans="1:1">
      <c r="A208" s="144"/>
    </row>
    <row r="209" spans="1:1">
      <c r="A209" s="144"/>
    </row>
    <row r="210" spans="1:1">
      <c r="A210" s="144"/>
    </row>
    <row r="211" spans="1:1">
      <c r="A211" s="144"/>
    </row>
    <row r="212" spans="1:1">
      <c r="A212" s="144"/>
    </row>
    <row r="213" spans="1:1">
      <c r="A213" s="144"/>
    </row>
    <row r="214" spans="1:1">
      <c r="A214" s="144"/>
    </row>
    <row r="215" spans="1:1">
      <c r="A215" s="144"/>
    </row>
    <row r="216" spans="1:1">
      <c r="A216" s="144"/>
    </row>
    <row r="217" spans="1:1">
      <c r="A217" s="144"/>
    </row>
    <row r="218" spans="1:1">
      <c r="A218" s="144"/>
    </row>
    <row r="219" spans="1:1">
      <c r="A219" s="144"/>
    </row>
    <row r="220" spans="1:1">
      <c r="A220" s="144"/>
    </row>
    <row r="221" spans="1:1">
      <c r="A221" s="144"/>
    </row>
    <row r="222" spans="1:1">
      <c r="A222" s="144"/>
    </row>
    <row r="223" spans="1:1">
      <c r="A223" s="144"/>
    </row>
    <row r="224" spans="1:1">
      <c r="A224" s="144"/>
    </row>
    <row r="225" spans="1:1">
      <c r="A225" s="144"/>
    </row>
    <row r="226" spans="1:1">
      <c r="A226" s="144"/>
    </row>
    <row r="227" spans="1:1">
      <c r="A227" s="144"/>
    </row>
    <row r="228" spans="1:1">
      <c r="A228" s="144"/>
    </row>
    <row r="229" spans="1:1">
      <c r="A229" s="144"/>
    </row>
    <row r="230" spans="1:1">
      <c r="A230" s="144"/>
    </row>
    <row r="231" spans="1:1">
      <c r="A231" s="144"/>
    </row>
    <row r="232" spans="1:1">
      <c r="A232" s="144"/>
    </row>
    <row r="233" spans="1:1">
      <c r="A233" s="144"/>
    </row>
    <row r="234" spans="1:1">
      <c r="A234" s="144"/>
    </row>
    <row r="235" spans="1:1">
      <c r="A235" s="144"/>
    </row>
    <row r="236" spans="1:1">
      <c r="A236" s="144"/>
    </row>
    <row r="237" spans="1:1">
      <c r="A237" s="144"/>
    </row>
    <row r="238" spans="1:1">
      <c r="A238" s="144"/>
    </row>
    <row r="239" spans="1:1">
      <c r="A239" s="144"/>
    </row>
    <row r="240" spans="1:1">
      <c r="A240" s="144"/>
    </row>
    <row r="241" spans="1:1">
      <c r="A241" s="144"/>
    </row>
    <row r="242" spans="1:1">
      <c r="A242" s="144"/>
    </row>
    <row r="243" spans="1:1">
      <c r="A243" s="144"/>
    </row>
    <row r="244" spans="1:1">
      <c r="A244" s="144"/>
    </row>
    <row r="245" spans="1:1">
      <c r="A245" s="144"/>
    </row>
    <row r="246" spans="1:1">
      <c r="A246" s="144"/>
    </row>
    <row r="247" spans="1:1">
      <c r="A247" s="144"/>
    </row>
    <row r="248" spans="1:1">
      <c r="A248" s="144"/>
    </row>
    <row r="249" spans="1:1">
      <c r="A249" s="144"/>
    </row>
    <row r="250" spans="1:1">
      <c r="A250" s="144"/>
    </row>
    <row r="251" spans="1:1">
      <c r="A251" s="144"/>
    </row>
    <row r="252" spans="1:1">
      <c r="A252" s="144"/>
    </row>
    <row r="253" spans="1:1">
      <c r="A253" s="144"/>
    </row>
    <row r="254" spans="1:1">
      <c r="A254" s="144"/>
    </row>
    <row r="255" spans="1:1">
      <c r="A255" s="144"/>
    </row>
    <row r="256" spans="1:1">
      <c r="A256" s="144"/>
    </row>
    <row r="257" spans="1:1">
      <c r="A257" s="144"/>
    </row>
    <row r="258" spans="1:1">
      <c r="A258" s="144"/>
    </row>
    <row r="259" spans="1:1">
      <c r="A259" s="144"/>
    </row>
    <row r="260" spans="1:1">
      <c r="A260" s="144"/>
    </row>
    <row r="261" spans="1:1">
      <c r="A261" s="144"/>
    </row>
    <row r="262" spans="1:1">
      <c r="A262" s="144"/>
    </row>
    <row r="263" spans="1:1">
      <c r="A263" s="144"/>
    </row>
    <row r="264" spans="1:1">
      <c r="A264" s="144"/>
    </row>
    <row r="265" spans="1:1">
      <c r="A265" s="144"/>
    </row>
    <row r="266" spans="1:1">
      <c r="A266" s="144"/>
    </row>
    <row r="267" spans="1:1">
      <c r="A267" s="144"/>
    </row>
    <row r="268" spans="1:1">
      <c r="A268" s="144"/>
    </row>
    <row r="269" spans="1:1">
      <c r="A269" s="144"/>
    </row>
    <row r="270" spans="1:1">
      <c r="A270" s="144"/>
    </row>
    <row r="271" spans="1:1">
      <c r="A271" s="144"/>
    </row>
    <row r="272" spans="1:1">
      <c r="A272" s="144"/>
    </row>
    <row r="273" spans="1:1">
      <c r="A273" s="144"/>
    </row>
    <row r="274" spans="1:1">
      <c r="A274" s="144"/>
    </row>
    <row r="275" spans="1:1">
      <c r="A275" s="144"/>
    </row>
    <row r="276" spans="1:1">
      <c r="A276" s="144"/>
    </row>
    <row r="277" spans="1:1">
      <c r="A277" s="144"/>
    </row>
    <row r="278" spans="1:1">
      <c r="A278" s="144"/>
    </row>
    <row r="279" spans="1:1">
      <c r="A279" s="144"/>
    </row>
    <row r="280" spans="1:1">
      <c r="A280" s="144"/>
    </row>
    <row r="281" spans="1:1">
      <c r="A281" s="144"/>
    </row>
    <row r="282" spans="1:1">
      <c r="A282" s="144"/>
    </row>
    <row r="283" spans="1:1">
      <c r="A283" s="144"/>
    </row>
    <row r="284" spans="1:1">
      <c r="A284" s="144"/>
    </row>
    <row r="285" spans="1:1">
      <c r="A285" s="144"/>
    </row>
    <row r="286" spans="1:1">
      <c r="A286" s="144"/>
    </row>
    <row r="287" spans="1:1">
      <c r="A287" s="144"/>
    </row>
    <row r="288" spans="1:1">
      <c r="A288" s="144"/>
    </row>
    <row r="289" spans="1:1">
      <c r="A289" s="144"/>
    </row>
    <row r="290" spans="1:1">
      <c r="A290" s="144"/>
    </row>
    <row r="291" spans="1:1">
      <c r="A291" s="144"/>
    </row>
    <row r="292" spans="1:1">
      <c r="A292" s="144"/>
    </row>
    <row r="293" spans="1:1">
      <c r="A293" s="144"/>
    </row>
    <row r="294" spans="1:1">
      <c r="A294" s="144"/>
    </row>
    <row r="295" spans="1:1">
      <c r="A295" s="144"/>
    </row>
    <row r="296" spans="1:1">
      <c r="A296" s="144"/>
    </row>
    <row r="297" spans="1:1">
      <c r="A297" s="144"/>
    </row>
    <row r="298" spans="1:1">
      <c r="A298" s="144"/>
    </row>
    <row r="299" spans="1:1">
      <c r="A299" s="144"/>
    </row>
    <row r="300" spans="1:1">
      <c r="A300" s="144"/>
    </row>
    <row r="301" spans="1:1">
      <c r="A301" s="144"/>
    </row>
    <row r="302" spans="1:1">
      <c r="A302" s="144"/>
    </row>
    <row r="303" spans="1:1">
      <c r="A303" s="144"/>
    </row>
    <row r="304" spans="1:1">
      <c r="A304" s="144"/>
    </row>
    <row r="305" spans="1:1">
      <c r="A305" s="144"/>
    </row>
    <row r="306" spans="1:1">
      <c r="A306" s="144"/>
    </row>
    <row r="307" spans="1:1">
      <c r="A307" s="144"/>
    </row>
    <row r="308" spans="1:1">
      <c r="A308" s="144"/>
    </row>
    <row r="309" spans="1:1">
      <c r="A309" s="144"/>
    </row>
    <row r="310" spans="1:1">
      <c r="A310" s="144"/>
    </row>
    <row r="311" spans="1:1">
      <c r="A311" s="144"/>
    </row>
    <row r="312" spans="1:1">
      <c r="A312" s="144"/>
    </row>
    <row r="313" spans="1:1">
      <c r="A313" s="144"/>
    </row>
    <row r="314" spans="1:1">
      <c r="A314" s="144"/>
    </row>
    <row r="315" spans="1:1">
      <c r="A315" s="144"/>
    </row>
    <row r="316" spans="1:1">
      <c r="A316" s="144"/>
    </row>
    <row r="317" spans="1:1">
      <c r="A317" s="144"/>
    </row>
    <row r="318" spans="1:1">
      <c r="A318" s="144"/>
    </row>
    <row r="319" spans="1:1">
      <c r="A319" s="144"/>
    </row>
    <row r="320" spans="1:1">
      <c r="A320" s="144"/>
    </row>
    <row r="321" spans="1:1">
      <c r="A321" s="144"/>
    </row>
    <row r="322" spans="1:1">
      <c r="A322" s="144"/>
    </row>
    <row r="323" spans="1:1">
      <c r="A323" s="144"/>
    </row>
    <row r="324" spans="1:1">
      <c r="A324" s="144"/>
    </row>
    <row r="325" spans="1:1">
      <c r="A325" s="144"/>
    </row>
    <row r="326" spans="1:1">
      <c r="A326" s="144"/>
    </row>
    <row r="327" spans="1:1">
      <c r="A327" s="144"/>
    </row>
    <row r="328" spans="1:1">
      <c r="A328" s="144"/>
    </row>
    <row r="329" spans="1:1">
      <c r="A329" s="144"/>
    </row>
    <row r="330" spans="1:1">
      <c r="A330" s="144"/>
    </row>
    <row r="331" spans="1:1">
      <c r="A331" s="144"/>
    </row>
    <row r="332" spans="1:1">
      <c r="A332" s="144"/>
    </row>
    <row r="333" spans="1:1">
      <c r="A333" s="144"/>
    </row>
    <row r="334" spans="1:1">
      <c r="A334" s="144"/>
    </row>
    <row r="335" spans="1:1">
      <c r="A335" s="144"/>
    </row>
    <row r="336" spans="1:1">
      <c r="A336" s="144"/>
    </row>
    <row r="337" spans="1:1">
      <c r="A337" s="144"/>
    </row>
    <row r="338" spans="1:1">
      <c r="A338" s="144"/>
    </row>
    <row r="339" spans="1:1">
      <c r="A339" s="144"/>
    </row>
    <row r="340" spans="1:1">
      <c r="A340" s="144"/>
    </row>
    <row r="341" spans="1:1">
      <c r="A341" s="144"/>
    </row>
    <row r="342" spans="1:1">
      <c r="A342" s="144"/>
    </row>
    <row r="343" spans="1:1">
      <c r="A343" s="144"/>
    </row>
    <row r="344" spans="1:1">
      <c r="A344" s="144"/>
    </row>
    <row r="345" spans="1:1">
      <c r="A345" s="144"/>
    </row>
    <row r="346" spans="1:1">
      <c r="A346" s="144"/>
    </row>
    <row r="347" spans="1:1">
      <c r="A347" s="144"/>
    </row>
    <row r="348" spans="1:1">
      <c r="A348" s="144"/>
    </row>
    <row r="349" spans="1:1">
      <c r="A349" s="144"/>
    </row>
    <row r="350" spans="1:1">
      <c r="A350" s="144"/>
    </row>
    <row r="351" spans="1:1">
      <c r="A351" s="144"/>
    </row>
    <row r="352" spans="1:1">
      <c r="A352" s="144"/>
    </row>
    <row r="353" spans="1:1">
      <c r="A353" s="144"/>
    </row>
    <row r="354" spans="1:1">
      <c r="A354" s="144"/>
    </row>
    <row r="355" spans="1:1">
      <c r="A355" s="144"/>
    </row>
    <row r="356" spans="1:1">
      <c r="A356" s="144"/>
    </row>
    <row r="357" spans="1:1">
      <c r="A357" s="144"/>
    </row>
    <row r="358" spans="1:1">
      <c r="A358" s="144"/>
    </row>
    <row r="359" spans="1:1">
      <c r="A359" s="144"/>
    </row>
    <row r="360" spans="1:1">
      <c r="A360" s="144"/>
    </row>
    <row r="361" spans="1:1">
      <c r="A361" s="144"/>
    </row>
    <row r="362" spans="1:1">
      <c r="A362" s="144"/>
    </row>
    <row r="363" spans="1:1">
      <c r="A363" s="144"/>
    </row>
    <row r="364" spans="1:1">
      <c r="A364" s="144"/>
    </row>
    <row r="365" spans="1:1">
      <c r="A365" s="144"/>
    </row>
    <row r="366" spans="1:1">
      <c r="A366" s="144"/>
    </row>
    <row r="367" spans="1:1">
      <c r="A367" s="144"/>
    </row>
    <row r="368" spans="1:1">
      <c r="A368" s="144"/>
    </row>
    <row r="369" spans="1:1">
      <c r="A369" s="144"/>
    </row>
    <row r="370" spans="1:1">
      <c r="A370" s="144"/>
    </row>
    <row r="371" spans="1:1">
      <c r="A371" s="144"/>
    </row>
    <row r="372" spans="1:1">
      <c r="A372" s="144"/>
    </row>
    <row r="373" spans="1:1">
      <c r="A373" s="144"/>
    </row>
    <row r="374" spans="1:1">
      <c r="A374" s="144"/>
    </row>
    <row r="375" spans="1:1">
      <c r="A375" s="144"/>
    </row>
    <row r="376" spans="1:1">
      <c r="A376" s="144"/>
    </row>
    <row r="377" spans="1:1">
      <c r="A377" s="144"/>
    </row>
    <row r="378" spans="1:1">
      <c r="A378" s="144"/>
    </row>
    <row r="379" spans="1:1">
      <c r="A379" s="144"/>
    </row>
    <row r="380" spans="1:1">
      <c r="A380" s="144"/>
    </row>
    <row r="381" spans="1:1">
      <c r="A381" s="144"/>
    </row>
    <row r="382" spans="1:1">
      <c r="A382" s="144"/>
    </row>
    <row r="383" spans="1:1">
      <c r="A383" s="144"/>
    </row>
    <row r="384" spans="1:1">
      <c r="A384" s="144"/>
    </row>
    <row r="385" spans="1:1">
      <c r="A385" s="144"/>
    </row>
    <row r="386" spans="1:1">
      <c r="A386" s="144"/>
    </row>
    <row r="387" spans="1:1">
      <c r="A387" s="144"/>
    </row>
    <row r="388" spans="1:1">
      <c r="A388" s="144"/>
    </row>
    <row r="389" spans="1:1">
      <c r="A389" s="144"/>
    </row>
    <row r="390" spans="1:1">
      <c r="A390" s="144"/>
    </row>
    <row r="391" spans="1:1">
      <c r="A391" s="144"/>
    </row>
    <row r="392" spans="1:1">
      <c r="A392" s="144"/>
    </row>
    <row r="393" spans="1:1">
      <c r="A393" s="144"/>
    </row>
    <row r="394" spans="1:1">
      <c r="A394" s="144"/>
    </row>
    <row r="395" spans="1:1">
      <c r="A395" s="144"/>
    </row>
    <row r="396" spans="1:1">
      <c r="A396" s="144"/>
    </row>
    <row r="397" spans="1:1">
      <c r="A397" s="144"/>
    </row>
    <row r="398" spans="1:1">
      <c r="A398" s="144"/>
    </row>
    <row r="399" spans="1:1">
      <c r="A399" s="144"/>
    </row>
    <row r="400" spans="1:1">
      <c r="A400" s="144"/>
    </row>
    <row r="401" spans="1:1">
      <c r="A401" s="144"/>
    </row>
    <row r="402" spans="1:1">
      <c r="A402" s="144"/>
    </row>
    <row r="403" spans="1:1">
      <c r="A403" s="144"/>
    </row>
    <row r="404" spans="1:1">
      <c r="A404" s="144"/>
    </row>
    <row r="405" spans="1:1">
      <c r="A405" s="144"/>
    </row>
    <row r="406" spans="1:1">
      <c r="A406" s="144"/>
    </row>
    <row r="407" spans="1:1">
      <c r="A407" s="144"/>
    </row>
    <row r="408" spans="1:1">
      <c r="A408" s="144"/>
    </row>
    <row r="409" spans="1:1">
      <c r="A409" s="144"/>
    </row>
    <row r="410" spans="1:1">
      <c r="A410" s="144"/>
    </row>
    <row r="411" spans="1:1">
      <c r="A411" s="144"/>
    </row>
    <row r="412" spans="1:1">
      <c r="A412" s="144"/>
    </row>
    <row r="413" spans="1:1">
      <c r="A413" s="144"/>
    </row>
    <row r="414" spans="1:1">
      <c r="A414" s="144"/>
    </row>
    <row r="415" spans="1:1">
      <c r="A415" s="144"/>
    </row>
    <row r="416" spans="1:1">
      <c r="A416" s="144"/>
    </row>
    <row r="417" spans="1:1">
      <c r="A417" s="144"/>
    </row>
    <row r="418" spans="1:1">
      <c r="A418" s="144"/>
    </row>
    <row r="419" spans="1:1">
      <c r="A419" s="144"/>
    </row>
    <row r="420" spans="1:1">
      <c r="A420" s="144"/>
    </row>
    <row r="421" spans="1:1">
      <c r="A421" s="144"/>
    </row>
    <row r="422" spans="1:1">
      <c r="A422" s="144"/>
    </row>
    <row r="423" spans="1:1">
      <c r="A423" s="144"/>
    </row>
    <row r="424" spans="1:1">
      <c r="A424" s="144"/>
    </row>
    <row r="425" spans="1:1">
      <c r="A425" s="144"/>
    </row>
    <row r="426" spans="1:1">
      <c r="A426" s="144"/>
    </row>
    <row r="427" spans="1:1">
      <c r="A427" s="144"/>
    </row>
    <row r="428" spans="1:1">
      <c r="A428" s="144"/>
    </row>
    <row r="429" spans="1:1">
      <c r="A429" s="144"/>
    </row>
    <row r="430" spans="1:1">
      <c r="A430" s="144"/>
    </row>
    <row r="431" spans="1:1">
      <c r="A431" s="144"/>
    </row>
    <row r="432" spans="1:1">
      <c r="A432" s="144"/>
    </row>
    <row r="433" spans="1:1">
      <c r="A433" s="144"/>
    </row>
    <row r="434" spans="1:1">
      <c r="A434" s="144"/>
    </row>
    <row r="435" spans="1:1">
      <c r="A435" s="144"/>
    </row>
    <row r="436" spans="1:1">
      <c r="A436" s="144"/>
    </row>
    <row r="437" spans="1:1">
      <c r="A437" s="144"/>
    </row>
    <row r="438" spans="1:1">
      <c r="A438" s="144"/>
    </row>
    <row r="439" spans="1:1">
      <c r="A439" s="144"/>
    </row>
    <row r="440" spans="1:1">
      <c r="A440" s="144"/>
    </row>
    <row r="441" spans="1:1">
      <c r="A441" s="144"/>
    </row>
    <row r="442" spans="1:1">
      <c r="A442" s="144"/>
    </row>
    <row r="443" spans="1:1">
      <c r="A443" s="144"/>
    </row>
    <row r="444" spans="1:1">
      <c r="A444" s="144"/>
    </row>
    <row r="445" spans="1:1">
      <c r="A445" s="144"/>
    </row>
    <row r="446" spans="1:1">
      <c r="A446" s="144"/>
    </row>
    <row r="447" spans="1:1">
      <c r="A447" s="144"/>
    </row>
    <row r="448" spans="1:1">
      <c r="A448" s="144"/>
    </row>
    <row r="449" spans="1:1">
      <c r="A449" s="144"/>
    </row>
    <row r="450" spans="1:1">
      <c r="A450" s="144"/>
    </row>
    <row r="451" spans="1:1">
      <c r="A451" s="144"/>
    </row>
    <row r="452" spans="1:1">
      <c r="A452" s="144"/>
    </row>
    <row r="453" spans="1:1">
      <c r="A453" s="144"/>
    </row>
    <row r="454" spans="1:1">
      <c r="A454" s="144"/>
    </row>
    <row r="455" spans="1:1">
      <c r="A455" s="144"/>
    </row>
    <row r="456" spans="1:1">
      <c r="A456" s="144"/>
    </row>
    <row r="457" spans="1:1">
      <c r="A457" s="144"/>
    </row>
    <row r="458" spans="1:1">
      <c r="A458" s="144"/>
    </row>
    <row r="459" spans="1:1">
      <c r="A459" s="144"/>
    </row>
    <row r="460" spans="1:1">
      <c r="A460" s="144"/>
    </row>
    <row r="461" spans="1:1">
      <c r="A461" s="144"/>
    </row>
    <row r="462" spans="1:1">
      <c r="A462" s="144"/>
    </row>
    <row r="463" spans="1:1">
      <c r="A463" s="144"/>
    </row>
    <row r="464" spans="1:1">
      <c r="A464" s="144"/>
    </row>
    <row r="465" spans="1:1">
      <c r="A465" s="144"/>
    </row>
    <row r="466" spans="1:1">
      <c r="A466" s="144"/>
    </row>
    <row r="467" spans="1:1">
      <c r="A467" s="144"/>
    </row>
    <row r="468" spans="1:1">
      <c r="A468" s="144"/>
    </row>
    <row r="469" spans="1:1">
      <c r="A469" s="144"/>
    </row>
    <row r="470" spans="1:1">
      <c r="A470" s="144"/>
    </row>
    <row r="471" spans="1:1">
      <c r="A471" s="144"/>
    </row>
    <row r="472" spans="1:1">
      <c r="A472" s="144"/>
    </row>
    <row r="473" spans="1:1">
      <c r="A473" s="144"/>
    </row>
    <row r="474" spans="1:1">
      <c r="A474" s="144"/>
    </row>
    <row r="475" spans="1:1">
      <c r="A475" s="144"/>
    </row>
    <row r="476" spans="1:1">
      <c r="A476" s="144"/>
    </row>
    <row r="477" spans="1:1">
      <c r="A477" s="144"/>
    </row>
    <row r="478" spans="1:1">
      <c r="A478" s="144"/>
    </row>
    <row r="479" spans="1:1">
      <c r="A479" s="144"/>
    </row>
    <row r="480" spans="1:1">
      <c r="A480" s="144"/>
    </row>
    <row r="481" spans="1:1">
      <c r="A481" s="144"/>
    </row>
    <row r="482" spans="1:1">
      <c r="A482" s="144"/>
    </row>
    <row r="483" spans="1:1">
      <c r="A483" s="144"/>
    </row>
    <row r="484" spans="1:1">
      <c r="A484" s="144"/>
    </row>
    <row r="485" spans="1:1">
      <c r="A485" s="144"/>
    </row>
    <row r="486" spans="1:1">
      <c r="A486" s="144"/>
    </row>
    <row r="487" spans="1:1">
      <c r="A487" s="144"/>
    </row>
    <row r="488" spans="1:1">
      <c r="A488" s="144"/>
    </row>
    <row r="489" spans="1:1">
      <c r="A489" s="144"/>
    </row>
    <row r="490" spans="1:1">
      <c r="A490" s="144"/>
    </row>
    <row r="491" spans="1:1">
      <c r="A491" s="144"/>
    </row>
    <row r="492" spans="1:1">
      <c r="A492" s="144"/>
    </row>
    <row r="493" spans="1:1">
      <c r="A493" s="144"/>
    </row>
    <row r="494" spans="1:1">
      <c r="A494" s="144"/>
    </row>
    <row r="495" spans="1:1">
      <c r="A495" s="144"/>
    </row>
    <row r="496" spans="1:1">
      <c r="A496" s="144"/>
    </row>
    <row r="497" spans="1:1">
      <c r="A497" s="144"/>
    </row>
    <row r="498" spans="1:1">
      <c r="A498" s="144"/>
    </row>
    <row r="499" spans="1:1">
      <c r="A499" s="144"/>
    </row>
    <row r="500" spans="1:1">
      <c r="A500" s="144"/>
    </row>
    <row r="501" spans="1:1">
      <c r="A501" s="144"/>
    </row>
    <row r="502" spans="1:1">
      <c r="A502" s="144"/>
    </row>
    <row r="503" spans="1:1">
      <c r="A503" s="144"/>
    </row>
    <row r="504" spans="1:1">
      <c r="A504" s="144"/>
    </row>
    <row r="505" spans="1:1">
      <c r="A505" s="144"/>
    </row>
    <row r="506" spans="1:1">
      <c r="A506" s="144"/>
    </row>
    <row r="507" spans="1:1">
      <c r="A507" s="144"/>
    </row>
    <row r="508" spans="1:1">
      <c r="A508" s="144"/>
    </row>
    <row r="509" spans="1:1">
      <c r="A509" s="144"/>
    </row>
    <row r="510" spans="1:1">
      <c r="A510" s="144"/>
    </row>
    <row r="511" spans="1:1">
      <c r="A511" s="144"/>
    </row>
    <row r="512" spans="1:1">
      <c r="A512" s="144"/>
    </row>
    <row r="513" spans="1:1">
      <c r="A513" s="144"/>
    </row>
    <row r="514" spans="1:1">
      <c r="A514" s="144"/>
    </row>
    <row r="515" spans="1:1">
      <c r="A515" s="144"/>
    </row>
    <row r="516" spans="1:1">
      <c r="A516" s="144"/>
    </row>
    <row r="517" spans="1:1">
      <c r="A517" s="144"/>
    </row>
    <row r="518" spans="1:1">
      <c r="A518" s="144"/>
    </row>
    <row r="519" spans="1:1">
      <c r="A519" s="144"/>
    </row>
    <row r="520" spans="1:1">
      <c r="A520" s="144"/>
    </row>
    <row r="521" spans="1:1">
      <c r="A521" s="144"/>
    </row>
    <row r="522" spans="1:1">
      <c r="A522" s="144"/>
    </row>
    <row r="523" spans="1:1">
      <c r="A523" s="144"/>
    </row>
    <row r="524" spans="1:1">
      <c r="A524" s="144"/>
    </row>
    <row r="525" spans="1:1">
      <c r="A525" s="144"/>
    </row>
    <row r="526" spans="1:1">
      <c r="A526" s="144"/>
    </row>
    <row r="527" spans="1:1">
      <c r="A527" s="144"/>
    </row>
    <row r="528" spans="1:1">
      <c r="A528" s="144"/>
    </row>
    <row r="529" spans="1:1">
      <c r="A529" s="144"/>
    </row>
    <row r="530" spans="1:1">
      <c r="A530" s="144"/>
    </row>
    <row r="531" spans="1:1">
      <c r="A531" s="144"/>
    </row>
    <row r="532" spans="1:1">
      <c r="A532" s="144"/>
    </row>
    <row r="533" spans="1:1">
      <c r="A533" s="144"/>
    </row>
    <row r="534" spans="1:1">
      <c r="A534" s="144"/>
    </row>
    <row r="535" spans="1:1">
      <c r="A535" s="144"/>
    </row>
    <row r="536" spans="1:1">
      <c r="A536" s="144"/>
    </row>
    <row r="537" spans="1:1">
      <c r="A537" s="144"/>
    </row>
    <row r="538" spans="1:1">
      <c r="A538" s="144"/>
    </row>
    <row r="539" spans="1:1">
      <c r="A539" s="144"/>
    </row>
    <row r="540" spans="1:1">
      <c r="A540" s="144"/>
    </row>
    <row r="541" spans="1:1">
      <c r="A541" s="144"/>
    </row>
    <row r="542" spans="1:1">
      <c r="A542" s="144"/>
    </row>
    <row r="543" spans="1:1">
      <c r="A543" s="144"/>
    </row>
    <row r="544" spans="1:1">
      <c r="A544" s="144"/>
    </row>
    <row r="545" spans="1:1">
      <c r="A545" s="144"/>
    </row>
    <row r="546" spans="1:1">
      <c r="A546" s="144"/>
    </row>
    <row r="547" spans="1:1">
      <c r="A547" s="144"/>
    </row>
    <row r="548" spans="1:1">
      <c r="A548" s="144"/>
    </row>
    <row r="549" spans="1:1">
      <c r="A549" s="144"/>
    </row>
    <row r="550" spans="1:1">
      <c r="A550" s="144"/>
    </row>
    <row r="551" spans="1:1">
      <c r="A551" s="144"/>
    </row>
    <row r="552" spans="1:1">
      <c r="A552" s="144"/>
    </row>
    <row r="553" spans="1:1">
      <c r="A553" s="144"/>
    </row>
    <row r="554" spans="1:1">
      <c r="A554" s="144"/>
    </row>
    <row r="555" spans="1:1">
      <c r="A555" s="144"/>
    </row>
    <row r="556" spans="1:1">
      <c r="A556" s="144"/>
    </row>
    <row r="557" spans="1:1">
      <c r="A557" s="144"/>
    </row>
    <row r="558" spans="1:1">
      <c r="A558" s="144"/>
    </row>
    <row r="559" spans="1:1">
      <c r="A559" s="144"/>
    </row>
    <row r="560" spans="1:1">
      <c r="A560" s="144"/>
    </row>
    <row r="561" spans="1:1">
      <c r="A561" s="144"/>
    </row>
    <row r="562" spans="1:1">
      <c r="A562" s="144"/>
    </row>
    <row r="563" spans="1:1">
      <c r="A563" s="144"/>
    </row>
    <row r="564" spans="1:1">
      <c r="A564" s="144"/>
    </row>
    <row r="565" spans="1:1">
      <c r="A565" s="144"/>
    </row>
    <row r="566" spans="1:1">
      <c r="A566" s="144"/>
    </row>
    <row r="567" spans="1:1">
      <c r="A567" s="144"/>
    </row>
    <row r="568" spans="1:1">
      <c r="A568" s="144"/>
    </row>
    <row r="569" spans="1:1">
      <c r="A569" s="144"/>
    </row>
    <row r="570" spans="1:1">
      <c r="A570" s="144"/>
    </row>
    <row r="571" spans="1:1">
      <c r="A571" s="144"/>
    </row>
    <row r="572" spans="1:1">
      <c r="A572" s="144"/>
    </row>
    <row r="573" spans="1:1">
      <c r="A573" s="144"/>
    </row>
    <row r="574" spans="1:1">
      <c r="A574" s="144"/>
    </row>
    <row r="575" spans="1:1">
      <c r="A575" s="144"/>
    </row>
    <row r="576" spans="1:1">
      <c r="A576" s="144"/>
    </row>
    <row r="577" spans="1:1">
      <c r="A577" s="144"/>
    </row>
    <row r="578" spans="1:1">
      <c r="A578" s="144"/>
    </row>
    <row r="579" spans="1:1">
      <c r="A579" s="144"/>
    </row>
    <row r="580" spans="1:1">
      <c r="A580" s="144"/>
    </row>
    <row r="581" spans="1:1">
      <c r="A581" s="144"/>
    </row>
    <row r="582" spans="1:1">
      <c r="A582" s="144"/>
    </row>
    <row r="583" spans="1:1">
      <c r="A583" s="144"/>
    </row>
    <row r="584" spans="1:1">
      <c r="A584" s="144"/>
    </row>
    <row r="585" spans="1:1">
      <c r="A585" s="144"/>
    </row>
    <row r="586" spans="1:1">
      <c r="A586" s="144"/>
    </row>
    <row r="587" spans="1:1">
      <c r="A587" s="144"/>
    </row>
    <row r="588" spans="1:1">
      <c r="A588" s="144"/>
    </row>
    <row r="589" spans="1:1">
      <c r="A589" s="144"/>
    </row>
    <row r="590" spans="1:1">
      <c r="A590" s="144"/>
    </row>
    <row r="591" spans="1:1">
      <c r="A591" s="144"/>
    </row>
    <row r="592" spans="1:1">
      <c r="A592" s="144"/>
    </row>
    <row r="593" spans="1:1">
      <c r="A593" s="144"/>
    </row>
    <row r="594" spans="1:1">
      <c r="A594" s="144"/>
    </row>
    <row r="595" spans="1:1">
      <c r="A595" s="144"/>
    </row>
    <row r="596" spans="1:1">
      <c r="A596" s="144"/>
    </row>
    <row r="597" spans="1:1">
      <c r="A597" s="144"/>
    </row>
    <row r="598" spans="1:1">
      <c r="A598" s="144"/>
    </row>
    <row r="599" spans="1:1">
      <c r="A599" s="144"/>
    </row>
    <row r="600" spans="1:1">
      <c r="A600" s="144"/>
    </row>
    <row r="601" spans="1:1">
      <c r="A601" s="144"/>
    </row>
    <row r="602" spans="1:1">
      <c r="A602" s="144"/>
    </row>
    <row r="603" spans="1:1">
      <c r="A603" s="144"/>
    </row>
    <row r="604" spans="1:1">
      <c r="A604" s="144"/>
    </row>
    <row r="605" spans="1:1">
      <c r="A605" s="144"/>
    </row>
    <row r="606" spans="1:1">
      <c r="A606" s="144"/>
    </row>
    <row r="607" spans="1:1">
      <c r="A607" s="144"/>
    </row>
    <row r="608" spans="1:1">
      <c r="A608" s="144"/>
    </row>
    <row r="609" spans="1:1">
      <c r="A609" s="144"/>
    </row>
    <row r="610" spans="1:1">
      <c r="A610" s="144"/>
    </row>
    <row r="611" spans="1:1">
      <c r="A611" s="144"/>
    </row>
    <row r="612" spans="1:1">
      <c r="A612" s="144"/>
    </row>
    <row r="613" spans="1:1">
      <c r="A613" s="144"/>
    </row>
    <row r="614" spans="1:1">
      <c r="A614" s="144"/>
    </row>
    <row r="615" spans="1:1">
      <c r="A615" s="144"/>
    </row>
    <row r="616" spans="1:1">
      <c r="A616" s="144"/>
    </row>
    <row r="617" spans="1:1">
      <c r="A617" s="144"/>
    </row>
    <row r="618" spans="1:1">
      <c r="A618" s="144"/>
    </row>
    <row r="619" spans="1:1">
      <c r="A619" s="144"/>
    </row>
    <row r="620" spans="1:1">
      <c r="A620" s="144"/>
    </row>
    <row r="621" spans="1:1">
      <c r="A621" s="144"/>
    </row>
    <row r="622" spans="1:1">
      <c r="A622" s="144"/>
    </row>
    <row r="623" spans="1:1">
      <c r="A623" s="144"/>
    </row>
    <row r="624" spans="1:1">
      <c r="A624" s="144"/>
    </row>
    <row r="625" spans="1:1">
      <c r="A625" s="144"/>
    </row>
    <row r="626" spans="1:1">
      <c r="A626" s="144"/>
    </row>
    <row r="627" spans="1:1">
      <c r="A627" s="144"/>
    </row>
    <row r="628" spans="1:1">
      <c r="A628" s="144"/>
    </row>
    <row r="629" spans="1:1">
      <c r="A629" s="144"/>
    </row>
    <row r="630" spans="1:1">
      <c r="A630" s="144"/>
    </row>
    <row r="631" spans="1:1">
      <c r="A631" s="144"/>
    </row>
    <row r="632" spans="1:1">
      <c r="A632" s="144"/>
    </row>
    <row r="633" spans="1:1">
      <c r="A633" s="144"/>
    </row>
    <row r="634" spans="1:1">
      <c r="A634" s="144"/>
    </row>
    <row r="635" spans="1:1">
      <c r="A635" s="144"/>
    </row>
    <row r="636" spans="1:1">
      <c r="A636" s="144"/>
    </row>
    <row r="637" spans="1:1">
      <c r="A637" s="144"/>
    </row>
    <row r="638" spans="1:1">
      <c r="A638" s="144"/>
    </row>
    <row r="639" spans="1:1">
      <c r="A639" s="144"/>
    </row>
    <row r="640" spans="1:1">
      <c r="A640" s="144"/>
    </row>
    <row r="641" spans="1:1">
      <c r="A641" s="144"/>
    </row>
    <row r="642" spans="1:1">
      <c r="A642" s="144"/>
    </row>
    <row r="643" spans="1:1">
      <c r="A643" s="144"/>
    </row>
    <row r="644" spans="1:1">
      <c r="A644" s="144"/>
    </row>
    <row r="645" spans="1:1">
      <c r="A645" s="144"/>
    </row>
    <row r="646" spans="1:1">
      <c r="A646" s="144"/>
    </row>
    <row r="647" spans="1:1">
      <c r="A647" s="144"/>
    </row>
    <row r="648" spans="1:1">
      <c r="A648" s="144"/>
    </row>
    <row r="649" spans="1:1">
      <c r="A649" s="144"/>
    </row>
    <row r="650" spans="1:1">
      <c r="A650" s="144"/>
    </row>
    <row r="651" spans="1:1">
      <c r="A651" s="144"/>
    </row>
    <row r="652" spans="1:1">
      <c r="A652" s="144"/>
    </row>
    <row r="653" spans="1:1">
      <c r="A653" s="144"/>
    </row>
    <row r="654" spans="1:1">
      <c r="A654" s="144"/>
    </row>
    <row r="655" spans="1:1">
      <c r="A655" s="144"/>
    </row>
    <row r="656" spans="1:1">
      <c r="A656" s="144"/>
    </row>
    <row r="657" spans="1:1">
      <c r="A657" s="144"/>
    </row>
    <row r="658" spans="1:1">
      <c r="A658" s="144"/>
    </row>
    <row r="659" spans="1:1">
      <c r="A659" s="144"/>
    </row>
    <row r="660" spans="1:1">
      <c r="A660" s="144"/>
    </row>
    <row r="661" spans="1:1">
      <c r="A661" s="144"/>
    </row>
    <row r="662" spans="1:1">
      <c r="A662" s="144"/>
    </row>
    <row r="663" spans="1:1">
      <c r="A663" s="144"/>
    </row>
    <row r="664" spans="1:1">
      <c r="A664" s="144"/>
    </row>
    <row r="665" spans="1:1">
      <c r="A665" s="144"/>
    </row>
    <row r="666" spans="1:1">
      <c r="A666" s="144"/>
    </row>
    <row r="667" spans="1:1">
      <c r="A667" s="144"/>
    </row>
    <row r="668" spans="1:1">
      <c r="A668" s="144"/>
    </row>
    <row r="669" spans="1:1">
      <c r="A669" s="144"/>
    </row>
    <row r="670" spans="1:1">
      <c r="A670" s="144"/>
    </row>
    <row r="671" spans="1:1">
      <c r="A671" s="144"/>
    </row>
    <row r="672" spans="1:1">
      <c r="A672" s="144"/>
    </row>
    <row r="673" spans="1:1">
      <c r="A673" s="144"/>
    </row>
    <row r="674" spans="1:1">
      <c r="A674" s="144"/>
    </row>
    <row r="675" spans="1:1">
      <c r="A675" s="144"/>
    </row>
    <row r="676" spans="1:1">
      <c r="A676" s="144"/>
    </row>
    <row r="677" spans="1:1">
      <c r="A677" s="144"/>
    </row>
    <row r="678" spans="1:1">
      <c r="A678" s="144"/>
    </row>
    <row r="679" spans="1:1">
      <c r="A679" s="144"/>
    </row>
    <row r="680" spans="1:1">
      <c r="A680" s="144"/>
    </row>
    <row r="681" spans="1:1">
      <c r="A681" s="144"/>
    </row>
    <row r="682" spans="1:1">
      <c r="A682" s="144"/>
    </row>
    <row r="683" spans="1:1">
      <c r="A683" s="144"/>
    </row>
    <row r="684" spans="1:1">
      <c r="A684" s="144"/>
    </row>
    <row r="685" spans="1:1">
      <c r="A685" s="144"/>
    </row>
    <row r="686" spans="1:1">
      <c r="A686" s="144"/>
    </row>
    <row r="687" spans="1:1">
      <c r="A687" s="144"/>
    </row>
    <row r="688" spans="1:1">
      <c r="A688" s="144"/>
    </row>
    <row r="689" spans="1:1">
      <c r="A689" s="144"/>
    </row>
    <row r="690" spans="1:1">
      <c r="A690" s="144"/>
    </row>
    <row r="691" spans="1:1">
      <c r="A691" s="144"/>
    </row>
    <row r="692" spans="1:1">
      <c r="A692" s="144"/>
    </row>
    <row r="693" spans="1:1">
      <c r="A693" s="144"/>
    </row>
    <row r="694" spans="1:1">
      <c r="A694" s="144"/>
    </row>
    <row r="695" spans="1:1">
      <c r="A695" s="144"/>
    </row>
    <row r="696" spans="1:1">
      <c r="A696" s="144"/>
    </row>
    <row r="697" spans="1:1">
      <c r="A697" s="144"/>
    </row>
    <row r="698" spans="1:1">
      <c r="A698" s="144"/>
    </row>
    <row r="699" spans="1:1">
      <c r="A699" s="144"/>
    </row>
    <row r="700" spans="1:1">
      <c r="A700" s="144"/>
    </row>
    <row r="701" spans="1:1">
      <c r="A701" s="144"/>
    </row>
    <row r="702" spans="1:1">
      <c r="A702" s="144"/>
    </row>
    <row r="703" spans="1:1">
      <c r="A703" s="144"/>
    </row>
    <row r="704" spans="1:1">
      <c r="A704" s="144"/>
    </row>
    <row r="705" spans="1:1">
      <c r="A705" s="144"/>
    </row>
    <row r="706" spans="1:1">
      <c r="A706" s="144"/>
    </row>
    <row r="707" spans="1:1">
      <c r="A707" s="144"/>
    </row>
    <row r="708" spans="1:1">
      <c r="A708" s="144"/>
    </row>
    <row r="709" spans="1:1">
      <c r="A709" s="144"/>
    </row>
    <row r="710" spans="1:1">
      <c r="A710" s="144"/>
    </row>
    <row r="711" spans="1:1">
      <c r="A711" s="144"/>
    </row>
    <row r="712" spans="1:1">
      <c r="A712" s="144"/>
    </row>
    <row r="713" spans="1:1">
      <c r="A713" s="144"/>
    </row>
    <row r="714" spans="1:1">
      <c r="A714" s="144"/>
    </row>
    <row r="715" spans="1:1">
      <c r="A715" s="144"/>
    </row>
    <row r="716" spans="1:1">
      <c r="A716" s="144"/>
    </row>
    <row r="717" spans="1:1">
      <c r="A717" s="144"/>
    </row>
    <row r="718" spans="1:1">
      <c r="A718" s="144"/>
    </row>
    <row r="719" spans="1:1">
      <c r="A719" s="144"/>
    </row>
    <row r="720" spans="1:1">
      <c r="A720" s="144"/>
    </row>
    <row r="721" spans="1:1">
      <c r="A721" s="144"/>
    </row>
    <row r="722" spans="1:1">
      <c r="A722" s="144"/>
    </row>
    <row r="723" spans="1:1">
      <c r="A723" s="144"/>
    </row>
    <row r="724" spans="1:1">
      <c r="A724" s="144"/>
    </row>
    <row r="725" spans="1:1">
      <c r="A725" s="144"/>
    </row>
    <row r="726" spans="1:1">
      <c r="A726" s="144"/>
    </row>
    <row r="727" spans="1:1">
      <c r="A727" s="144"/>
    </row>
    <row r="728" spans="1:1">
      <c r="A728" s="144"/>
    </row>
    <row r="729" spans="1:1">
      <c r="A729" s="144"/>
    </row>
    <row r="730" spans="1:1">
      <c r="A730" s="144"/>
    </row>
    <row r="731" spans="1:1">
      <c r="A731" s="144"/>
    </row>
    <row r="732" spans="1:1">
      <c r="A732" s="144"/>
    </row>
    <row r="733" spans="1:1">
      <c r="A733" s="144"/>
    </row>
    <row r="734" spans="1:1">
      <c r="A734" s="144"/>
    </row>
    <row r="735" spans="1:1">
      <c r="A735" s="144"/>
    </row>
    <row r="736" spans="1:1">
      <c r="A736" s="144"/>
    </row>
    <row r="737" spans="1:1">
      <c r="A737" s="144"/>
    </row>
    <row r="738" spans="1:1">
      <c r="A738" s="144"/>
    </row>
    <row r="739" spans="1:1">
      <c r="A739" s="144"/>
    </row>
    <row r="740" spans="1:1">
      <c r="A740" s="144"/>
    </row>
    <row r="741" spans="1:1">
      <c r="A741" s="144"/>
    </row>
    <row r="742" spans="1:1">
      <c r="A742" s="144"/>
    </row>
    <row r="743" spans="1:1">
      <c r="A743" s="144"/>
    </row>
    <row r="744" spans="1:1">
      <c r="A744" s="144"/>
    </row>
    <row r="745" spans="1:1">
      <c r="A745" s="144"/>
    </row>
    <row r="746" spans="1:1">
      <c r="A746" s="144"/>
    </row>
    <row r="747" spans="1:1">
      <c r="A747" s="144"/>
    </row>
    <row r="748" spans="1:1">
      <c r="A748" s="144"/>
    </row>
    <row r="749" spans="1:1">
      <c r="A749" s="144"/>
    </row>
    <row r="750" spans="1:1">
      <c r="A750" s="144"/>
    </row>
    <row r="751" spans="1:1">
      <c r="A751" s="144"/>
    </row>
    <row r="752" spans="1:1">
      <c r="A752" s="144"/>
    </row>
    <row r="753" spans="1:1">
      <c r="A753" s="144"/>
    </row>
    <row r="754" spans="1:1">
      <c r="A754" s="144"/>
    </row>
    <row r="755" spans="1:1">
      <c r="A755" s="144"/>
    </row>
    <row r="756" spans="1:1">
      <c r="A756" s="144"/>
    </row>
    <row r="757" spans="1:1">
      <c r="A757" s="144"/>
    </row>
    <row r="758" spans="1:1">
      <c r="A758" s="144"/>
    </row>
    <row r="759" spans="1:1">
      <c r="A759" s="144"/>
    </row>
    <row r="760" spans="1:1">
      <c r="A760" s="144"/>
    </row>
    <row r="761" spans="1:1">
      <c r="A761" s="144"/>
    </row>
    <row r="762" spans="1:1">
      <c r="A762" s="144"/>
    </row>
    <row r="763" spans="1:1">
      <c r="A763" s="144"/>
    </row>
    <row r="764" spans="1:1">
      <c r="A764" s="144"/>
    </row>
    <row r="765" spans="1:1">
      <c r="A765" s="144"/>
    </row>
    <row r="766" spans="1:1">
      <c r="A766" s="144"/>
    </row>
    <row r="767" spans="1:1">
      <c r="A767" s="144"/>
    </row>
    <row r="768" spans="1:1">
      <c r="A768" s="144"/>
    </row>
    <row r="769" spans="1:1">
      <c r="A769" s="144"/>
    </row>
    <row r="770" spans="1:1">
      <c r="A770" s="144"/>
    </row>
    <row r="771" spans="1:1">
      <c r="A771" s="144"/>
    </row>
    <row r="772" spans="1:1">
      <c r="A772" s="144"/>
    </row>
    <row r="773" spans="1:1">
      <c r="A773" s="144"/>
    </row>
    <row r="774" spans="1:1">
      <c r="A774" s="144"/>
    </row>
    <row r="775" spans="1:1">
      <c r="A775" s="144"/>
    </row>
    <row r="776" spans="1:1">
      <c r="A776" s="144"/>
    </row>
    <row r="777" spans="1:1">
      <c r="A777" s="144"/>
    </row>
    <row r="778" spans="1:1">
      <c r="A778" s="144"/>
    </row>
    <row r="779" spans="1:1">
      <c r="A779" s="144"/>
    </row>
    <row r="780" spans="1:1">
      <c r="A780" s="144"/>
    </row>
    <row r="781" spans="1:1">
      <c r="A781" s="144"/>
    </row>
    <row r="782" spans="1:1">
      <c r="A782" s="144"/>
    </row>
    <row r="783" spans="1:1">
      <c r="A783" s="144"/>
    </row>
    <row r="784" spans="1:1">
      <c r="A784" s="144"/>
    </row>
    <row r="785" spans="1:1">
      <c r="A785" s="144"/>
    </row>
    <row r="786" spans="1:1">
      <c r="A786" s="144"/>
    </row>
    <row r="787" spans="1:1">
      <c r="A787" s="144"/>
    </row>
    <row r="788" spans="1:1">
      <c r="A788" s="144"/>
    </row>
    <row r="789" spans="1:1">
      <c r="A789" s="144"/>
    </row>
    <row r="790" spans="1:1">
      <c r="A790" s="144"/>
    </row>
    <row r="791" spans="1:1">
      <c r="A791" s="144"/>
    </row>
    <row r="792" spans="1:1">
      <c r="A792" s="144"/>
    </row>
    <row r="793" spans="1:1">
      <c r="A793" s="144"/>
    </row>
    <row r="794" spans="1:1">
      <c r="A794" s="144"/>
    </row>
    <row r="795" spans="1:1">
      <c r="A795" s="144"/>
    </row>
    <row r="796" spans="1:1">
      <c r="A796" s="144"/>
    </row>
    <row r="797" spans="1:1">
      <c r="A797" s="144"/>
    </row>
    <row r="798" spans="1:1">
      <c r="A798" s="144"/>
    </row>
    <row r="799" spans="1:1">
      <c r="A799" s="144"/>
    </row>
    <row r="800" spans="1:1">
      <c r="A800" s="144"/>
    </row>
    <row r="801" spans="1:1">
      <c r="A801" s="144"/>
    </row>
    <row r="802" spans="1:1">
      <c r="A802" s="144"/>
    </row>
    <row r="803" spans="1:1">
      <c r="A803" s="144"/>
    </row>
    <row r="804" spans="1:1">
      <c r="A804" s="144"/>
    </row>
    <row r="805" spans="1:1">
      <c r="A805" s="144"/>
    </row>
    <row r="806" spans="1:1">
      <c r="A806" s="144"/>
    </row>
    <row r="807" spans="1:1">
      <c r="A807" s="144"/>
    </row>
    <row r="808" spans="1:1">
      <c r="A808" s="144"/>
    </row>
    <row r="809" spans="1:1">
      <c r="A809" s="144"/>
    </row>
    <row r="810" spans="1:1">
      <c r="A810" s="144"/>
    </row>
    <row r="811" spans="1:1">
      <c r="A811" s="144"/>
    </row>
    <row r="812" spans="1:1">
      <c r="A812" s="144"/>
    </row>
    <row r="813" spans="1:1">
      <c r="A813" s="144"/>
    </row>
    <row r="814" spans="1:1">
      <c r="A814" s="144"/>
    </row>
    <row r="815" spans="1:1">
      <c r="A815" s="144"/>
    </row>
    <row r="816" spans="1:1">
      <c r="A816" s="144"/>
    </row>
    <row r="817" spans="1:1">
      <c r="A817" s="144"/>
    </row>
    <row r="818" spans="1:1">
      <c r="A818" s="144"/>
    </row>
    <row r="819" spans="1:1">
      <c r="A819" s="144"/>
    </row>
    <row r="820" spans="1:1">
      <c r="A820" s="144"/>
    </row>
    <row r="821" spans="1:1">
      <c r="A821" s="144"/>
    </row>
    <row r="822" spans="1:1">
      <c r="A822" s="144"/>
    </row>
    <row r="823" spans="1:1">
      <c r="A823" s="144"/>
    </row>
    <row r="824" spans="1:1">
      <c r="A824" s="144"/>
    </row>
    <row r="825" spans="1:1">
      <c r="A825" s="144"/>
    </row>
    <row r="826" spans="1:1">
      <c r="A826" s="144"/>
    </row>
    <row r="827" spans="1:1">
      <c r="A827" s="144"/>
    </row>
    <row r="828" spans="1:1">
      <c r="A828" s="144"/>
    </row>
    <row r="829" spans="1:1">
      <c r="A829" s="144"/>
    </row>
    <row r="830" spans="1:1">
      <c r="A830" s="144"/>
    </row>
    <row r="831" spans="1:1">
      <c r="A831" s="144"/>
    </row>
    <row r="832" spans="1:1">
      <c r="A832" s="144"/>
    </row>
    <row r="833" spans="1:1">
      <c r="A833" s="144"/>
    </row>
    <row r="834" spans="1:1">
      <c r="A834" s="144"/>
    </row>
    <row r="835" spans="1:1">
      <c r="A835" s="144"/>
    </row>
    <row r="836" spans="1:1">
      <c r="A836" s="144"/>
    </row>
    <row r="837" spans="1:1">
      <c r="A837" s="144"/>
    </row>
    <row r="838" spans="1:1">
      <c r="A838" s="144"/>
    </row>
    <row r="839" spans="1:1">
      <c r="A839" s="144"/>
    </row>
    <row r="840" spans="1:1">
      <c r="A840" s="144"/>
    </row>
    <row r="841" spans="1:1">
      <c r="A841" s="144"/>
    </row>
    <row r="842" spans="1:1">
      <c r="A842" s="144"/>
    </row>
    <row r="843" spans="1:1">
      <c r="A843" s="144"/>
    </row>
    <row r="844" spans="1:1">
      <c r="A844" s="144"/>
    </row>
    <row r="845" spans="1:1">
      <c r="A845" s="144"/>
    </row>
    <row r="846" spans="1:1">
      <c r="A846" s="144"/>
    </row>
    <row r="847" spans="1:1">
      <c r="A847" s="144"/>
    </row>
    <row r="848" spans="1:1">
      <c r="A848" s="144"/>
    </row>
    <row r="849" spans="1:1">
      <c r="A849" s="144"/>
    </row>
    <row r="850" spans="1:1">
      <c r="A850" s="144"/>
    </row>
    <row r="851" spans="1:1">
      <c r="A851" s="144"/>
    </row>
    <row r="852" spans="1:1">
      <c r="A852" s="144"/>
    </row>
    <row r="853" spans="1:1">
      <c r="A853" s="144"/>
    </row>
    <row r="854" spans="1:1">
      <c r="A854" s="144"/>
    </row>
    <row r="855" spans="1:1">
      <c r="A855" s="144"/>
    </row>
    <row r="856" spans="1:1">
      <c r="A856" s="144"/>
    </row>
    <row r="857" spans="1:1">
      <c r="A857" s="144"/>
    </row>
    <row r="858" spans="1:1">
      <c r="A858" s="144"/>
    </row>
    <row r="859" spans="1:1">
      <c r="A859" s="144"/>
    </row>
    <row r="860" spans="1:1">
      <c r="A860" s="144"/>
    </row>
    <row r="861" spans="1:1">
      <c r="A861" s="144"/>
    </row>
    <row r="862" spans="1:1">
      <c r="A862" s="144"/>
    </row>
    <row r="863" spans="1:1">
      <c r="A863" s="144"/>
    </row>
    <row r="864" spans="1:1">
      <c r="A864" s="144"/>
    </row>
    <row r="865" spans="1:1">
      <c r="A865" s="144"/>
    </row>
    <row r="866" spans="1:1">
      <c r="A866" s="144"/>
    </row>
    <row r="867" spans="1:1">
      <c r="A867" s="144"/>
    </row>
    <row r="868" spans="1:1">
      <c r="A868" s="144"/>
    </row>
    <row r="869" spans="1:1">
      <c r="A869" s="144"/>
    </row>
    <row r="870" spans="1:1">
      <c r="A870" s="144"/>
    </row>
    <row r="871" spans="1:1">
      <c r="A871" s="144"/>
    </row>
    <row r="872" spans="1:1">
      <c r="A872" s="144"/>
    </row>
    <row r="873" spans="1:1">
      <c r="A873" s="144"/>
    </row>
    <row r="874" spans="1:1">
      <c r="A874" s="144"/>
    </row>
    <row r="875" spans="1:1">
      <c r="A875" s="144"/>
    </row>
    <row r="876" spans="1:1">
      <c r="A876" s="144"/>
    </row>
    <row r="877" spans="1:1">
      <c r="A877" s="144"/>
    </row>
    <row r="878" spans="1:1">
      <c r="A878" s="144"/>
    </row>
    <row r="879" spans="1:1">
      <c r="A879" s="144"/>
    </row>
    <row r="880" spans="1:1">
      <c r="A880" s="144"/>
    </row>
    <row r="881" spans="1:1">
      <c r="A881" s="144"/>
    </row>
    <row r="882" spans="1:1">
      <c r="A882" s="144"/>
    </row>
    <row r="883" spans="1:1">
      <c r="A883" s="144"/>
    </row>
    <row r="884" spans="1:1">
      <c r="A884" s="144"/>
    </row>
    <row r="885" spans="1:1">
      <c r="A885" s="144"/>
    </row>
    <row r="886" spans="1:1">
      <c r="A886" s="144"/>
    </row>
    <row r="887" spans="1:1">
      <c r="A887" s="144"/>
    </row>
    <row r="888" spans="1:1">
      <c r="A888" s="144"/>
    </row>
    <row r="889" spans="1:1">
      <c r="A889" s="144"/>
    </row>
    <row r="890" spans="1:1">
      <c r="A890" s="144"/>
    </row>
    <row r="891" spans="1:1">
      <c r="A891" s="144"/>
    </row>
    <row r="892" spans="1:1">
      <c r="A892" s="144"/>
    </row>
    <row r="893" spans="1:1">
      <c r="A893" s="144"/>
    </row>
    <row r="894" spans="1:1">
      <c r="A894" s="144"/>
    </row>
    <row r="895" spans="1:1">
      <c r="A895" s="144"/>
    </row>
    <row r="896" spans="1:1">
      <c r="A896" s="144"/>
    </row>
    <row r="897" spans="1:1">
      <c r="A897" s="144"/>
    </row>
    <row r="898" spans="1:1">
      <c r="A898" s="144"/>
    </row>
    <row r="899" spans="1:1">
      <c r="A899" s="144"/>
    </row>
    <row r="900" spans="1:1">
      <c r="A900" s="144"/>
    </row>
    <row r="901" spans="1:1">
      <c r="A901" s="144"/>
    </row>
    <row r="902" spans="1:1">
      <c r="A902" s="144"/>
    </row>
    <row r="903" spans="1:1">
      <c r="A903" s="144"/>
    </row>
    <row r="904" spans="1:1">
      <c r="A904" s="144"/>
    </row>
    <row r="905" spans="1:1">
      <c r="A905" s="144"/>
    </row>
    <row r="906" spans="1:1">
      <c r="A906" s="144"/>
    </row>
    <row r="907" spans="1:1">
      <c r="A907" s="144"/>
    </row>
    <row r="908" spans="1:1">
      <c r="A908" s="144"/>
    </row>
    <row r="909" spans="1:1">
      <c r="A909" s="144"/>
    </row>
    <row r="910" spans="1:1">
      <c r="A910" s="144"/>
    </row>
    <row r="911" spans="1:1">
      <c r="A911" s="144"/>
    </row>
    <row r="912" spans="1:1">
      <c r="A912" s="144"/>
    </row>
    <row r="913" spans="1:1">
      <c r="A913" s="144"/>
    </row>
    <row r="914" spans="1:1">
      <c r="A914" s="144"/>
    </row>
    <row r="915" spans="1:1">
      <c r="A915" s="144"/>
    </row>
    <row r="916" spans="1:1">
      <c r="A916" s="144"/>
    </row>
    <row r="917" spans="1:1">
      <c r="A917" s="144"/>
    </row>
    <row r="918" spans="1:1">
      <c r="A918" s="144"/>
    </row>
    <row r="919" spans="1:1">
      <c r="A919" s="144"/>
    </row>
    <row r="920" spans="1:1">
      <c r="A920" s="144"/>
    </row>
    <row r="921" spans="1:1">
      <c r="A921" s="144"/>
    </row>
    <row r="922" spans="1:1">
      <c r="A922" s="144"/>
    </row>
    <row r="923" spans="1:1">
      <c r="A923" s="144"/>
    </row>
    <row r="924" spans="1:1">
      <c r="A924" s="144"/>
    </row>
    <row r="925" spans="1:1">
      <c r="A925" s="144"/>
    </row>
    <row r="926" spans="1:1">
      <c r="A926" s="144"/>
    </row>
    <row r="927" spans="1:1">
      <c r="A927" s="144"/>
    </row>
    <row r="928" spans="1:1">
      <c r="A928" s="144"/>
    </row>
    <row r="929" spans="1:1">
      <c r="A929" s="144"/>
    </row>
    <row r="930" spans="1:1">
      <c r="A930" s="144"/>
    </row>
    <row r="931" spans="1:1">
      <c r="A931" s="144"/>
    </row>
    <row r="932" spans="1:1">
      <c r="A932" s="144"/>
    </row>
    <row r="933" spans="1:1">
      <c r="A933" s="144"/>
    </row>
    <row r="934" spans="1:1">
      <c r="A934" s="144"/>
    </row>
    <row r="935" spans="1:1">
      <c r="A935" s="144"/>
    </row>
    <row r="936" spans="1:1">
      <c r="A936" s="144"/>
    </row>
    <row r="937" spans="1:1">
      <c r="A937" s="144"/>
    </row>
    <row r="938" spans="1:1">
      <c r="A938" s="144"/>
    </row>
    <row r="939" spans="1:1">
      <c r="A939" s="144"/>
    </row>
    <row r="940" spans="1:1">
      <c r="A940" s="144"/>
    </row>
    <row r="941" spans="1:1">
      <c r="A941" s="144"/>
    </row>
    <row r="942" spans="1:1">
      <c r="A942" s="144"/>
    </row>
    <row r="943" spans="1:1">
      <c r="A943" s="144"/>
    </row>
    <row r="944" spans="1:1">
      <c r="A944" s="144"/>
    </row>
    <row r="945" spans="1:1">
      <c r="A945" s="144"/>
    </row>
    <row r="946" spans="1:1">
      <c r="A946" s="144"/>
    </row>
    <row r="947" spans="1:1">
      <c r="A947" s="144"/>
    </row>
    <row r="948" spans="1:1">
      <c r="A948" s="144"/>
    </row>
    <row r="949" spans="1:1">
      <c r="A949" s="144"/>
    </row>
    <row r="950" spans="1:1">
      <c r="A950" s="144"/>
    </row>
    <row r="951" spans="1:1">
      <c r="A951" s="144"/>
    </row>
    <row r="952" spans="1:1">
      <c r="A952" s="144"/>
    </row>
    <row r="953" spans="1:1">
      <c r="A953" s="144"/>
    </row>
    <row r="954" spans="1:1">
      <c r="A954" s="144"/>
    </row>
    <row r="955" spans="1:1">
      <c r="A955" s="144"/>
    </row>
    <row r="956" spans="1:1">
      <c r="A956" s="144"/>
    </row>
    <row r="957" spans="1:1">
      <c r="A957" s="144"/>
    </row>
    <row r="958" spans="1:1">
      <c r="A958" s="144"/>
    </row>
    <row r="959" spans="1:1">
      <c r="A959" s="144"/>
    </row>
    <row r="960" spans="1:1">
      <c r="A960" s="144"/>
    </row>
    <row r="961" spans="1:1">
      <c r="A961" s="144"/>
    </row>
    <row r="962" spans="1:1">
      <c r="A962" s="144"/>
    </row>
    <row r="963" spans="1:1">
      <c r="A963" s="144"/>
    </row>
    <row r="964" spans="1:1">
      <c r="A964" s="144"/>
    </row>
    <row r="965" spans="1:1">
      <c r="A965" s="144"/>
    </row>
    <row r="966" spans="1:1">
      <c r="A966" s="144"/>
    </row>
    <row r="967" spans="1:1">
      <c r="A967" s="144"/>
    </row>
    <row r="968" spans="1:1">
      <c r="A968" s="144"/>
    </row>
    <row r="969" spans="1:1">
      <c r="A969" s="144"/>
    </row>
    <row r="970" spans="1:1">
      <c r="A970" s="144"/>
    </row>
    <row r="971" spans="1:1">
      <c r="A971" s="144"/>
    </row>
    <row r="972" spans="1:1">
      <c r="A972" s="144"/>
    </row>
    <row r="973" spans="1:1">
      <c r="A973" s="144"/>
    </row>
    <row r="974" spans="1:1">
      <c r="A974" s="144"/>
    </row>
    <row r="975" spans="1:1">
      <c r="A975" s="144"/>
    </row>
    <row r="976" spans="1:1">
      <c r="A976" s="144"/>
    </row>
    <row r="977" spans="1:1">
      <c r="A977" s="144"/>
    </row>
    <row r="978" spans="1:1">
      <c r="A978" s="144"/>
    </row>
    <row r="979" spans="1:1">
      <c r="A979" s="144"/>
    </row>
    <row r="980" spans="1:1">
      <c r="A980" s="144"/>
    </row>
    <row r="981" spans="1:1">
      <c r="A981" s="144"/>
    </row>
    <row r="982" spans="1:1">
      <c r="A982" s="144"/>
    </row>
    <row r="983" spans="1:1">
      <c r="A983" s="144"/>
    </row>
    <row r="984" spans="1:1">
      <c r="A984" s="144"/>
    </row>
    <row r="985" spans="1:1">
      <c r="A985" s="144"/>
    </row>
    <row r="986" spans="1:1">
      <c r="A986" s="144"/>
    </row>
    <row r="987" spans="1:1">
      <c r="A987" s="144"/>
    </row>
    <row r="988" spans="1:1">
      <c r="A988" s="144"/>
    </row>
    <row r="989" spans="1:1">
      <c r="A989" s="144"/>
    </row>
    <row r="990" spans="1:1">
      <c r="A990" s="144"/>
    </row>
    <row r="991" spans="1:1">
      <c r="A991" s="144"/>
    </row>
    <row r="992" spans="1:1">
      <c r="A992" s="144"/>
    </row>
    <row r="993" spans="1:1">
      <c r="A993" s="144"/>
    </row>
    <row r="994" spans="1:1">
      <c r="A994" s="144"/>
    </row>
    <row r="995" spans="1:1">
      <c r="A995" s="144"/>
    </row>
    <row r="996" spans="1:1">
      <c r="A996" s="144"/>
    </row>
    <row r="997" spans="1:1">
      <c r="A997" s="144"/>
    </row>
    <row r="998" spans="1:1">
      <c r="A998" s="144"/>
    </row>
    <row r="999" spans="1:1">
      <c r="A999" s="144"/>
    </row>
    <row r="1000" spans="1:1">
      <c r="A1000" s="144"/>
    </row>
    <row r="1001" spans="1:1">
      <c r="A1001" s="144"/>
    </row>
    <row r="1002" spans="1:1">
      <c r="A1002" s="144"/>
    </row>
    <row r="1003" spans="1:1">
      <c r="A1003" s="144"/>
    </row>
    <row r="1004" spans="1:1">
      <c r="A1004" s="144"/>
    </row>
    <row r="1005" spans="1:1">
      <c r="A1005" s="144"/>
    </row>
    <row r="1006" spans="1:1">
      <c r="A1006" s="144"/>
    </row>
    <row r="1007" spans="1:1">
      <c r="A1007" s="144"/>
    </row>
    <row r="1008" spans="1:1">
      <c r="A1008" s="144"/>
    </row>
    <row r="1009" spans="1:1">
      <c r="A1009" s="144"/>
    </row>
    <row r="1010" spans="1:1">
      <c r="A1010" s="144"/>
    </row>
    <row r="1011" spans="1:1">
      <c r="A1011" s="144"/>
    </row>
    <row r="1012" spans="1:1">
      <c r="A1012" s="144"/>
    </row>
    <row r="1013" spans="1:1">
      <c r="A1013" s="144"/>
    </row>
    <row r="1014" spans="1:1">
      <c r="A1014" s="144"/>
    </row>
    <row r="1015" spans="1:1">
      <c r="A1015" s="144"/>
    </row>
    <row r="1016" spans="1:1">
      <c r="A1016" s="144"/>
    </row>
    <row r="1017" spans="1:1">
      <c r="A1017" s="144"/>
    </row>
    <row r="1018" spans="1:1">
      <c r="A1018" s="144"/>
    </row>
    <row r="1019" spans="1:1">
      <c r="A1019" s="144"/>
    </row>
    <row r="1020" spans="1:1">
      <c r="A1020" s="144"/>
    </row>
    <row r="1021" spans="1:1">
      <c r="A1021" s="144"/>
    </row>
    <row r="1022" spans="1:1">
      <c r="A1022" s="144"/>
    </row>
    <row r="1023" spans="1:1">
      <c r="A1023" s="144"/>
    </row>
    <row r="1024" spans="1:1">
      <c r="A1024" s="144"/>
    </row>
    <row r="1025" spans="1:1">
      <c r="A1025" s="144"/>
    </row>
    <row r="1026" spans="1:1">
      <c r="A1026" s="144"/>
    </row>
    <row r="1027" spans="1:1">
      <c r="A1027" s="144"/>
    </row>
    <row r="1028" spans="1:1">
      <c r="A1028" s="144"/>
    </row>
    <row r="1029" spans="1:1">
      <c r="A1029" s="144"/>
    </row>
    <row r="1030" spans="1:1">
      <c r="A1030" s="144"/>
    </row>
    <row r="1031" spans="1:1">
      <c r="A1031" s="144"/>
    </row>
    <row r="1032" spans="1:1">
      <c r="A1032" s="144"/>
    </row>
    <row r="1033" spans="1:1">
      <c r="A1033" s="144"/>
    </row>
    <row r="1034" spans="1:1">
      <c r="A1034" s="144"/>
    </row>
    <row r="1035" spans="1:1">
      <c r="A1035" s="144"/>
    </row>
    <row r="1036" spans="1:1">
      <c r="A1036" s="144"/>
    </row>
    <row r="1037" spans="1:1">
      <c r="A1037" s="144"/>
    </row>
    <row r="1038" spans="1:1">
      <c r="A1038" s="144"/>
    </row>
    <row r="1039" spans="1:1">
      <c r="A1039" s="144"/>
    </row>
    <row r="1040" spans="1:1">
      <c r="A1040" s="144"/>
    </row>
    <row r="1041" spans="1:1">
      <c r="A1041" s="144"/>
    </row>
    <row r="1042" spans="1:1">
      <c r="A1042" s="144"/>
    </row>
    <row r="1043" spans="1:1">
      <c r="A1043" s="144"/>
    </row>
    <row r="1044" spans="1:1">
      <c r="A1044" s="144"/>
    </row>
    <row r="1045" spans="1:1">
      <c r="A1045" s="144"/>
    </row>
    <row r="1046" spans="1:1">
      <c r="A1046" s="144"/>
    </row>
    <row r="1047" spans="1:1">
      <c r="A1047" s="144"/>
    </row>
    <row r="1048" spans="1:1">
      <c r="A1048" s="144"/>
    </row>
    <row r="1049" spans="1:1">
      <c r="A1049" s="144"/>
    </row>
    <row r="1050" spans="1:1">
      <c r="A1050" s="144"/>
    </row>
    <row r="1051" spans="1:1">
      <c r="A1051" s="144"/>
    </row>
    <row r="1052" spans="1:1">
      <c r="A1052" s="144"/>
    </row>
    <row r="1053" spans="1:1">
      <c r="A1053" s="144"/>
    </row>
    <row r="1054" spans="1:1">
      <c r="A1054" s="144"/>
    </row>
    <row r="1055" spans="1:1">
      <c r="A1055" s="144"/>
    </row>
    <row r="1056" spans="1:1">
      <c r="A1056" s="144"/>
    </row>
    <row r="1057" spans="1:1">
      <c r="A1057" s="144"/>
    </row>
    <row r="1058" spans="1:1">
      <c r="A1058" s="144"/>
    </row>
    <row r="1059" spans="1:1">
      <c r="A1059" s="144"/>
    </row>
    <row r="1060" spans="1:1">
      <c r="A1060" s="144"/>
    </row>
    <row r="1061" spans="1:1">
      <c r="A1061" s="144"/>
    </row>
    <row r="1062" spans="1:1">
      <c r="A1062" s="144"/>
    </row>
    <row r="1063" spans="1:1">
      <c r="A1063" s="144"/>
    </row>
    <row r="1064" spans="1:1">
      <c r="A1064" s="144"/>
    </row>
    <row r="1065" spans="1:1">
      <c r="A1065" s="144"/>
    </row>
    <row r="1066" spans="1:1">
      <c r="A1066" s="144"/>
    </row>
    <row r="1067" spans="1:1">
      <c r="A1067" s="144"/>
    </row>
    <row r="1068" spans="1:1">
      <c r="A1068" s="144"/>
    </row>
    <row r="1069" spans="1:1">
      <c r="A1069" s="144"/>
    </row>
    <row r="1070" spans="1:1">
      <c r="A1070" s="144"/>
    </row>
    <row r="1071" spans="1:1">
      <c r="A1071" s="144"/>
    </row>
    <row r="1072" spans="1:1">
      <c r="A1072" s="144"/>
    </row>
    <row r="1073" spans="1:1">
      <c r="A1073" s="144"/>
    </row>
    <row r="1074" spans="1:1">
      <c r="A1074" s="144"/>
    </row>
    <row r="1075" spans="1:1">
      <c r="A1075" s="144"/>
    </row>
    <row r="1076" spans="1:1">
      <c r="A1076" s="144"/>
    </row>
    <row r="1077" spans="1:1">
      <c r="A1077" s="144"/>
    </row>
    <row r="1078" spans="1:1">
      <c r="A1078" s="144"/>
    </row>
    <row r="1079" spans="1:1">
      <c r="A1079" s="144"/>
    </row>
    <row r="1080" spans="1:1">
      <c r="A1080" s="144"/>
    </row>
    <row r="1081" spans="1:1">
      <c r="A1081" s="144"/>
    </row>
    <row r="1082" spans="1:1">
      <c r="A1082" s="144"/>
    </row>
    <row r="1083" spans="1:1">
      <c r="A1083" s="144"/>
    </row>
    <row r="1084" spans="1:1">
      <c r="A1084" s="144"/>
    </row>
    <row r="1085" spans="1:1">
      <c r="A1085" s="144"/>
    </row>
    <row r="1086" spans="1:1">
      <c r="A1086" s="144"/>
    </row>
    <row r="1087" spans="1:1">
      <c r="A1087" s="144"/>
    </row>
    <row r="1088" spans="1:1">
      <c r="A1088" s="144"/>
    </row>
    <row r="1089" spans="1:1">
      <c r="A1089" s="144"/>
    </row>
    <row r="1090" spans="1:1">
      <c r="A1090" s="144"/>
    </row>
    <row r="1091" spans="1:1">
      <c r="A1091" s="144"/>
    </row>
    <row r="1092" spans="1:1">
      <c r="A1092" s="144"/>
    </row>
    <row r="1093" spans="1:1">
      <c r="A1093" s="144"/>
    </row>
    <row r="1094" spans="1:1">
      <c r="A1094" s="144"/>
    </row>
    <row r="1095" spans="1:1">
      <c r="A1095" s="144"/>
    </row>
    <row r="1096" spans="1:1">
      <c r="A1096" s="144"/>
    </row>
    <row r="1097" spans="1:1">
      <c r="A1097" s="144"/>
    </row>
    <row r="1098" spans="1:1">
      <c r="A1098" s="144"/>
    </row>
    <row r="1099" spans="1:1">
      <c r="A1099" s="144"/>
    </row>
    <row r="1100" spans="1:1">
      <c r="A1100" s="144"/>
    </row>
    <row r="1101" spans="1:1">
      <c r="A1101" s="144"/>
    </row>
    <row r="1102" spans="1:1">
      <c r="A1102" s="144"/>
    </row>
    <row r="1103" spans="1:1">
      <c r="A1103" s="144"/>
    </row>
    <row r="1104" spans="1:1">
      <c r="A1104" s="144"/>
    </row>
    <row r="1105" spans="1:1">
      <c r="A1105" s="144"/>
    </row>
    <row r="1106" spans="1:1">
      <c r="A1106" s="144"/>
    </row>
    <row r="1107" spans="1:1">
      <c r="A1107" s="144"/>
    </row>
    <row r="1108" spans="1:1">
      <c r="A1108" s="144"/>
    </row>
    <row r="1109" spans="1:1">
      <c r="A1109" s="144"/>
    </row>
    <row r="1110" spans="1:1">
      <c r="A1110" s="144"/>
    </row>
    <row r="1111" spans="1:1">
      <c r="A1111" s="144"/>
    </row>
    <row r="1112" spans="1:1">
      <c r="A1112" s="144"/>
    </row>
    <row r="1113" spans="1:1">
      <c r="A1113" s="144"/>
    </row>
    <row r="1114" spans="1:1">
      <c r="A1114" s="144"/>
    </row>
    <row r="1115" spans="1:1">
      <c r="A1115" s="144"/>
    </row>
    <row r="1116" spans="1:1">
      <c r="A1116" s="144"/>
    </row>
    <row r="1117" spans="1:1">
      <c r="A1117" s="144"/>
    </row>
    <row r="1118" spans="1:1">
      <c r="A1118" s="144"/>
    </row>
    <row r="1119" spans="1:1">
      <c r="A1119" s="144"/>
    </row>
    <row r="1120" spans="1:1">
      <c r="A1120" s="144"/>
    </row>
    <row r="1121" spans="1:1">
      <c r="A1121" s="144"/>
    </row>
    <row r="1122" spans="1:1">
      <c r="A1122" s="144"/>
    </row>
    <row r="1123" spans="1:1">
      <c r="A1123" s="144"/>
    </row>
    <row r="1124" spans="1:1">
      <c r="A1124" s="144"/>
    </row>
    <row r="1125" spans="1:1">
      <c r="A1125" s="144"/>
    </row>
    <row r="1126" spans="1:1">
      <c r="A1126" s="144"/>
    </row>
    <row r="1127" spans="1:1">
      <c r="A1127" s="144"/>
    </row>
    <row r="1128" spans="1:1">
      <c r="A1128" s="144"/>
    </row>
    <row r="1129" spans="1:1">
      <c r="A1129" s="144"/>
    </row>
    <row r="1130" spans="1:1">
      <c r="A1130" s="144"/>
    </row>
    <row r="1131" spans="1:1">
      <c r="A1131" s="144"/>
    </row>
    <row r="1132" spans="1:1">
      <c r="A1132" s="144"/>
    </row>
    <row r="1133" spans="1:1">
      <c r="A1133" s="144"/>
    </row>
    <row r="1134" spans="1:1">
      <c r="A1134" s="144"/>
    </row>
    <row r="1135" spans="1:1">
      <c r="A1135" s="144"/>
    </row>
    <row r="1136" spans="1:1">
      <c r="A1136" s="144"/>
    </row>
    <row r="1137" spans="1:1">
      <c r="A1137" s="144"/>
    </row>
    <row r="1138" spans="1:1">
      <c r="A1138" s="144"/>
    </row>
    <row r="1139" spans="1:1">
      <c r="A1139" s="144"/>
    </row>
    <row r="1140" spans="1:1">
      <c r="A1140" s="144"/>
    </row>
    <row r="1141" spans="1:1">
      <c r="A1141" s="144"/>
    </row>
    <row r="1142" spans="1:1">
      <c r="A1142" s="144"/>
    </row>
    <row r="1143" spans="1:1">
      <c r="A1143" s="144"/>
    </row>
    <row r="1144" spans="1:1">
      <c r="A1144" s="144"/>
    </row>
    <row r="1145" spans="1:1">
      <c r="A1145" s="144"/>
    </row>
    <row r="1146" spans="1:1">
      <c r="A1146" s="144"/>
    </row>
    <row r="1147" spans="1:1">
      <c r="A1147" s="144"/>
    </row>
    <row r="1148" spans="1:1">
      <c r="A1148" s="144"/>
    </row>
    <row r="1149" spans="1:1">
      <c r="A1149" s="144"/>
    </row>
    <row r="1150" spans="1:1">
      <c r="A1150" s="144"/>
    </row>
    <row r="1151" spans="1:1">
      <c r="A1151" s="144"/>
    </row>
    <row r="1152" spans="1:1">
      <c r="A1152" s="144"/>
    </row>
    <row r="1153" spans="1:1">
      <c r="A1153" s="144"/>
    </row>
    <row r="1154" spans="1:1">
      <c r="A1154" s="144"/>
    </row>
    <row r="1155" spans="1:1">
      <c r="A1155" s="144"/>
    </row>
    <row r="1156" spans="1:1">
      <c r="A1156" s="144"/>
    </row>
    <row r="1157" spans="1:1">
      <c r="A1157" s="144"/>
    </row>
    <row r="1158" spans="1:1">
      <c r="A1158" s="144"/>
    </row>
    <row r="1159" spans="1:1">
      <c r="A1159" s="144"/>
    </row>
    <row r="1160" spans="1:1">
      <c r="A1160" s="144"/>
    </row>
    <row r="1161" spans="1:1">
      <c r="A1161" s="144"/>
    </row>
    <row r="1162" spans="1:1">
      <c r="A1162" s="144"/>
    </row>
    <row r="1163" spans="1:1">
      <c r="A1163" s="144"/>
    </row>
    <row r="1164" spans="1:1">
      <c r="A1164" s="144"/>
    </row>
    <row r="1165" spans="1:1">
      <c r="A1165" s="144"/>
    </row>
    <row r="1166" spans="1:1">
      <c r="A1166" s="144"/>
    </row>
    <row r="1167" spans="1:1">
      <c r="A1167" s="144"/>
    </row>
    <row r="1168" spans="1:1">
      <c r="A1168" s="144"/>
    </row>
    <row r="1169" spans="1:1">
      <c r="A1169" s="144"/>
    </row>
    <row r="1170" spans="1:1">
      <c r="A1170" s="144"/>
    </row>
    <row r="1171" spans="1:1">
      <c r="A1171" s="144"/>
    </row>
    <row r="1172" spans="1:1">
      <c r="A1172" s="144"/>
    </row>
    <row r="1173" spans="1:1">
      <c r="A1173" s="144"/>
    </row>
    <row r="1174" spans="1:1">
      <c r="A1174" s="144"/>
    </row>
    <row r="1175" spans="1:1">
      <c r="A1175" s="144"/>
    </row>
    <row r="1176" spans="1:1">
      <c r="A1176" s="144"/>
    </row>
    <row r="1177" spans="1:1">
      <c r="A1177" s="144"/>
    </row>
    <row r="1178" spans="1:1">
      <c r="A1178" s="144"/>
    </row>
    <row r="1179" spans="1:1">
      <c r="A1179" s="144"/>
    </row>
    <row r="1180" spans="1:1">
      <c r="A1180" s="144"/>
    </row>
    <row r="1181" spans="1:1">
      <c r="A1181" s="144"/>
    </row>
    <row r="1182" spans="1:1">
      <c r="A1182" s="144"/>
    </row>
    <row r="1183" spans="1:1">
      <c r="A1183" s="144"/>
    </row>
    <row r="1184" spans="1:1">
      <c r="A1184" s="144"/>
    </row>
    <row r="1185" spans="1:1">
      <c r="A1185" s="144"/>
    </row>
    <row r="1186" spans="1:1">
      <c r="A1186" s="144"/>
    </row>
    <row r="1187" spans="1:1">
      <c r="A1187" s="144"/>
    </row>
    <row r="1188" spans="1:1">
      <c r="A1188" s="144"/>
    </row>
    <row r="1189" spans="1:1">
      <c r="A1189" s="144"/>
    </row>
    <row r="1190" spans="1:1">
      <c r="A1190" s="144"/>
    </row>
    <row r="1191" spans="1:1">
      <c r="A1191" s="144"/>
    </row>
    <row r="1192" spans="1:1">
      <c r="A1192" s="144"/>
    </row>
    <row r="1193" spans="1:1">
      <c r="A1193" s="144"/>
    </row>
    <row r="1194" spans="1:1">
      <c r="A1194" s="144"/>
    </row>
    <row r="1195" spans="1:1">
      <c r="A1195" s="144"/>
    </row>
    <row r="1196" spans="1:1">
      <c r="A1196" s="144"/>
    </row>
    <row r="1197" spans="1:1">
      <c r="A1197" s="144"/>
    </row>
    <row r="1198" spans="1:1">
      <c r="A1198" s="144"/>
    </row>
    <row r="1199" spans="1:1">
      <c r="A1199" s="144"/>
    </row>
    <row r="1200" spans="1:1">
      <c r="A1200" s="144"/>
    </row>
    <row r="1201" spans="1:1">
      <c r="A1201" s="144"/>
    </row>
    <row r="1202" spans="1:1">
      <c r="A1202" s="144"/>
    </row>
    <row r="1203" spans="1:1">
      <c r="A1203" s="144"/>
    </row>
    <row r="1204" spans="1:1">
      <c r="A1204" s="144"/>
    </row>
    <row r="1205" spans="1:1">
      <c r="A1205" s="144"/>
    </row>
    <row r="1206" spans="1:1">
      <c r="A1206" s="144"/>
    </row>
    <row r="1207" spans="1:1">
      <c r="A1207" s="144"/>
    </row>
    <row r="1208" spans="1:1">
      <c r="A1208" s="144"/>
    </row>
    <row r="1209" spans="1:1">
      <c r="A1209" s="144"/>
    </row>
    <row r="1210" spans="1:1">
      <c r="A1210" s="144"/>
    </row>
    <row r="1211" spans="1:1">
      <c r="A1211" s="144"/>
    </row>
    <row r="1212" spans="1:1">
      <c r="A1212" s="144"/>
    </row>
    <row r="1213" spans="1:1">
      <c r="A1213" s="144"/>
    </row>
    <row r="1214" spans="1:1">
      <c r="A1214" s="144"/>
    </row>
    <row r="1215" spans="1:1">
      <c r="A1215" s="144"/>
    </row>
    <row r="1216" spans="1:1">
      <c r="A1216" s="144"/>
    </row>
    <row r="1217" spans="1:1">
      <c r="A1217" s="144"/>
    </row>
    <row r="1218" spans="1:1">
      <c r="A1218" s="144"/>
    </row>
    <row r="1219" spans="1:1">
      <c r="A1219" s="144"/>
    </row>
    <row r="1220" spans="1:1">
      <c r="A1220" s="144"/>
    </row>
    <row r="1221" spans="1:1">
      <c r="A1221" s="144"/>
    </row>
    <row r="1222" spans="1:1">
      <c r="A1222" s="144"/>
    </row>
    <row r="1223" spans="1:1">
      <c r="A1223" s="144"/>
    </row>
    <row r="1224" spans="1:1">
      <c r="A1224" s="144"/>
    </row>
    <row r="1225" spans="1:1">
      <c r="A1225" s="144"/>
    </row>
    <row r="1226" spans="1:1">
      <c r="A1226" s="144"/>
    </row>
    <row r="1227" spans="1:1">
      <c r="A1227" s="144"/>
    </row>
    <row r="1228" spans="1:1">
      <c r="A1228" s="144"/>
    </row>
    <row r="1229" spans="1:1">
      <c r="A1229" s="144"/>
    </row>
    <row r="1230" spans="1:1">
      <c r="A1230" s="144"/>
    </row>
    <row r="1231" spans="1:1">
      <c r="A1231" s="144"/>
    </row>
    <row r="1232" spans="1:1">
      <c r="A1232" s="144"/>
    </row>
    <row r="1233" spans="1:1">
      <c r="A1233" s="144"/>
    </row>
    <row r="1234" spans="1:1">
      <c r="A1234" s="144"/>
    </row>
    <row r="1235" spans="1:1">
      <c r="A1235" s="144"/>
    </row>
    <row r="1236" spans="1:1">
      <c r="A1236" s="144"/>
    </row>
    <row r="1237" spans="1:1">
      <c r="A1237" s="144"/>
    </row>
    <row r="1238" spans="1:1">
      <c r="A1238" s="144"/>
    </row>
    <row r="1239" spans="1:1">
      <c r="A1239" s="144"/>
    </row>
    <row r="1240" spans="1:1">
      <c r="A1240" s="144"/>
    </row>
    <row r="1241" spans="1:1">
      <c r="A1241" s="144"/>
    </row>
    <row r="1242" spans="1:1">
      <c r="A1242" s="144"/>
    </row>
    <row r="1243" spans="1:1">
      <c r="A1243" s="144"/>
    </row>
    <row r="1244" spans="1:1">
      <c r="A1244" s="144"/>
    </row>
    <row r="1245" spans="1:1">
      <c r="A1245" s="144"/>
    </row>
    <row r="1246" spans="1:1">
      <c r="A1246" s="144"/>
    </row>
    <row r="1247" spans="1:1">
      <c r="A1247" s="144"/>
    </row>
    <row r="1248" spans="1:1">
      <c r="A1248" s="144"/>
    </row>
    <row r="1249" spans="1:1">
      <c r="A1249" s="144"/>
    </row>
    <row r="1250" spans="1:1">
      <c r="A1250" s="144"/>
    </row>
    <row r="1251" spans="1:1">
      <c r="A1251" s="144"/>
    </row>
    <row r="1252" spans="1:1">
      <c r="A1252" s="144"/>
    </row>
    <row r="1253" spans="1:1">
      <c r="A1253" s="144"/>
    </row>
    <row r="1254" spans="1:1">
      <c r="A1254" s="144"/>
    </row>
    <row r="1255" spans="1:1">
      <c r="A1255" s="144"/>
    </row>
    <row r="1256" spans="1:1">
      <c r="A1256" s="144"/>
    </row>
    <row r="1257" spans="1:1">
      <c r="A1257" s="144"/>
    </row>
    <row r="1258" spans="1:1">
      <c r="A1258" s="144"/>
    </row>
    <row r="1259" spans="1:1">
      <c r="A1259" s="144"/>
    </row>
    <row r="1260" spans="1:1">
      <c r="A1260" s="144"/>
    </row>
    <row r="1261" spans="1:1">
      <c r="A1261" s="144"/>
    </row>
    <row r="1262" spans="1:1">
      <c r="A1262" s="144"/>
    </row>
    <row r="1263" spans="1:1">
      <c r="A1263" s="144"/>
    </row>
    <row r="1264" spans="1:1">
      <c r="A1264" s="144"/>
    </row>
    <row r="1265" spans="1:1">
      <c r="A1265" s="144"/>
    </row>
    <row r="1266" spans="1:1">
      <c r="A1266" s="144"/>
    </row>
    <row r="1267" spans="1:1">
      <c r="A1267" s="144"/>
    </row>
    <row r="1268" spans="1:1">
      <c r="A1268" s="144"/>
    </row>
    <row r="1269" spans="1:1">
      <c r="A1269" s="144"/>
    </row>
    <row r="1270" spans="1:1">
      <c r="A1270" s="144"/>
    </row>
    <row r="1271" spans="1:1">
      <c r="A1271" s="144"/>
    </row>
    <row r="1272" spans="1:1">
      <c r="A1272" s="144"/>
    </row>
    <row r="1273" spans="1:1">
      <c r="A1273" s="144"/>
    </row>
    <row r="1274" spans="1:1">
      <c r="A1274" s="144"/>
    </row>
    <row r="1275" spans="1:1">
      <c r="A1275" s="144"/>
    </row>
    <row r="1276" spans="1:1">
      <c r="A1276" s="144"/>
    </row>
    <row r="1277" spans="1:1">
      <c r="A1277" s="144"/>
    </row>
    <row r="1278" spans="1:1">
      <c r="A1278" s="144"/>
    </row>
    <row r="1279" spans="1:1">
      <c r="A1279" s="144"/>
    </row>
    <row r="1280" spans="1:1">
      <c r="A1280" s="144"/>
    </row>
    <row r="1281" spans="1:1">
      <c r="A1281" s="144"/>
    </row>
    <row r="1282" spans="1:1">
      <c r="A1282" s="144"/>
    </row>
    <row r="1283" spans="1:1">
      <c r="A1283" s="144"/>
    </row>
    <row r="1284" spans="1:1">
      <c r="A1284" s="144"/>
    </row>
    <row r="1285" spans="1:1">
      <c r="A1285" s="144"/>
    </row>
    <row r="1286" spans="1:1">
      <c r="A1286" s="144"/>
    </row>
    <row r="1287" spans="1:1">
      <c r="A1287" s="144"/>
    </row>
    <row r="1288" spans="1:1">
      <c r="A1288" s="144"/>
    </row>
    <row r="1289" spans="1:1">
      <c r="A1289" s="144"/>
    </row>
    <row r="1290" spans="1:1">
      <c r="A1290" s="144"/>
    </row>
    <row r="1291" spans="1:1">
      <c r="A1291" s="144"/>
    </row>
    <row r="1292" spans="1:1">
      <c r="A1292" s="144"/>
    </row>
    <row r="1293" spans="1:1">
      <c r="A1293" s="144"/>
    </row>
    <row r="1294" spans="1:1">
      <c r="A1294" s="144"/>
    </row>
    <row r="1295" spans="1:1">
      <c r="A1295" s="144"/>
    </row>
    <row r="1296" spans="1:1">
      <c r="A1296" s="144"/>
    </row>
    <row r="1297" spans="1:1">
      <c r="A1297" s="144"/>
    </row>
    <row r="1298" spans="1:1">
      <c r="A1298" s="144"/>
    </row>
    <row r="1299" spans="1:1">
      <c r="A1299" s="144"/>
    </row>
    <row r="1300" spans="1:1">
      <c r="A1300" s="144"/>
    </row>
    <row r="1301" spans="1:1">
      <c r="A1301" s="144"/>
    </row>
    <row r="1302" spans="1:1">
      <c r="A1302" s="144"/>
    </row>
    <row r="1303" spans="1:1">
      <c r="A1303" s="144"/>
    </row>
    <row r="1304" spans="1:1">
      <c r="A1304" s="144"/>
    </row>
    <row r="1305" spans="1:1">
      <c r="A1305" s="144"/>
    </row>
    <row r="1306" spans="1:1">
      <c r="A1306" s="144"/>
    </row>
    <row r="1307" spans="1:1">
      <c r="A1307" s="144"/>
    </row>
    <row r="1308" spans="1:1">
      <c r="A1308" s="144"/>
    </row>
    <row r="1309" spans="1:1">
      <c r="A1309" s="144"/>
    </row>
    <row r="1310" spans="1:1">
      <c r="A1310" s="144"/>
    </row>
    <row r="1311" spans="1:1">
      <c r="A1311" s="144"/>
    </row>
    <row r="1312" spans="1:1">
      <c r="A1312" s="144"/>
    </row>
    <row r="1313" spans="1:1">
      <c r="A1313" s="144"/>
    </row>
    <row r="1314" spans="1:1">
      <c r="A1314" s="144"/>
    </row>
    <row r="1315" spans="1:1">
      <c r="A1315" s="144"/>
    </row>
    <row r="1316" spans="1:1">
      <c r="A1316" s="144"/>
    </row>
    <row r="1317" spans="1:1">
      <c r="A1317" s="144"/>
    </row>
    <row r="1318" spans="1:1">
      <c r="A1318" s="144"/>
    </row>
    <row r="1319" spans="1:1">
      <c r="A1319" s="144"/>
    </row>
    <row r="1320" spans="1:1">
      <c r="A1320" s="144"/>
    </row>
    <row r="1321" spans="1:1">
      <c r="A1321" s="144"/>
    </row>
    <row r="1322" spans="1:1">
      <c r="A1322" s="144"/>
    </row>
    <row r="1323" spans="1:1">
      <c r="A1323" s="144"/>
    </row>
    <row r="1324" spans="1:1">
      <c r="A1324" s="144"/>
    </row>
    <row r="1325" spans="1:1">
      <c r="A1325" s="144"/>
    </row>
    <row r="1326" spans="1:1">
      <c r="A1326" s="144"/>
    </row>
    <row r="1327" spans="1:1">
      <c r="A1327" s="144"/>
    </row>
    <row r="1328" spans="1:1">
      <c r="A1328" s="144"/>
    </row>
    <row r="1329" spans="1:1">
      <c r="A1329" s="144"/>
    </row>
    <row r="1330" spans="1:1">
      <c r="A1330" s="144"/>
    </row>
    <row r="1331" spans="1:1">
      <c r="A1331" s="144"/>
    </row>
    <row r="1332" spans="1:1">
      <c r="A1332" s="144"/>
    </row>
    <row r="1333" spans="1:1">
      <c r="A1333" s="144"/>
    </row>
    <row r="1334" spans="1:1">
      <c r="A1334" s="144"/>
    </row>
    <row r="1335" spans="1:1">
      <c r="A1335" s="144"/>
    </row>
    <row r="1336" spans="1:1">
      <c r="A1336" s="144"/>
    </row>
    <row r="1337" spans="1:1">
      <c r="A1337" s="144"/>
    </row>
    <row r="1338" spans="1:1">
      <c r="A1338" s="144"/>
    </row>
    <row r="1339" spans="1:1">
      <c r="A1339" s="144"/>
    </row>
    <row r="1340" spans="1:1">
      <c r="A1340" s="144"/>
    </row>
    <row r="1341" spans="1:1">
      <c r="A1341" s="144"/>
    </row>
    <row r="1342" spans="1:1">
      <c r="A1342" s="144"/>
    </row>
    <row r="1343" spans="1:1">
      <c r="A1343" s="144"/>
    </row>
    <row r="1344" spans="1:1">
      <c r="A1344" s="144"/>
    </row>
    <row r="1345" spans="1:1">
      <c r="A1345" s="144"/>
    </row>
    <row r="1346" spans="1:1">
      <c r="A1346" s="144"/>
    </row>
    <row r="1347" spans="1:1">
      <c r="A1347" s="144"/>
    </row>
    <row r="1348" spans="1:1">
      <c r="A1348" s="144"/>
    </row>
    <row r="1349" spans="1:1">
      <c r="A1349" s="144"/>
    </row>
    <row r="1350" spans="1:1">
      <c r="A1350" s="144"/>
    </row>
    <row r="1351" spans="1:1">
      <c r="A1351" s="144"/>
    </row>
    <row r="1352" spans="1:1">
      <c r="A1352" s="144"/>
    </row>
    <row r="1353" spans="1:1">
      <c r="A1353" s="144"/>
    </row>
    <row r="1354" spans="1:1">
      <c r="A1354" s="144"/>
    </row>
    <row r="1355" spans="1:1">
      <c r="A1355" s="144"/>
    </row>
    <row r="1356" spans="1:1">
      <c r="A1356" s="144"/>
    </row>
    <row r="1357" spans="1:1">
      <c r="A1357" s="144"/>
    </row>
    <row r="1358" spans="1:1">
      <c r="A1358" s="144"/>
    </row>
    <row r="1359" spans="1:1">
      <c r="A1359" s="144"/>
    </row>
    <row r="1360" spans="1:1">
      <c r="A1360" s="144"/>
    </row>
    <row r="1361" spans="1:1">
      <c r="A1361" s="144"/>
    </row>
    <row r="1362" spans="1:1">
      <c r="A1362" s="144"/>
    </row>
    <row r="1363" spans="1:1">
      <c r="A1363" s="144"/>
    </row>
    <row r="1364" spans="1:1">
      <c r="A1364" s="144"/>
    </row>
    <row r="1365" spans="1:1">
      <c r="A1365" s="144"/>
    </row>
    <row r="1366" spans="1:1">
      <c r="A1366" s="144"/>
    </row>
    <row r="1367" spans="1:1">
      <c r="A1367" s="144"/>
    </row>
    <row r="1368" spans="1:1">
      <c r="A1368" s="144"/>
    </row>
    <row r="1369" spans="1:1">
      <c r="A1369" s="144"/>
    </row>
    <row r="1370" spans="1:1">
      <c r="A1370" s="144"/>
    </row>
    <row r="1371" spans="1:1">
      <c r="A1371" s="144"/>
    </row>
    <row r="1372" spans="1:1">
      <c r="A1372" s="144"/>
    </row>
    <row r="1373" spans="1:1">
      <c r="A1373" s="144"/>
    </row>
    <row r="1374" spans="1:1">
      <c r="A1374" s="144"/>
    </row>
    <row r="1375" spans="1:1">
      <c r="A1375" s="144"/>
    </row>
    <row r="1376" spans="1:1">
      <c r="A1376" s="144"/>
    </row>
    <row r="1377" spans="1:1">
      <c r="A1377" s="144"/>
    </row>
    <row r="1378" spans="1:1">
      <c r="A1378" s="144"/>
    </row>
    <row r="1379" spans="1:1">
      <c r="A1379" s="144"/>
    </row>
    <row r="1380" spans="1:1">
      <c r="A1380" s="144"/>
    </row>
    <row r="1381" spans="1:1">
      <c r="A1381" s="144"/>
    </row>
    <row r="1382" spans="1:1">
      <c r="A1382" s="144"/>
    </row>
    <row r="1383" spans="1:1">
      <c r="A1383" s="144"/>
    </row>
    <row r="1384" spans="1:1">
      <c r="A1384" s="144"/>
    </row>
    <row r="1385" spans="1:1">
      <c r="A1385" s="144"/>
    </row>
    <row r="1386" spans="1:1">
      <c r="A1386" s="144"/>
    </row>
    <row r="1387" spans="1:1">
      <c r="A1387" s="144"/>
    </row>
    <row r="1388" spans="1:1">
      <c r="A1388" s="144"/>
    </row>
    <row r="1389" spans="1:1">
      <c r="A1389" s="144"/>
    </row>
    <row r="1390" spans="1:1">
      <c r="A1390" s="144"/>
    </row>
    <row r="1391" spans="1:1">
      <c r="A1391" s="144"/>
    </row>
    <row r="1392" spans="1:1">
      <c r="A1392" s="144"/>
    </row>
    <row r="1393" spans="1:1">
      <c r="A1393" s="144"/>
    </row>
    <row r="1394" spans="1:1">
      <c r="A1394" s="144"/>
    </row>
    <row r="1395" spans="1:1">
      <c r="A1395" s="144"/>
    </row>
    <row r="1396" spans="1:1">
      <c r="A1396" s="144"/>
    </row>
    <row r="1397" spans="1:1">
      <c r="A1397" s="144"/>
    </row>
    <row r="1398" spans="1:1">
      <c r="A1398" s="144"/>
    </row>
    <row r="1399" spans="1:1">
      <c r="A1399" s="144"/>
    </row>
    <row r="1400" spans="1:1">
      <c r="A1400" s="144"/>
    </row>
    <row r="1401" spans="1:1">
      <c r="A1401" s="144"/>
    </row>
    <row r="1402" spans="1:1">
      <c r="A1402" s="144"/>
    </row>
    <row r="1403" spans="1:1">
      <c r="A1403" s="144"/>
    </row>
    <row r="1404" spans="1:1">
      <c r="A1404" s="144"/>
    </row>
    <row r="1405" spans="1:1">
      <c r="A1405" s="144"/>
    </row>
    <row r="1406" spans="1:1">
      <c r="A1406" s="144"/>
    </row>
    <row r="1407" spans="1:1">
      <c r="A1407" s="144"/>
    </row>
    <row r="1408" spans="1:1">
      <c r="A1408" s="144"/>
    </row>
    <row r="1409" spans="1:1">
      <c r="A1409" s="144"/>
    </row>
    <row r="1410" spans="1:1">
      <c r="A1410" s="144"/>
    </row>
    <row r="1411" spans="1:1">
      <c r="A1411" s="144"/>
    </row>
    <row r="1412" spans="1:1">
      <c r="A1412" s="144"/>
    </row>
    <row r="1413" spans="1:1">
      <c r="A1413" s="144"/>
    </row>
    <row r="1414" spans="1:1">
      <c r="A1414" s="144"/>
    </row>
    <row r="1415" spans="1:1">
      <c r="A1415" s="144"/>
    </row>
    <row r="1416" spans="1:1">
      <c r="A1416" s="144"/>
    </row>
    <row r="1417" spans="1:1">
      <c r="A1417" s="144"/>
    </row>
    <row r="1418" spans="1:1">
      <c r="A1418" s="144"/>
    </row>
    <row r="1419" spans="1:1">
      <c r="A1419" s="144"/>
    </row>
    <row r="1420" spans="1:1">
      <c r="A1420" s="144"/>
    </row>
    <row r="1421" spans="1:1">
      <c r="A1421" s="144"/>
    </row>
    <row r="1422" spans="1:1">
      <c r="A1422" s="144"/>
    </row>
    <row r="1423" spans="1:1">
      <c r="A1423" s="144"/>
    </row>
    <row r="1424" spans="1:1">
      <c r="A1424" s="144"/>
    </row>
    <row r="1425" spans="1:1">
      <c r="A1425" s="144"/>
    </row>
    <row r="1426" spans="1:1">
      <c r="A1426" s="144"/>
    </row>
    <row r="1427" spans="1:1">
      <c r="A1427" s="144"/>
    </row>
    <row r="1428" spans="1:1">
      <c r="A1428" s="144"/>
    </row>
    <row r="1429" spans="1:1">
      <c r="A1429" s="144"/>
    </row>
    <row r="1430" spans="1:1">
      <c r="A1430" s="144"/>
    </row>
    <row r="1431" spans="1:1">
      <c r="A1431" s="144"/>
    </row>
    <row r="1432" spans="1:1">
      <c r="A1432" s="144"/>
    </row>
    <row r="1433" spans="1:1">
      <c r="A1433" s="144"/>
    </row>
    <row r="1434" spans="1:1">
      <c r="A1434" s="144"/>
    </row>
    <row r="1435" spans="1:1">
      <c r="A1435" s="144"/>
    </row>
    <row r="1436" spans="1:1">
      <c r="A1436" s="144"/>
    </row>
    <row r="1437" spans="1:1">
      <c r="A1437" s="144"/>
    </row>
    <row r="1438" spans="1:1">
      <c r="A1438" s="144"/>
    </row>
    <row r="1439" spans="1:1">
      <c r="A1439" s="144"/>
    </row>
    <row r="1440" spans="1:1">
      <c r="A1440" s="144"/>
    </row>
    <row r="1441" spans="1:1">
      <c r="A1441" s="144"/>
    </row>
    <row r="1442" spans="1:1">
      <c r="A1442" s="144"/>
    </row>
    <row r="1443" spans="1:1">
      <c r="A1443" s="144"/>
    </row>
    <row r="1444" spans="1:1">
      <c r="A1444" s="144"/>
    </row>
    <row r="1445" spans="1:1">
      <c r="A1445" s="144"/>
    </row>
    <row r="1446" spans="1:1">
      <c r="A1446" s="144"/>
    </row>
    <row r="1447" spans="1:1">
      <c r="A1447" s="144"/>
    </row>
    <row r="1448" spans="1:1">
      <c r="A1448" s="144"/>
    </row>
    <row r="1449" spans="1:1">
      <c r="A1449" s="144"/>
    </row>
    <row r="1450" spans="1:1">
      <c r="A1450" s="144"/>
    </row>
    <row r="1451" spans="1:1">
      <c r="A1451" s="144"/>
    </row>
    <row r="1452" spans="1:1">
      <c r="A1452" s="144"/>
    </row>
    <row r="1453" spans="1:1">
      <c r="A1453" s="144"/>
    </row>
    <row r="1454" spans="1:1">
      <c r="A1454" s="144"/>
    </row>
    <row r="1455" spans="1:1">
      <c r="A1455" s="144"/>
    </row>
    <row r="1456" spans="1:1">
      <c r="A1456" s="144"/>
    </row>
    <row r="1457" spans="1:1">
      <c r="A1457" s="144"/>
    </row>
    <row r="1458" spans="1:1">
      <c r="A1458" s="144"/>
    </row>
    <row r="1459" spans="1:1">
      <c r="A1459" s="144"/>
    </row>
    <row r="1460" spans="1:1">
      <c r="A1460" s="144"/>
    </row>
    <row r="1461" spans="1:1">
      <c r="A1461" s="144"/>
    </row>
    <row r="1462" spans="1:1">
      <c r="A1462" s="144"/>
    </row>
    <row r="1463" spans="1:1">
      <c r="A1463" s="144"/>
    </row>
    <row r="1464" spans="1:1">
      <c r="A1464" s="144"/>
    </row>
    <row r="1465" spans="1:1">
      <c r="A1465" s="144"/>
    </row>
    <row r="1466" spans="1:1">
      <c r="A1466" s="144"/>
    </row>
    <row r="1467" spans="1:1">
      <c r="A1467" s="144"/>
    </row>
    <row r="1468" spans="1:1">
      <c r="A1468" s="144"/>
    </row>
    <row r="1469" spans="1:1">
      <c r="A1469" s="144"/>
    </row>
    <row r="1470" spans="1:1">
      <c r="A1470" s="144"/>
    </row>
    <row r="1471" spans="1:1">
      <c r="A1471" s="144"/>
    </row>
    <row r="1472" spans="1:1">
      <c r="A1472" s="144"/>
    </row>
    <row r="1473" spans="1:1">
      <c r="A1473" s="144"/>
    </row>
    <row r="1474" spans="1:1">
      <c r="A1474" s="144"/>
    </row>
    <row r="1475" spans="1:1">
      <c r="A1475" s="144"/>
    </row>
    <row r="1476" spans="1:1">
      <c r="A1476" s="144"/>
    </row>
    <row r="1477" spans="1:1">
      <c r="A1477" s="144"/>
    </row>
    <row r="1478" spans="1:1">
      <c r="A1478" s="144"/>
    </row>
    <row r="1479" spans="1:1">
      <c r="A1479" s="144"/>
    </row>
    <row r="1480" spans="1:1">
      <c r="A1480" s="144"/>
    </row>
    <row r="1481" spans="1:1">
      <c r="A1481" s="144"/>
    </row>
    <row r="1482" spans="1:1">
      <c r="A1482" s="144"/>
    </row>
    <row r="1483" spans="1:1">
      <c r="A1483" s="144"/>
    </row>
    <row r="1484" spans="1:1">
      <c r="A1484" s="144"/>
    </row>
    <row r="1485" spans="1:1">
      <c r="A1485" s="144"/>
    </row>
    <row r="1486" spans="1:1">
      <c r="A1486" s="144"/>
    </row>
    <row r="1487" spans="1:1">
      <c r="A1487" s="144"/>
    </row>
    <row r="1488" spans="1:1">
      <c r="A1488" s="144"/>
    </row>
    <row r="1489" spans="1:1">
      <c r="A1489" s="144"/>
    </row>
    <row r="1490" spans="1:1">
      <c r="A1490" s="144"/>
    </row>
    <row r="1491" spans="1:1">
      <c r="A1491" s="144"/>
    </row>
    <row r="1492" spans="1:1">
      <c r="A1492" s="144"/>
    </row>
    <row r="1493" spans="1:1">
      <c r="A1493" s="144"/>
    </row>
    <row r="1494" spans="1:1">
      <c r="A1494" s="144"/>
    </row>
    <row r="1495" spans="1:1">
      <c r="A1495" s="144"/>
    </row>
    <row r="1496" spans="1:1">
      <c r="A1496" s="144"/>
    </row>
    <row r="1497" spans="1:1">
      <c r="A1497" s="144"/>
    </row>
    <row r="1498" spans="1:1">
      <c r="A1498" s="144"/>
    </row>
    <row r="1499" spans="1:1">
      <c r="A1499" s="144"/>
    </row>
    <row r="1500" spans="1:1">
      <c r="A1500" s="144"/>
    </row>
    <row r="1501" spans="1:1">
      <c r="A1501" s="144"/>
    </row>
    <row r="1502" spans="1:1">
      <c r="A1502" s="144"/>
    </row>
    <row r="1503" spans="1:1">
      <c r="A1503" s="144"/>
    </row>
    <row r="1504" spans="1:1">
      <c r="A1504" s="144"/>
    </row>
    <row r="1505" spans="1:1">
      <c r="A1505" s="144"/>
    </row>
    <row r="1506" spans="1:1">
      <c r="A1506" s="144"/>
    </row>
    <row r="1507" spans="1:1">
      <c r="A1507" s="144"/>
    </row>
    <row r="1508" spans="1:1">
      <c r="A1508" s="144"/>
    </row>
    <row r="1509" spans="1:1">
      <c r="A1509" s="144"/>
    </row>
    <row r="1510" spans="1:1">
      <c r="A1510" s="144"/>
    </row>
    <row r="1511" spans="1:1">
      <c r="A1511" s="144"/>
    </row>
    <row r="1512" spans="1:1">
      <c r="A1512" s="144"/>
    </row>
    <row r="1513" spans="1:1">
      <c r="A1513" s="144"/>
    </row>
    <row r="1514" spans="1:1">
      <c r="A1514" s="144"/>
    </row>
    <row r="1515" spans="1:1">
      <c r="A1515" s="144"/>
    </row>
    <row r="1516" spans="1:1">
      <c r="A1516" s="144"/>
    </row>
    <row r="1517" spans="1:1">
      <c r="A1517" s="144"/>
    </row>
    <row r="1518" spans="1:1">
      <c r="A1518" s="144"/>
    </row>
  </sheetData>
  <mergeCells count="13">
    <mergeCell ref="A30:I31"/>
    <mergeCell ref="A1:I1"/>
    <mergeCell ref="A2:I3"/>
    <mergeCell ref="B4:C4"/>
    <mergeCell ref="E4:F4"/>
    <mergeCell ref="H4:I4"/>
    <mergeCell ref="B32:C32"/>
    <mergeCell ref="E32:F32"/>
    <mergeCell ref="H32:I32"/>
    <mergeCell ref="A72:I73"/>
    <mergeCell ref="B74:C74"/>
    <mergeCell ref="E74:F74"/>
    <mergeCell ref="H74:I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8" ma:contentTypeDescription="Create a new document." ma:contentTypeScope="" ma:versionID="828537595d900d9607813892a5cf70ad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aa805ac0c662b33c46c6ec0aa1ed9bda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CE6DDA57-C785-4557-964E-A09826C58287}"/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2023-07-21T07:43:33Z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