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30" windowWidth="13395" windowHeight="7275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comments9.xml><?xml version="1.0" encoding="utf-8"?>
<comments xmlns="http://schemas.openxmlformats.org/spreadsheetml/2006/main">
  <authors>
    <author>Hamauka, Grace</author>
  </authors>
  <commentList>
    <comment ref="V47" authorId="0">
      <text>
        <r>
          <rPr>
            <b/>
            <sz val="9"/>
            <rFont val="Tahoma"/>
            <family val="2"/>
          </rPr>
          <t>Hamauka, Grace:</t>
        </r>
        <r>
          <rPr>
            <sz val="9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<sst xmlns="http://schemas.openxmlformats.org/spreadsheetml/2006/main" count="318" uniqueCount="164">
  <si>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</si>
  <si>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</si>
  <si>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</si>
  <si>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</si>
  <si>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</si>
  <si>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</si>
  <si>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</si>
  <si>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</si>
  <si>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</si>
  <si>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</si>
  <si>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</si>
  <si>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</si>
  <si>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</si>
  <si>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</si>
  <si>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</si>
  <si>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</si>
  <si>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</si>
  <si>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</si>
  <si>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</si>
  <si>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</si>
  <si>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</si>
  <si>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</si>
  <si>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</si>
  <si>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</si>
  <si>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</si>
  <si>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</si>
  <si>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</si>
  <si>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</si>
  <si>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</si>
  <si>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</si>
  <si>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</si>
  <si>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</si>
  <si>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</si>
  <si>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</si>
  <si>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</si>
  <si>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</si>
  <si>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</si>
  <si>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</si>
  <si>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</si>
  <si>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</si>
  <si>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</si>
  <si>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</si>
  <si>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</si>
  <si>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</si>
  <si>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</si>
  <si>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</si>
  <si>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</si>
  <si>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</si>
  <si>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</si>
  <si>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</si>
  <si>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</si>
  <si>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</si>
  <si>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</si>
  <si>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</si>
  <si>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</si>
  <si>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</si>
  <si>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</si>
  <si>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</si>
  <si>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</si>
  <si>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</si>
  <si>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</si>
  <si>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</si>
  <si>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</si>
  <si>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</si>
  <si>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</si>
  <si>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</si>
  <si>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</si>
  <si>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</si>
  <si>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</si>
  <si>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</si>
  <si>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</si>
  <si>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</si>
  <si>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</si>
  <si>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</si>
  <si>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</si>
  <si>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</si>
  <si>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</si>
  <si>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</si>
  <si>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</si>
  <si>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</si>
  <si>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</si>
  <si>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</si>
  <si>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</si>
  <si>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</si>
  <si>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</si>
  <si>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</si>
  <si>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</si>
  <si>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</si>
  <si>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</si>
  <si>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</si>
  <si>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</si>
  <si>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</si>
  <si>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</si>
  <si>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</si>
  <si>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</si>
  <si>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</si>
  <si>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</si>
  <si>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</si>
  <si>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</si>
  <si>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</si>
  <si>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</si>
  <si>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</si>
  <si>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</si>
  <si>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</si>
  <si>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</si>
  <si>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</si>
  <si>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</si>
  <si>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</si>
  <si>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</si>
  <si>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</si>
  <si>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</si>
  <si>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</si>
  <si>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</si>
  <si>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</si>
  <si>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</si>
  <si>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</si>
  <si>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</si>
  <si>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</si>
  <si>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</si>
  <si>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</si>
  <si>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</si>
  <si>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</si>
  <si>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</si>
  <si>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</si>
  <si>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</si>
  <si>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</si>
  <si>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</si>
  <si>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</si>
  <si>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</si>
  <si>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</si>
  <si>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</si>
  <si>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</si>
  <si>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</si>
  <si>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</si>
  <si>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</si>
  <si>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</si>
  <si>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</si>
  <si>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</si>
  <si>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</si>
  <si>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</si>
  <si>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</si>
  <si>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</si>
  <si>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</si>
  <si>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</si>
  <si>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</si>
  <si>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</si>
  <si>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</si>
  <si>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</si>
  <si>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</si>
  <si>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</si>
  <si>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</si>
  <si>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</si>
  <si>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</si>
  <si>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</si>
  <si>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</si>
  <si>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</si>
  <si>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</si>
  <si>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</si>
  <si>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</si>
  <si>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</si>
  <si>
    <t>Overdrafu</t>
  </si>
  <si>
    <t>Shares and other eruity</t>
  </si>
  <si>
    <t>Shares and eruity</t>
  </si>
  <si>
    <t>Overdrafus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</si>
</sst>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  <numFmt numFmtId="212" formatCode="[$-409]dddd\,\ mmmm\ d\,\ yyyy"/>
    <numFmt numFmtId="213" formatCode="[$-409]h:mm:ss\ AM/PM"/>
    <numFmt numFmtId="214" formatCode="0.00000000"/>
    <numFmt numFmtId="215" formatCode="0.0000000"/>
    <numFmt numFmtId="216" formatCode="_ * #,##0.0_ ;_ * \-#,##0.0_ ;_ * &quot;-&quot;??_ ;_ @_ "/>
    <numFmt numFmtId="217" formatCode="_ * #,##0_ ;_ * \-#,##0_ ;_ * &quot;-&quot;??_ ;_ @_ "/>
    <numFmt numFmtId="218" formatCode="_ * #,##0.000_ ;_ * \-#,##0.000_ ;_ * &quot;-&quot;??_ ;_ @_ "/>
    <numFmt numFmtId="219" formatCode="_ * #,##0.0000_ ;_ * \-#,##0.0000_ ;_ * &quot;-&quot;??_ ;_ @_ "/>
    <numFmt numFmtId="220" formatCode="0.000000E+00"/>
    <numFmt numFmtId="221" formatCode="0.0000E+00"/>
    <numFmt numFmtId="222" formatCode="0.000E+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6.5"/>
      <color indexed="8"/>
      <name val="Calibri"/>
      <family val="0"/>
    </font>
    <font>
      <sz val="9"/>
      <color indexed="10"/>
      <name val="Comic Sans MS"/>
      <family val="4"/>
    </font>
    <font>
      <sz val="9"/>
      <color indexed="8"/>
      <name val="Comic Sans MS"/>
      <family val="4"/>
    </font>
    <font>
      <sz val="9"/>
      <color indexed="13"/>
      <name val="Comic Sans MS"/>
      <family val="4"/>
    </font>
    <font>
      <b/>
      <sz val="9"/>
      <name val="Tahoma"/>
      <family val="2"/>
    </font>
    <font>
      <sz val="9"/>
      <name val="Tahoma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omic Sans MS"/>
      <family val="4"/>
    </font>
    <font>
      <sz val="9"/>
      <color theme="1"/>
      <name val="Comic Sans MS"/>
      <family val="4"/>
    </font>
    <font>
      <sz val="9"/>
      <color rgb="FFFFFF00"/>
      <name val="Comic Sans MS"/>
      <family val="4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8" fillId="24" borderId="0" applyNumberFormat="0" applyBorder="0" applyAlignment="0" applyProtection="0"/>
    <xf numFmtId="0" fontId="78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8" fillId="28" borderId="0" applyNumberFormat="0" applyBorder="0" applyAlignment="0" applyProtection="0"/>
    <xf numFmtId="0" fontId="78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8" fillId="30" borderId="0" applyNumberFormat="0" applyBorder="0" applyAlignment="0" applyProtection="0"/>
    <xf numFmtId="0" fontId="7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8" fillId="36" borderId="0" applyNumberFormat="0" applyBorder="0" applyAlignment="0" applyProtection="0"/>
    <xf numFmtId="0" fontId="78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8" fillId="38" borderId="0" applyNumberFormat="0" applyBorder="0" applyAlignment="0" applyProtection="0"/>
    <xf numFmtId="0" fontId="78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8" fillId="42" borderId="0" applyNumberFormat="0" applyBorder="0" applyAlignment="0" applyProtection="0"/>
    <xf numFmtId="0" fontId="79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9" fillId="44" borderId="0" applyNumberFormat="0" applyBorder="0" applyAlignment="0" applyProtection="0"/>
    <xf numFmtId="0" fontId="80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80" fillId="45" borderId="1" applyNumberFormat="0" applyAlignment="0" applyProtection="0"/>
    <xf numFmtId="0" fontId="81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81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83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3" fillId="52" borderId="0" applyNumberFormat="0" applyBorder="0" applyAlignment="0" applyProtection="0"/>
    <xf numFmtId="0" fontId="84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4" fillId="0" borderId="7" applyNumberFormat="0" applyFill="0" applyAlignment="0" applyProtection="0"/>
    <xf numFmtId="0" fontId="85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5" fillId="0" borderId="9" applyNumberFormat="0" applyFill="0" applyAlignment="0" applyProtection="0"/>
    <xf numFmtId="0" fontId="86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7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7" fillId="53" borderId="1" applyNumberFormat="0" applyAlignment="0" applyProtection="0"/>
    <xf numFmtId="0" fontId="88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8" fillId="0" borderId="13" applyNumberFormat="0" applyFill="0" applyAlignment="0" applyProtection="0"/>
    <xf numFmtId="0" fontId="89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9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90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90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92" fillId="0" borderId="19" applyNumberFormat="0" applyFill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171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43" fontId="51" fillId="46" borderId="27" xfId="338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29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43" fontId="42" fillId="46" borderId="27" xfId="338" applyNumberFormat="1" applyFont="1" applyFill="1" applyBorder="1" applyAlignment="1">
      <alignment horizontal="right"/>
    </xf>
    <xf numFmtId="43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171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5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0" fontId="50" fillId="57" borderId="36" xfId="599" applyFont="1" applyFill="1" applyBorder="1">
      <alignment/>
      <protection/>
    </xf>
    <xf numFmtId="0" fontId="43" fillId="57" borderId="37" xfId="599" applyFont="1" applyFill="1" applyBorder="1">
      <alignment/>
      <protection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99" applyFont="1" applyFill="1" applyBorder="1">
      <alignment/>
      <protection/>
    </xf>
    <xf numFmtId="178" fontId="49" fillId="46" borderId="39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43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9" fontId="0" fillId="0" borderId="0" xfId="0" applyNumberFormat="1" applyAlignment="1">
      <alignment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1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1" xfId="550" applyNumberFormat="1" applyFont="1" applyFill="1" applyBorder="1">
      <alignment/>
      <protection/>
    </xf>
    <xf numFmtId="189" fontId="57" fillId="58" borderId="31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189" fontId="57" fillId="58" borderId="0" xfId="768" applyNumberFormat="1" applyFont="1" applyFill="1" applyBorder="1">
      <alignment/>
      <protection/>
    </xf>
    <xf numFmtId="179" fontId="57" fillId="58" borderId="31" xfId="768" applyNumberFormat="1" applyFont="1" applyFill="1" applyBorder="1">
      <alignment/>
      <protection/>
    </xf>
    <xf numFmtId="189" fontId="57" fillId="58" borderId="31" xfId="768" applyNumberFormat="1" applyFont="1" applyFill="1" applyBorder="1">
      <alignment/>
      <protection/>
    </xf>
    <xf numFmtId="18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29" xfId="601" applyNumberFormat="1" applyFont="1" applyFill="1" applyBorder="1" applyAlignment="1">
      <alignment horizontal="center"/>
      <protection/>
    </xf>
    <xf numFmtId="179" fontId="51" fillId="46" borderId="40" xfId="599" applyNumberFormat="1" applyFont="1" applyFill="1" applyBorder="1" applyAlignment="1">
      <alignment horizontal="right"/>
      <protection/>
    </xf>
    <xf numFmtId="178" fontId="49" fillId="58" borderId="28" xfId="599" applyNumberFormat="1" applyFont="1" applyFill="1" applyBorder="1" applyAlignment="1">
      <alignment horizontal="right"/>
      <protection/>
    </xf>
    <xf numFmtId="179" fontId="51" fillId="58" borderId="26" xfId="599" applyNumberFormat="1" applyFont="1" applyFill="1" applyBorder="1" applyAlignment="1">
      <alignment horizontal="right"/>
      <protection/>
    </xf>
    <xf numFmtId="171" fontId="0" fillId="0" borderId="0" xfId="335" applyFont="1" applyAlignment="1">
      <alignment/>
    </xf>
    <xf numFmtId="2" fontId="94" fillId="46" borderId="27" xfId="599" applyNumberFormat="1" applyFont="1" applyFill="1" applyBorder="1" applyAlignment="1">
      <alignment horizontal="right"/>
      <protection/>
    </xf>
    <xf numFmtId="43" fontId="94" fillId="46" borderId="27" xfId="338" applyFont="1" applyFill="1" applyBorder="1" applyAlignment="1">
      <alignment horizontal="right"/>
    </xf>
    <xf numFmtId="0" fontId="93" fillId="0" borderId="0" xfId="0" applyFont="1" applyAlignment="1">
      <alignment/>
    </xf>
    <xf numFmtId="179" fontId="94" fillId="46" borderId="27" xfId="599" applyNumberFormat="1" applyFont="1" applyFill="1" applyBorder="1" applyAlignment="1">
      <alignment horizontal="right"/>
      <protection/>
    </xf>
    <xf numFmtId="2" fontId="95" fillId="46" borderId="27" xfId="599" applyNumberFormat="1" applyFont="1" applyFill="1" applyBorder="1" applyAlignment="1">
      <alignment horizontal="right"/>
      <protection/>
    </xf>
    <xf numFmtId="43" fontId="95" fillId="46" borderId="27" xfId="338" applyFont="1" applyFill="1" applyBorder="1" applyAlignment="1">
      <alignment horizontal="right"/>
    </xf>
    <xf numFmtId="179" fontId="95" fillId="46" borderId="27" xfId="599" applyNumberFormat="1" applyFont="1" applyFill="1" applyBorder="1" applyAlignment="1">
      <alignment horizontal="right"/>
      <protection/>
    </xf>
    <xf numFmtId="43" fontId="0" fillId="0" borderId="0" xfId="0" applyNumberFormat="1" applyAlignment="1">
      <alignment/>
    </xf>
    <xf numFmtId="171" fontId="0" fillId="0" borderId="0" xfId="335" applyFont="1" applyAlignment="1">
      <alignment/>
    </xf>
    <xf numFmtId="198" fontId="0" fillId="0" borderId="0" xfId="0" applyNumberFormat="1" applyAlignment="1">
      <alignment/>
    </xf>
    <xf numFmtId="217" fontId="0" fillId="0" borderId="0" xfId="335" applyNumberFormat="1" applyFont="1" applyAlignment="1">
      <alignment/>
    </xf>
    <xf numFmtId="219" fontId="0" fillId="0" borderId="0" xfId="335" applyNumberFormat="1" applyFont="1" applyAlignment="1">
      <alignment/>
    </xf>
    <xf numFmtId="2" fontId="51" fillId="46" borderId="27" xfId="338" applyNumberFormat="1" applyFont="1" applyFill="1" applyBorder="1" applyAlignment="1">
      <alignment horizontal="right"/>
    </xf>
    <xf numFmtId="43" fontId="96" fillId="46" borderId="27" xfId="338" applyFont="1" applyFill="1" applyBorder="1" applyAlignment="1">
      <alignment horizontal="right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9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7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7" xfId="0" applyNumberFormat="1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29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425"/>
          <c:y val="0.506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0.0135</cdr:y>
    </cdr:from>
    <cdr:to>
      <cdr:x>0.94275</cdr:x>
      <cdr:y>0.50075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14300"/>
          <a:ext cx="607695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0.1045</cdr:x>
      <cdr:y>0.58025</cdr:y>
    </cdr:from>
    <cdr:to>
      <cdr:x>0.94975</cdr:x>
      <cdr:y>0.898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76275" y="5029200"/>
          <a:ext cx="547687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0.7135</cdr:y>
    </cdr:from>
    <cdr:to>
      <cdr:x>0.589</cdr:x>
      <cdr:y>0.8195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886075" y="61817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0.5425</cdr:y>
    </cdr:from>
    <cdr:to>
      <cdr:x>0.924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71450" y="4705350"/>
          <a:ext cx="58102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0.041</cdr:x>
      <cdr:y>0.28525</cdr:y>
    </cdr:from>
    <cdr:to>
      <cdr:x>0.59975</cdr:x>
      <cdr:y>0.38925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57175" y="2466975"/>
          <a:ext cx="36195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0.2795</cdr:y>
    </cdr:from>
    <cdr:to>
      <cdr:x>0.63025</cdr:x>
      <cdr:y>0.37325</cdr:y>
    </cdr:to>
    <cdr:sp>
      <cdr:nvSpPr>
        <cdr:cNvPr id="6" name="TextBox 7"/>
        <cdr:cNvSpPr txBox="1">
          <a:spLocks noChangeArrowheads="1"/>
        </cdr:cNvSpPr>
      </cdr:nvSpPr>
      <cdr:spPr>
        <a:xfrm>
          <a:off x="104775" y="2419350"/>
          <a:ext cx="39719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August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11</xdr:col>
      <xdr:colOff>600075</xdr:colOff>
      <xdr:row>26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2050"/>
          <a:ext cx="66960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12</xdr:col>
      <xdr:colOff>9525</xdr:colOff>
      <xdr:row>47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71512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27</xdr:row>
      <xdr:rowOff>0</xdr:rowOff>
    </xdr:from>
    <xdr:to>
      <xdr:col>13</xdr:col>
      <xdr:colOff>9525</xdr:colOff>
      <xdr:row>49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181600"/>
          <a:ext cx="73628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13</xdr:col>
      <xdr:colOff>0</xdr:colOff>
      <xdr:row>25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81050"/>
          <a:ext cx="73533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247650</xdr:rowOff>
    </xdr:from>
    <xdr:to>
      <xdr:col>14</xdr:col>
      <xdr:colOff>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28650"/>
          <a:ext cx="74295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14</xdr:col>
      <xdr:colOff>19050</xdr:colOff>
      <xdr:row>47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74485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190500</xdr:rowOff>
    </xdr:from>
    <xdr:to>
      <xdr:col>14</xdr:col>
      <xdr:colOff>28575</xdr:colOff>
      <xdr:row>65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696450"/>
          <a:ext cx="74580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</xdr:row>
      <xdr:rowOff>0</xdr:rowOff>
    </xdr:from>
    <xdr:to>
      <xdr:col>13</xdr:col>
      <xdr:colOff>9525</xdr:colOff>
      <xdr:row>17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66700"/>
          <a:ext cx="73247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9525</xdr:rowOff>
    </xdr:from>
    <xdr:to>
      <xdr:col>13</xdr:col>
      <xdr:colOff>0</xdr:colOff>
      <xdr:row>43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000625"/>
          <a:ext cx="7315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MU%20Consolidation%20with%20FARID%20Talishli\Operational%20Working%20Files\Namibia%20IMD-%20Analytical%20Purpo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-6SR"/>
      <sheetName val="BoN-1SR"/>
      <sheetName val="STA-1SG"/>
      <sheetName val="AFR-BoN"/>
      <sheetName val="ODC-2SR"/>
      <sheetName val="STA-2SG"/>
      <sheetName val="AFR-ODC"/>
      <sheetName val="STA-3SG"/>
      <sheetName val="Selected 1"/>
      <sheetName val="Selected 2"/>
      <sheetName val="AFR-DCS"/>
      <sheetName val="MON-5SR"/>
      <sheetName val="FundAc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1">
      <selection activeCell="I29" sqref="I29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.75" thickBot="1"/>
    <row r="3" spans="3:12" ht="20.25" thickBot="1">
      <c r="C3" s="178" t="s">
        <v>146</v>
      </c>
      <c r="D3" s="179"/>
      <c r="E3" s="179"/>
      <c r="F3" s="179"/>
      <c r="G3" s="179"/>
      <c r="H3" s="179"/>
      <c r="I3" s="179"/>
      <c r="J3" s="180"/>
      <c r="K3" s="180"/>
      <c r="L3" s="180"/>
    </row>
    <row r="4" spans="3:12" ht="18">
      <c r="C4" s="166" t="s">
        <v>0</v>
      </c>
      <c r="D4" s="167"/>
      <c r="E4" s="167"/>
      <c r="F4" s="167"/>
      <c r="G4" s="167"/>
      <c r="H4" s="167"/>
      <c r="I4" s="167"/>
      <c r="J4" s="168"/>
      <c r="K4" s="168"/>
      <c r="L4" s="168"/>
    </row>
    <row r="5" spans="3:12" ht="16.5">
      <c r="C5" s="74"/>
      <c r="D5" s="175" t="s">
        <v>145</v>
      </c>
      <c r="E5" s="176"/>
      <c r="F5" s="177"/>
      <c r="G5" s="182" t="s">
        <v>1</v>
      </c>
      <c r="H5" s="183"/>
      <c r="I5" s="75" t="s">
        <v>2</v>
      </c>
      <c r="J5" s="169" t="s">
        <v>3</v>
      </c>
      <c r="K5" s="170"/>
      <c r="L5" s="170"/>
    </row>
    <row r="6" spans="3:14" ht="15.75">
      <c r="C6" s="76"/>
      <c r="D6" s="77">
        <v>42217</v>
      </c>
      <c r="E6" s="77">
        <v>42552</v>
      </c>
      <c r="F6" s="77">
        <v>42583</v>
      </c>
      <c r="G6" s="75" t="s">
        <v>4</v>
      </c>
      <c r="H6" s="75" t="s">
        <v>5</v>
      </c>
      <c r="I6" s="75" t="s">
        <v>4</v>
      </c>
      <c r="J6" s="77">
        <v>42522</v>
      </c>
      <c r="K6" s="77">
        <v>42552</v>
      </c>
      <c r="L6" s="77">
        <v>42583</v>
      </c>
      <c r="M6" s="95"/>
      <c r="N6" s="95"/>
    </row>
    <row r="7" spans="3:14" ht="15">
      <c r="C7" s="43"/>
      <c r="D7" s="44"/>
      <c r="E7" s="44"/>
      <c r="F7" s="44"/>
      <c r="G7" s="45"/>
      <c r="H7" s="45"/>
      <c r="I7" s="45"/>
      <c r="J7" s="43"/>
      <c r="K7" s="43"/>
      <c r="L7" s="43"/>
      <c r="M7" s="95"/>
      <c r="N7" s="95"/>
    </row>
    <row r="8" spans="3:14" ht="15.75">
      <c r="C8" s="46" t="s">
        <v>6</v>
      </c>
      <c r="D8" s="115">
        <v>18400.124444925736</v>
      </c>
      <c r="E8" s="115">
        <v>30024.58579993035</v>
      </c>
      <c r="F8" s="115">
        <v>31532.869577237678</v>
      </c>
      <c r="G8" s="115">
        <v>1508.283777307326</v>
      </c>
      <c r="H8" s="116">
        <v>13132.745132311942</v>
      </c>
      <c r="I8" s="115">
        <v>5.023495702348123</v>
      </c>
      <c r="J8" s="115">
        <v>49.6105551727741</v>
      </c>
      <c r="K8" s="115">
        <v>44.31990513229218</v>
      </c>
      <c r="L8" s="115">
        <v>71.37313213081885</v>
      </c>
      <c r="M8" s="145"/>
      <c r="N8" s="95"/>
    </row>
    <row r="9" spans="3:14" ht="15.75">
      <c r="C9" s="46" t="s">
        <v>7</v>
      </c>
      <c r="D9" s="115">
        <v>86602.39051478948</v>
      </c>
      <c r="E9" s="115">
        <v>90371.7541498001</v>
      </c>
      <c r="F9" s="115">
        <v>93110.86831329945</v>
      </c>
      <c r="G9" s="117">
        <v>2739.1141634993546</v>
      </c>
      <c r="H9" s="116">
        <v>6508.4777985099645</v>
      </c>
      <c r="I9" s="115">
        <v>3.0309405734882633</v>
      </c>
      <c r="J9" s="115">
        <v>8.49108397832529</v>
      </c>
      <c r="K9" s="115">
        <v>7.818715500623054</v>
      </c>
      <c r="L9" s="115">
        <v>7.515355823114931</v>
      </c>
      <c r="M9" s="145"/>
      <c r="N9" s="95"/>
    </row>
    <row r="10" spans="3:14" ht="15.75">
      <c r="C10" s="49" t="s">
        <v>8</v>
      </c>
      <c r="D10" s="118">
        <v>5994.149146833224</v>
      </c>
      <c r="E10" s="118">
        <v>2844.687103065149</v>
      </c>
      <c r="F10" s="118">
        <v>4564.125045918903</v>
      </c>
      <c r="G10" s="119">
        <v>1719.437942853754</v>
      </c>
      <c r="H10" s="120">
        <v>-1430.024100914321</v>
      </c>
      <c r="I10" s="118">
        <v>60.443833734861755</v>
      </c>
      <c r="J10" s="118">
        <v>-31.72562324667964</v>
      </c>
      <c r="K10" s="118">
        <v>-36.888257841311365</v>
      </c>
      <c r="L10" s="118">
        <v>-23.856998981578872</v>
      </c>
      <c r="M10" s="145"/>
      <c r="N10" s="95"/>
    </row>
    <row r="11" spans="3:14" ht="15.75">
      <c r="C11" s="49" t="s">
        <v>9</v>
      </c>
      <c r="D11" s="118">
        <v>80608.24136795626</v>
      </c>
      <c r="E11" s="118">
        <v>87527.06704673494</v>
      </c>
      <c r="F11" s="118">
        <v>88546.74326738055</v>
      </c>
      <c r="G11" s="119">
        <v>1019.6762206456042</v>
      </c>
      <c r="H11" s="120">
        <v>7938.5018994242855</v>
      </c>
      <c r="I11" s="118">
        <v>1.164983878759641</v>
      </c>
      <c r="J11" s="118">
        <v>10.523600342480703</v>
      </c>
      <c r="K11" s="118">
        <v>10.35949473788823</v>
      </c>
      <c r="L11" s="118">
        <v>9.848250953878313</v>
      </c>
      <c r="M11" s="145"/>
      <c r="N11" s="95"/>
    </row>
    <row r="12" spans="3:14" ht="15">
      <c r="C12" s="50" t="s">
        <v>10</v>
      </c>
      <c r="D12" s="118">
        <v>2917.0450374499997</v>
      </c>
      <c r="E12" s="118">
        <v>3296.48952758</v>
      </c>
      <c r="F12" s="118">
        <v>3301.8905776700003</v>
      </c>
      <c r="G12" s="119">
        <v>5.4010500900003535</v>
      </c>
      <c r="H12" s="120">
        <v>384.84554022000066</v>
      </c>
      <c r="I12" s="118">
        <v>0.16384247681700786</v>
      </c>
      <c r="J12" s="118">
        <v>21.662426280668637</v>
      </c>
      <c r="K12" s="118">
        <v>26.181886419832274</v>
      </c>
      <c r="L12" s="118">
        <v>13.192992747085661</v>
      </c>
      <c r="M12" s="145"/>
      <c r="N12" s="95"/>
    </row>
    <row r="13" spans="3:14" ht="15">
      <c r="C13" s="50" t="s">
        <v>11</v>
      </c>
      <c r="D13" s="118">
        <v>197.46740455</v>
      </c>
      <c r="E13" s="118">
        <v>268.36920304</v>
      </c>
      <c r="F13" s="118">
        <v>270.61610906</v>
      </c>
      <c r="G13" s="119">
        <v>2.246906019999983</v>
      </c>
      <c r="H13" s="120">
        <v>73.14870450999999</v>
      </c>
      <c r="I13" s="118">
        <v>0.8372443613304933</v>
      </c>
      <c r="J13" s="118">
        <v>33.42041930654766</v>
      </c>
      <c r="K13" s="118">
        <v>93.02658380155219</v>
      </c>
      <c r="L13" s="118">
        <v>37.043432396701334</v>
      </c>
      <c r="M13" s="145"/>
      <c r="N13" s="95"/>
    </row>
    <row r="14" spans="3:14" ht="15">
      <c r="C14" s="50" t="s">
        <v>12</v>
      </c>
      <c r="D14" s="118">
        <v>2464.61514191</v>
      </c>
      <c r="E14" s="118">
        <v>1911.49469762</v>
      </c>
      <c r="F14" s="118">
        <v>1895.25999819</v>
      </c>
      <c r="G14" s="119">
        <v>-16.234699429999864</v>
      </c>
      <c r="H14" s="120">
        <v>-569.3551437200001</v>
      </c>
      <c r="I14" s="118">
        <v>-0.8493196162256517</v>
      </c>
      <c r="J14" s="118">
        <v>-31.991099468891925</v>
      </c>
      <c r="K14" s="118">
        <v>-26.12439786470246</v>
      </c>
      <c r="L14" s="118">
        <v>-23.10117851823176</v>
      </c>
      <c r="M14" s="145"/>
      <c r="N14" s="95"/>
    </row>
    <row r="15" spans="3:14" ht="15">
      <c r="C15" s="50" t="s">
        <v>13</v>
      </c>
      <c r="D15" s="118">
        <v>31153.840727634535</v>
      </c>
      <c r="E15" s="118">
        <v>34323.33550492095</v>
      </c>
      <c r="F15" s="118">
        <v>34715.92613775805</v>
      </c>
      <c r="G15" s="119">
        <v>392.5906328370984</v>
      </c>
      <c r="H15" s="120">
        <v>3562.0854101235127</v>
      </c>
      <c r="I15" s="118">
        <v>1.1438009361905184</v>
      </c>
      <c r="J15" s="118">
        <v>12.978324577337602</v>
      </c>
      <c r="K15" s="118">
        <v>12.725298265476503</v>
      </c>
      <c r="L15" s="118">
        <v>11.433856394354034</v>
      </c>
      <c r="M15" s="145"/>
      <c r="N15" s="95"/>
    </row>
    <row r="16" spans="3:14" ht="15">
      <c r="C16" s="50" t="s">
        <v>14</v>
      </c>
      <c r="D16" s="118">
        <v>43875.27305641174</v>
      </c>
      <c r="E16" s="118">
        <v>47727.37811357399</v>
      </c>
      <c r="F16" s="118">
        <v>48363.050444702494</v>
      </c>
      <c r="G16" s="119">
        <v>635.6723311285023</v>
      </c>
      <c r="H16" s="120">
        <v>4487.777388290757</v>
      </c>
      <c r="I16" s="118">
        <v>1.3318819433488065</v>
      </c>
      <c r="J16" s="118">
        <v>10.898206589805865</v>
      </c>
      <c r="K16" s="118">
        <v>9.67188760773591</v>
      </c>
      <c r="L16" s="118">
        <v>10.238149993472906</v>
      </c>
      <c r="M16" s="145"/>
      <c r="N16" s="95"/>
    </row>
    <row r="17" spans="3:14" ht="15.75">
      <c r="C17" s="46" t="s">
        <v>15</v>
      </c>
      <c r="D17" s="121">
        <v>24680.494618144556</v>
      </c>
      <c r="E17" s="121">
        <v>34090.20689799065</v>
      </c>
      <c r="F17" s="121">
        <v>37832.44697049578</v>
      </c>
      <c r="G17" s="119">
        <v>3742.240072505134</v>
      </c>
      <c r="H17" s="120">
        <v>13151.952352351225</v>
      </c>
      <c r="I17" s="118">
        <v>10.977463656067485</v>
      </c>
      <c r="J17" s="118">
        <v>43.72615215838764</v>
      </c>
      <c r="K17" s="118">
        <v>40.952104634751464</v>
      </c>
      <c r="L17" s="118">
        <v>53.28885241498442</v>
      </c>
      <c r="M17" s="145"/>
      <c r="N17" s="95"/>
    </row>
    <row r="18" spans="3:14" ht="16.5" thickBot="1">
      <c r="C18" s="51" t="s">
        <v>16</v>
      </c>
      <c r="D18" s="122">
        <v>80322.02034157066</v>
      </c>
      <c r="E18" s="122">
        <v>86306.1330517398</v>
      </c>
      <c r="F18" s="122">
        <v>86811.29092004136</v>
      </c>
      <c r="G18" s="123">
        <v>505.1578683015541</v>
      </c>
      <c r="H18" s="124">
        <v>6489.270578470692</v>
      </c>
      <c r="I18" s="122">
        <v>0.5853093522319164</v>
      </c>
      <c r="J18" s="122">
        <v>8.205928556878153</v>
      </c>
      <c r="K18" s="122">
        <v>7.296871028673602</v>
      </c>
      <c r="L18" s="122">
        <v>8.080347646422368</v>
      </c>
      <c r="M18" s="145"/>
      <c r="N18" s="95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45"/>
      <c r="N19" s="95"/>
    </row>
    <row r="20" spans="3:14" ht="18">
      <c r="C20" s="172" t="s">
        <v>140</v>
      </c>
      <c r="D20" s="173"/>
      <c r="E20" s="173"/>
      <c r="F20" s="173"/>
      <c r="G20" s="173"/>
      <c r="H20" s="173"/>
      <c r="I20" s="173"/>
      <c r="J20" s="174"/>
      <c r="K20" s="174"/>
      <c r="L20" s="174"/>
      <c r="M20" s="145"/>
      <c r="N20" s="95"/>
    </row>
    <row r="21" spans="3:14" ht="16.5">
      <c r="C21" s="74"/>
      <c r="D21" s="175" t="s">
        <v>145</v>
      </c>
      <c r="E21" s="176"/>
      <c r="F21" s="177"/>
      <c r="G21" s="182" t="s">
        <v>1</v>
      </c>
      <c r="H21" s="183"/>
      <c r="I21" s="75" t="s">
        <v>2</v>
      </c>
      <c r="J21" s="169" t="s">
        <v>3</v>
      </c>
      <c r="K21" s="170"/>
      <c r="L21" s="170"/>
      <c r="M21" s="145"/>
      <c r="N21" s="95"/>
    </row>
    <row r="22" spans="3:14" ht="15.75">
      <c r="C22" s="76"/>
      <c r="D22" s="77">
        <v>42217</v>
      </c>
      <c r="E22" s="77">
        <v>42552</v>
      </c>
      <c r="F22" s="77">
        <v>42583</v>
      </c>
      <c r="G22" s="75" t="s">
        <v>4</v>
      </c>
      <c r="H22" s="75" t="s">
        <v>5</v>
      </c>
      <c r="I22" s="75" t="s">
        <v>4</v>
      </c>
      <c r="J22" s="77">
        <v>42522</v>
      </c>
      <c r="K22" s="77">
        <v>42552</v>
      </c>
      <c r="L22" s="77">
        <v>42583</v>
      </c>
      <c r="M22" s="145"/>
      <c r="N22" s="95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45"/>
      <c r="N23" s="95"/>
    </row>
    <row r="24" spans="3:14" ht="15.75">
      <c r="C24" s="46" t="s">
        <v>17</v>
      </c>
      <c r="D24" s="111">
        <v>80321.0205341905</v>
      </c>
      <c r="E24" s="111">
        <v>86306.1325146881</v>
      </c>
      <c r="F24" s="111">
        <v>86811.23822650738</v>
      </c>
      <c r="G24" s="111">
        <v>505.1057118192839</v>
      </c>
      <c r="H24" s="112">
        <v>6490.217692316888</v>
      </c>
      <c r="I24" s="111">
        <v>0.5852489239201188</v>
      </c>
      <c r="J24" s="111">
        <v>8.205928556878153</v>
      </c>
      <c r="K24" s="111">
        <v>7.296871028673602</v>
      </c>
      <c r="L24" s="111">
        <v>8.080347646422368</v>
      </c>
      <c r="M24" s="145"/>
      <c r="N24" s="95"/>
    </row>
    <row r="25" spans="3:14" ht="15.75">
      <c r="C25" s="49" t="s">
        <v>18</v>
      </c>
      <c r="D25" s="113">
        <v>2950.6188856800004</v>
      </c>
      <c r="E25" s="113">
        <v>2953.3276571611555</v>
      </c>
      <c r="F25" s="113">
        <v>2878.883958941922</v>
      </c>
      <c r="G25" s="113">
        <v>-74.44369821923328</v>
      </c>
      <c r="H25" s="114">
        <v>-71.73492673807823</v>
      </c>
      <c r="I25" s="113">
        <v>-2.5206718272090147</v>
      </c>
      <c r="J25" s="113">
        <v>8.183332887173513</v>
      </c>
      <c r="K25" s="113">
        <v>2.469504243456897</v>
      </c>
      <c r="L25" s="113">
        <v>-2.431182389776719</v>
      </c>
      <c r="M25" s="145"/>
      <c r="N25" s="95"/>
    </row>
    <row r="26" spans="3:14" ht="15.75">
      <c r="C26" s="49" t="s">
        <v>19</v>
      </c>
      <c r="D26" s="113">
        <v>36096.81215179608</v>
      </c>
      <c r="E26" s="113">
        <v>37701.96121829771</v>
      </c>
      <c r="F26" s="113">
        <v>37873.15906316762</v>
      </c>
      <c r="G26" s="113">
        <v>171.19784486991557</v>
      </c>
      <c r="H26" s="114">
        <v>1776.34691137154</v>
      </c>
      <c r="I26" s="113">
        <v>0.45408206718654454</v>
      </c>
      <c r="J26" s="113">
        <v>4.265626184173692</v>
      </c>
      <c r="K26" s="113">
        <v>3.4243446065051746</v>
      </c>
      <c r="L26" s="113">
        <v>4.9210631229748465</v>
      </c>
      <c r="M26" s="145"/>
      <c r="N26" s="95"/>
    </row>
    <row r="27" spans="3:14" ht="15.75">
      <c r="C27" s="49" t="s">
        <v>20</v>
      </c>
      <c r="D27" s="113">
        <v>41273.58949671442</v>
      </c>
      <c r="E27" s="113">
        <v>45650.84363922924</v>
      </c>
      <c r="F27" s="113">
        <v>46059.195204397845</v>
      </c>
      <c r="G27" s="113">
        <v>408.351565168603</v>
      </c>
      <c r="H27" s="114">
        <v>4785.605707683426</v>
      </c>
      <c r="I27" s="113">
        <v>0.8945104462816396</v>
      </c>
      <c r="J27" s="113">
        <v>11.615358142424762</v>
      </c>
      <c r="K27" s="113">
        <v>11.070043588643417</v>
      </c>
      <c r="L27" s="113">
        <v>11.594837682010633</v>
      </c>
      <c r="M27" s="145"/>
      <c r="N27" s="95"/>
    </row>
    <row r="28" spans="3:14" ht="15.75">
      <c r="C28" s="49" t="s">
        <v>21</v>
      </c>
      <c r="D28" s="113">
        <v>0</v>
      </c>
      <c r="E28" s="113">
        <v>0</v>
      </c>
      <c r="F28" s="113">
        <v>0</v>
      </c>
      <c r="G28" s="113">
        <v>0</v>
      </c>
      <c r="H28" s="114">
        <v>0</v>
      </c>
      <c r="I28" s="113">
        <v>0</v>
      </c>
      <c r="J28" s="113">
        <v>0</v>
      </c>
      <c r="K28" s="113">
        <v>0</v>
      </c>
      <c r="L28" s="113">
        <v>0</v>
      </c>
      <c r="M28" s="145"/>
      <c r="N28" s="95"/>
    </row>
    <row r="29" spans="3:14" ht="15">
      <c r="C29" s="9"/>
      <c r="D29" s="8"/>
      <c r="E29" s="8"/>
      <c r="F29" s="8"/>
      <c r="G29" s="8"/>
      <c r="H29" s="8"/>
      <c r="I29" s="8"/>
      <c r="J29" s="8"/>
      <c r="K29" s="8"/>
      <c r="L29" s="8"/>
      <c r="M29" s="145"/>
      <c r="N29" s="95"/>
    </row>
    <row r="30" spans="3:14" ht="15">
      <c r="C30" s="9"/>
      <c r="D30" s="8"/>
      <c r="E30" s="8"/>
      <c r="F30" s="8"/>
      <c r="G30" s="8"/>
      <c r="H30" s="8"/>
      <c r="I30" s="8"/>
      <c r="J30" s="8"/>
      <c r="K30" s="8"/>
      <c r="L30" s="8"/>
      <c r="M30" s="145"/>
      <c r="N30" s="95"/>
    </row>
    <row r="31" spans="3:14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45"/>
      <c r="N31" s="95"/>
    </row>
    <row r="32" spans="3:14" ht="19.5">
      <c r="C32" s="171" t="s">
        <v>22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45"/>
      <c r="N32" s="95"/>
    </row>
    <row r="33" spans="3:14" ht="15.75">
      <c r="C33" s="74"/>
      <c r="D33" s="175" t="s">
        <v>145</v>
      </c>
      <c r="E33" s="176"/>
      <c r="F33" s="177"/>
      <c r="G33" s="169" t="s">
        <v>23</v>
      </c>
      <c r="H33" s="184"/>
      <c r="I33" s="75" t="s">
        <v>2</v>
      </c>
      <c r="J33" s="169" t="s">
        <v>3</v>
      </c>
      <c r="K33" s="181"/>
      <c r="L33" s="181"/>
      <c r="M33" s="145"/>
      <c r="N33" s="95"/>
    </row>
    <row r="34" spans="3:14" ht="15.75">
      <c r="C34" s="76"/>
      <c r="D34" s="77">
        <v>42217</v>
      </c>
      <c r="E34" s="77">
        <v>42552</v>
      </c>
      <c r="F34" s="77">
        <v>42583</v>
      </c>
      <c r="G34" s="75" t="s">
        <v>4</v>
      </c>
      <c r="H34" s="75" t="s">
        <v>5</v>
      </c>
      <c r="I34" s="75" t="s">
        <v>4</v>
      </c>
      <c r="J34" s="77">
        <v>42522</v>
      </c>
      <c r="K34" s="77">
        <v>42552</v>
      </c>
      <c r="L34" s="77">
        <v>42583</v>
      </c>
      <c r="M34" s="145"/>
      <c r="N34" s="95"/>
    </row>
    <row r="35" spans="3:14" ht="1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45"/>
      <c r="N35" s="95"/>
    </row>
    <row r="36" spans="3:14" ht="15.75">
      <c r="C36" s="53" t="s">
        <v>24</v>
      </c>
      <c r="D36" s="105">
        <v>75121.54600474627</v>
      </c>
      <c r="E36" s="105">
        <v>82296.05941325494</v>
      </c>
      <c r="F36" s="105">
        <v>83245.49727372055</v>
      </c>
      <c r="G36" s="105">
        <v>949.4378604656085</v>
      </c>
      <c r="H36" s="106">
        <v>8123.951268974284</v>
      </c>
      <c r="I36" s="105">
        <v>1.1536856894908485</v>
      </c>
      <c r="J36" s="105">
        <v>11.728535697717374</v>
      </c>
      <c r="K36" s="105">
        <v>11.062952269298824</v>
      </c>
      <c r="L36" s="105">
        <v>10.81440904911755</v>
      </c>
      <c r="M36" s="145"/>
      <c r="N36" s="95"/>
    </row>
    <row r="37" spans="3:14" ht="15.75">
      <c r="C37" s="54" t="s">
        <v>10</v>
      </c>
      <c r="D37" s="107">
        <v>2917.0440374499995</v>
      </c>
      <c r="E37" s="107">
        <v>3296.4885275799998</v>
      </c>
      <c r="F37" s="107">
        <v>3301.88957767</v>
      </c>
      <c r="G37" s="107">
        <v>5.4010500900003535</v>
      </c>
      <c r="H37" s="108">
        <v>384.84554022000066</v>
      </c>
      <c r="I37" s="107">
        <v>0.16384252651913045</v>
      </c>
      <c r="J37" s="107">
        <v>21.66243446483514</v>
      </c>
      <c r="K37" s="107">
        <v>26.18189644164807</v>
      </c>
      <c r="L37" s="107">
        <v>13.19299726981229</v>
      </c>
      <c r="M37" s="145"/>
      <c r="N37" s="95"/>
    </row>
    <row r="38" spans="3:14" ht="15.75">
      <c r="C38" s="54" t="s">
        <v>25</v>
      </c>
      <c r="D38" s="105">
        <v>30943.36708844454</v>
      </c>
      <c r="E38" s="105">
        <v>34166.36433757096</v>
      </c>
      <c r="F38" s="105">
        <v>34560.53486891805</v>
      </c>
      <c r="G38" s="105">
        <v>394.1705313470884</v>
      </c>
      <c r="H38" s="106">
        <v>3617.167780473508</v>
      </c>
      <c r="I38" s="105">
        <v>1.15368005636362</v>
      </c>
      <c r="J38" s="105">
        <v>12.85853519793042</v>
      </c>
      <c r="K38" s="105">
        <v>12.82354161793342</v>
      </c>
      <c r="L38" s="105">
        <v>11.689638590831636</v>
      </c>
      <c r="M38" s="145"/>
      <c r="N38" s="95"/>
    </row>
    <row r="39" spans="3:14" ht="15">
      <c r="C39" s="55" t="s">
        <v>26</v>
      </c>
      <c r="D39" s="107">
        <v>20899.294436147426</v>
      </c>
      <c r="E39" s="107">
        <v>22248.84987400155</v>
      </c>
      <c r="F39" s="107">
        <v>22341.006520483726</v>
      </c>
      <c r="G39" s="107">
        <v>92.15664648217717</v>
      </c>
      <c r="H39" s="108">
        <v>1441.712084336301</v>
      </c>
      <c r="I39" s="107">
        <v>0.4142085860800606</v>
      </c>
      <c r="J39" s="107">
        <v>10.978647990137368</v>
      </c>
      <c r="K39" s="107">
        <v>9.471088222336865</v>
      </c>
      <c r="L39" s="107">
        <v>6.898376826744523</v>
      </c>
      <c r="M39" s="145"/>
      <c r="N39" s="95"/>
    </row>
    <row r="40" spans="3:14" ht="15">
      <c r="C40" s="56" t="s">
        <v>27</v>
      </c>
      <c r="D40" s="107">
        <v>9436.868647482173</v>
      </c>
      <c r="E40" s="107">
        <v>10376.658921485288</v>
      </c>
      <c r="F40" s="107">
        <v>10389.021967433035</v>
      </c>
      <c r="G40" s="107">
        <v>12.363045947746286</v>
      </c>
      <c r="H40" s="108">
        <v>952.1533199508613</v>
      </c>
      <c r="I40" s="107">
        <v>0.11914283818414907</v>
      </c>
      <c r="J40" s="107">
        <v>15.479598154102913</v>
      </c>
      <c r="K40" s="107">
        <v>13.35210599112935</v>
      </c>
      <c r="L40" s="107">
        <v>10.089716785502814</v>
      </c>
      <c r="M40" s="145"/>
      <c r="N40" s="95"/>
    </row>
    <row r="41" spans="3:14" ht="15">
      <c r="C41" s="56" t="s">
        <v>28</v>
      </c>
      <c r="D41" s="107">
        <v>4156.101631674405</v>
      </c>
      <c r="E41" s="107">
        <v>4588.211971548028</v>
      </c>
      <c r="F41" s="107">
        <v>4615.867482880151</v>
      </c>
      <c r="G41" s="107">
        <v>27.65551133212375</v>
      </c>
      <c r="H41" s="108">
        <v>459.765851205746</v>
      </c>
      <c r="I41" s="107">
        <v>0.6027513877653956</v>
      </c>
      <c r="J41" s="107">
        <v>11.41565834085121</v>
      </c>
      <c r="K41" s="107">
        <v>11.813064629343684</v>
      </c>
      <c r="L41" s="107">
        <v>11.062430420415769</v>
      </c>
      <c r="M41" s="145"/>
      <c r="N41" s="95"/>
    </row>
    <row r="42" spans="3:14" ht="15">
      <c r="C42" s="56" t="s">
        <v>160</v>
      </c>
      <c r="D42" s="107">
        <v>7306.324156990847</v>
      </c>
      <c r="E42" s="107">
        <v>7283.978980968236</v>
      </c>
      <c r="F42" s="107">
        <v>7336.1170701705405</v>
      </c>
      <c r="G42" s="107">
        <v>52.1380892023044</v>
      </c>
      <c r="H42" s="108">
        <v>29.79291317969364</v>
      </c>
      <c r="I42" s="107">
        <v>0.7157913187082515</v>
      </c>
      <c r="J42" s="107">
        <v>5.1497976369201615</v>
      </c>
      <c r="K42" s="107">
        <v>3.0830812871635915</v>
      </c>
      <c r="L42" s="107">
        <v>0.40776883887894133</v>
      </c>
      <c r="M42" s="145"/>
      <c r="N42" s="95"/>
    </row>
    <row r="43" spans="3:14" ht="15">
      <c r="C43" s="55" t="s">
        <v>29</v>
      </c>
      <c r="D43" s="107">
        <v>4984.964377687117</v>
      </c>
      <c r="E43" s="107">
        <v>5134.075805019409</v>
      </c>
      <c r="F43" s="107">
        <v>5159.065726234319</v>
      </c>
      <c r="G43" s="107">
        <v>24.989921214910282</v>
      </c>
      <c r="H43" s="108">
        <v>174.10134854720218</v>
      </c>
      <c r="I43" s="107">
        <v>0.48674624536082023</v>
      </c>
      <c r="J43" s="107">
        <v>3.6663714893232724</v>
      </c>
      <c r="K43" s="107">
        <v>4.541596418263616</v>
      </c>
      <c r="L43" s="107">
        <v>3.492529441664338</v>
      </c>
      <c r="M43" s="145"/>
      <c r="N43" s="95"/>
    </row>
    <row r="44" spans="3:14" ht="15">
      <c r="C44" s="55" t="s">
        <v>30</v>
      </c>
      <c r="D44" s="107">
        <v>309.16356608999996</v>
      </c>
      <c r="E44" s="107">
        <v>274.83669037000004</v>
      </c>
      <c r="F44" s="107">
        <v>280.91419748000004</v>
      </c>
      <c r="G44" s="107">
        <v>6.077507109999999</v>
      </c>
      <c r="H44" s="108">
        <v>-28.24936860999992</v>
      </c>
      <c r="I44" s="107">
        <v>2.2113157824081386</v>
      </c>
      <c r="J44" s="107">
        <v>-11.24368682380843</v>
      </c>
      <c r="K44" s="107">
        <v>-11.43590593548598</v>
      </c>
      <c r="L44" s="107">
        <v>-9.137353720967333</v>
      </c>
      <c r="M44" s="145"/>
      <c r="N44" s="95"/>
    </row>
    <row r="45" spans="3:14" ht="15">
      <c r="C45" s="55" t="s">
        <v>31</v>
      </c>
      <c r="D45" s="107">
        <v>4749.944708519999</v>
      </c>
      <c r="E45" s="107">
        <v>6508.601968179999</v>
      </c>
      <c r="F45" s="107">
        <v>6779.548424719999</v>
      </c>
      <c r="G45" s="107">
        <v>270.9464565400003</v>
      </c>
      <c r="H45" s="108">
        <v>2029.6037162000002</v>
      </c>
      <c r="I45" s="107">
        <v>4.1628979289966495</v>
      </c>
      <c r="J45" s="107">
        <v>32.88332438927184</v>
      </c>
      <c r="K45" s="107">
        <v>37.37900144473991</v>
      </c>
      <c r="L45" s="107">
        <v>42.728996667255736</v>
      </c>
      <c r="M45" s="145"/>
      <c r="N45" s="95"/>
    </row>
    <row r="46" spans="3:14" ht="15.75">
      <c r="C46" s="54" t="s">
        <v>32</v>
      </c>
      <c r="D46" s="105">
        <v>43746.39556302173</v>
      </c>
      <c r="E46" s="105">
        <v>47641.215748573995</v>
      </c>
      <c r="F46" s="105">
        <v>48288.1491174725</v>
      </c>
      <c r="G46" s="105">
        <v>646.9333688985062</v>
      </c>
      <c r="H46" s="106">
        <v>4541.75355445077</v>
      </c>
      <c r="I46" s="105">
        <v>1.357927917525636</v>
      </c>
      <c r="J46" s="105">
        <v>10.870873642299115</v>
      </c>
      <c r="K46" s="105">
        <v>9.713479873684273</v>
      </c>
      <c r="L46" s="105">
        <v>10.382006325316201</v>
      </c>
      <c r="M46" s="145"/>
      <c r="N46" s="95"/>
    </row>
    <row r="47" spans="3:14" ht="15">
      <c r="C47" s="55" t="s">
        <v>33</v>
      </c>
      <c r="D47" s="107">
        <v>35430.08120132741</v>
      </c>
      <c r="E47" s="107">
        <v>38936.80576463071</v>
      </c>
      <c r="F47" s="107">
        <v>39402.160146159855</v>
      </c>
      <c r="G47" s="107">
        <v>465.3543815291414</v>
      </c>
      <c r="H47" s="108">
        <v>3972.078944832443</v>
      </c>
      <c r="I47" s="107">
        <v>1.195152946911373</v>
      </c>
      <c r="J47" s="107">
        <v>11.823785535324905</v>
      </c>
      <c r="K47" s="107">
        <v>10.570782271830703</v>
      </c>
      <c r="L47" s="107">
        <v>11.211035397467928</v>
      </c>
      <c r="M47" s="145"/>
      <c r="N47" s="95"/>
    </row>
    <row r="48" spans="3:14" ht="15">
      <c r="C48" s="56" t="s">
        <v>27</v>
      </c>
      <c r="D48" s="107">
        <v>29265.449538243527</v>
      </c>
      <c r="E48" s="107">
        <v>32027.618763519113</v>
      </c>
      <c r="F48" s="107">
        <v>32381.951653588963</v>
      </c>
      <c r="G48" s="107">
        <v>354.3328900698507</v>
      </c>
      <c r="H48" s="108">
        <v>3116.5021153454363</v>
      </c>
      <c r="I48" s="107">
        <v>1.106335418459057</v>
      </c>
      <c r="J48" s="107">
        <v>11.411085126090358</v>
      </c>
      <c r="K48" s="107">
        <v>10.429735188333847</v>
      </c>
      <c r="L48" s="107">
        <v>10.64908335432487</v>
      </c>
      <c r="M48" s="145"/>
      <c r="N48" s="95"/>
    </row>
    <row r="49" spans="3:14" ht="15">
      <c r="C49" s="56" t="s">
        <v>34</v>
      </c>
      <c r="D49" s="107">
        <v>3627.4179486668304</v>
      </c>
      <c r="E49" s="107">
        <v>4268.945576225019</v>
      </c>
      <c r="F49" s="107">
        <v>4326.412780675809</v>
      </c>
      <c r="G49" s="107">
        <v>57.46720445078972</v>
      </c>
      <c r="H49" s="108">
        <v>698.9948320089784</v>
      </c>
      <c r="I49" s="107">
        <v>1.3461685895187103</v>
      </c>
      <c r="J49" s="107">
        <v>18.944203153871374</v>
      </c>
      <c r="K49" s="107">
        <v>19.900405111839213</v>
      </c>
      <c r="L49" s="107">
        <v>19.269762732079897</v>
      </c>
      <c r="M49" s="145"/>
      <c r="N49" s="95"/>
    </row>
    <row r="50" spans="3:14" ht="15">
      <c r="C50" s="56" t="s">
        <v>163</v>
      </c>
      <c r="D50" s="107">
        <v>2537.213714417053</v>
      </c>
      <c r="E50" s="107">
        <v>2640.2414248865784</v>
      </c>
      <c r="F50" s="107">
        <v>2693.79571189508</v>
      </c>
      <c r="G50" s="107">
        <v>53.55428700850143</v>
      </c>
      <c r="H50" s="108">
        <v>156.581997478027</v>
      </c>
      <c r="I50" s="107">
        <v>2.0283859840886356</v>
      </c>
      <c r="J50" s="107">
        <v>6.5672085711287576</v>
      </c>
      <c r="K50" s="107">
        <v>-0.41518368659768656</v>
      </c>
      <c r="L50" s="107">
        <v>6.1714153832722385</v>
      </c>
      <c r="M50" s="145"/>
      <c r="N50" s="95"/>
    </row>
    <row r="51" spans="3:14" ht="15">
      <c r="C51" s="55" t="s">
        <v>29</v>
      </c>
      <c r="D51" s="107">
        <v>6573.178702741123</v>
      </c>
      <c r="E51" s="107">
        <v>7203.406454267084</v>
      </c>
      <c r="F51" s="107">
        <v>7379.227121681849</v>
      </c>
      <c r="G51" s="107">
        <v>175.820667414765</v>
      </c>
      <c r="H51" s="108">
        <v>806.0484189407262</v>
      </c>
      <c r="I51" s="107">
        <v>2.44079892660526</v>
      </c>
      <c r="J51" s="107">
        <v>11.962360679176488</v>
      </c>
      <c r="K51" s="107">
        <v>11.583018764040842</v>
      </c>
      <c r="L51" s="107">
        <v>12.262688349011274</v>
      </c>
      <c r="M51" s="145"/>
      <c r="N51" s="95"/>
    </row>
    <row r="52" spans="3:14" ht="15">
      <c r="C52" s="55" t="s">
        <v>30</v>
      </c>
      <c r="D52" s="107">
        <v>17.849138869999997</v>
      </c>
      <c r="E52" s="107">
        <v>19.83515266</v>
      </c>
      <c r="F52" s="107">
        <v>20.162612329999998</v>
      </c>
      <c r="G52" s="107">
        <v>0.32745966999999965</v>
      </c>
      <c r="H52" s="108">
        <v>2.313473460000001</v>
      </c>
      <c r="I52" s="107">
        <v>1.6509057208335076</v>
      </c>
      <c r="J52" s="107">
        <v>77.60765977263479</v>
      </c>
      <c r="K52" s="107">
        <v>71.38779755525704</v>
      </c>
      <c r="L52" s="107">
        <v>12.961260914880214</v>
      </c>
      <c r="M52" s="145"/>
      <c r="N52" s="95"/>
    </row>
    <row r="53" spans="3:14" ht="15">
      <c r="C53" s="55" t="s">
        <v>31</v>
      </c>
      <c r="D53" s="107">
        <v>1725.2865200832002</v>
      </c>
      <c r="E53" s="107">
        <v>1481.1683770161999</v>
      </c>
      <c r="F53" s="107">
        <v>1486.5992373007998</v>
      </c>
      <c r="G53" s="107">
        <v>5.43086028459993</v>
      </c>
      <c r="H53" s="108">
        <v>-238.68728278240042</v>
      </c>
      <c r="I53" s="107">
        <v>0.36666056127530544</v>
      </c>
      <c r="J53" s="107">
        <v>-12.3270253547075</v>
      </c>
      <c r="K53" s="107">
        <v>-14.958953060092718</v>
      </c>
      <c r="L53" s="107">
        <v>-13.83464601409451</v>
      </c>
      <c r="M53" s="145"/>
      <c r="N53" s="95"/>
    </row>
    <row r="54" spans="3:14" ht="16.5" thickBot="1">
      <c r="C54" s="57" t="s">
        <v>35</v>
      </c>
      <c r="D54" s="109">
        <v>431.78335328000003</v>
      </c>
      <c r="E54" s="109">
        <v>488.47932710999754</v>
      </c>
      <c r="F54" s="109">
        <v>396.81328733000004</v>
      </c>
      <c r="G54" s="109">
        <v>-91.6660397799975</v>
      </c>
      <c r="H54" s="110">
        <v>-34.97006594999999</v>
      </c>
      <c r="I54" s="109">
        <v>-18.76559246065204</v>
      </c>
      <c r="J54" s="109">
        <v>19.046996622049782</v>
      </c>
      <c r="K54" s="109">
        <v>24.53011634806177</v>
      </c>
      <c r="L54" s="109">
        <v>-8.098984290235666</v>
      </c>
      <c r="M54" s="145"/>
      <c r="N54" s="95"/>
    </row>
    <row r="55" spans="3:12" ht="15">
      <c r="C55" s="60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  <mergeCell ref="C32:L32"/>
    <mergeCell ref="C20:L20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28">
      <selection activeCell="L71" sqref="L71"/>
    </sheetView>
  </sheetViews>
  <sheetFormatPr defaultColWidth="9.140625" defaultRowHeight="15"/>
  <sheetData>
    <row r="6" spans="3:14" ht="16.5">
      <c r="C6" s="185" t="s">
        <v>137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27" spans="3:12" ht="19.5">
      <c r="C27" s="58" t="s">
        <v>136</v>
      </c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7"/>
  <sheetViews>
    <sheetView zoomScalePageLayoutView="0" workbookViewId="0" topLeftCell="A1">
      <selection activeCell="G58" sqref="G58"/>
    </sheetView>
  </sheetViews>
  <sheetFormatPr defaultColWidth="9.140625" defaultRowHeight="15"/>
  <cols>
    <col min="2" max="2" width="9.7109375" style="0" customWidth="1"/>
  </cols>
  <sheetData>
    <row r="4" spans="3:14" ht="16.5">
      <c r="C4" s="187" t="s">
        <v>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27" spans="3:14" ht="16.5">
      <c r="C27" s="187" t="s">
        <v>138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</sheetData>
  <sheetProtection/>
  <mergeCells count="2">
    <mergeCell ref="C27:N27"/>
    <mergeCell ref="C4:N4"/>
  </mergeCells>
  <printOptions/>
  <pageMargins left="0.708661417322835" right="0.708661417322835" top="0.748031496062992" bottom="0.748031496062992" header="0.31496062992126" footer="0.31496062992126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B1">
      <selection activeCell="D64" sqref="D64"/>
    </sheetView>
  </sheetViews>
  <sheetFormatPr defaultColWidth="9.140625" defaultRowHeight="15"/>
  <cols>
    <col min="2" max="2" width="56.8515625" style="0" customWidth="1"/>
    <col min="3" max="3" width="15.8515625" style="72" customWidth="1"/>
    <col min="4" max="4" width="15.8515625" style="0" customWidth="1"/>
    <col min="5" max="5" width="34.140625" style="0" customWidth="1"/>
    <col min="6" max="6" width="9.57421875" style="0" bestFit="1" customWidth="1"/>
  </cols>
  <sheetData>
    <row r="1" spans="2:4" ht="15.75" thickBot="1">
      <c r="B1" s="64" t="s">
        <v>36</v>
      </c>
      <c r="C1" s="12"/>
      <c r="D1" s="12"/>
    </row>
    <row r="2" spans="2:4" ht="17.25" thickBot="1">
      <c r="B2" s="91" t="s">
        <v>37</v>
      </c>
      <c r="C2" s="26">
        <v>42556</v>
      </c>
      <c r="D2" s="26">
        <v>42587</v>
      </c>
    </row>
    <row r="3" spans="2:4" ht="15.75">
      <c r="B3" s="92"/>
      <c r="C3" s="27"/>
      <c r="D3" s="27"/>
    </row>
    <row r="4" spans="2:5" ht="15.75">
      <c r="B4" s="92" t="s">
        <v>38</v>
      </c>
      <c r="C4" s="28">
        <v>7</v>
      </c>
      <c r="D4" s="156">
        <v>7</v>
      </c>
      <c r="E4" s="146"/>
    </row>
    <row r="5" spans="2:4" ht="15.75">
      <c r="B5" s="92"/>
      <c r="C5" s="28"/>
      <c r="D5" s="156"/>
    </row>
    <row r="6" spans="2:4" ht="15.75">
      <c r="B6" s="92" t="s">
        <v>39</v>
      </c>
      <c r="C6" s="28">
        <v>10.75</v>
      </c>
      <c r="D6" s="156">
        <v>10.75</v>
      </c>
    </row>
    <row r="7" spans="2:4" ht="15.75">
      <c r="B7" s="92"/>
      <c r="C7" s="28"/>
      <c r="D7" s="152"/>
    </row>
    <row r="8" spans="2:5" ht="15.75">
      <c r="B8" s="92" t="s">
        <v>40</v>
      </c>
      <c r="C8" s="28">
        <v>11.75</v>
      </c>
      <c r="D8" s="156">
        <v>11.75</v>
      </c>
      <c r="E8" s="72"/>
    </row>
    <row r="9" spans="2:4" ht="15.75">
      <c r="B9" s="92"/>
      <c r="C9" s="28"/>
      <c r="D9" s="152"/>
    </row>
    <row r="10" spans="2:4" ht="15.75">
      <c r="B10" s="92" t="s">
        <v>41</v>
      </c>
      <c r="C10" s="28">
        <v>9.48</v>
      </c>
      <c r="D10" s="28">
        <v>10.15</v>
      </c>
    </row>
    <row r="11" spans="2:4" ht="15.75">
      <c r="B11" s="92"/>
      <c r="C11" s="28"/>
      <c r="D11" s="28"/>
    </row>
    <row r="12" spans="2:4" ht="15.75">
      <c r="B12" s="92" t="s">
        <v>42</v>
      </c>
      <c r="C12" s="28">
        <v>6.25</v>
      </c>
      <c r="D12" s="28">
        <v>6.1</v>
      </c>
    </row>
    <row r="13" spans="2:4" ht="15.75">
      <c r="B13" s="92"/>
      <c r="C13" s="28"/>
      <c r="D13" s="152"/>
    </row>
    <row r="14" spans="2:4" ht="16.5">
      <c r="B14" s="93" t="s">
        <v>43</v>
      </c>
      <c r="C14" s="28"/>
      <c r="D14" s="152"/>
    </row>
    <row r="15" spans="2:4" ht="15.75">
      <c r="B15" s="92"/>
      <c r="C15" s="31"/>
      <c r="D15" s="153"/>
    </row>
    <row r="16" spans="2:4" ht="15.75">
      <c r="B16" s="92" t="s">
        <v>44</v>
      </c>
      <c r="C16" s="31">
        <v>7.84</v>
      </c>
      <c r="D16" s="164">
        <v>0</v>
      </c>
    </row>
    <row r="17" spans="2:4" ht="15.75">
      <c r="B17" s="92" t="s">
        <v>45</v>
      </c>
      <c r="C17" s="31">
        <v>8.24</v>
      </c>
      <c r="D17" s="164">
        <v>0</v>
      </c>
    </row>
    <row r="18" spans="2:4" ht="15.75">
      <c r="B18" s="92" t="s">
        <v>46</v>
      </c>
      <c r="C18" s="31">
        <v>500.23</v>
      </c>
      <c r="D18" s="164">
        <v>0</v>
      </c>
    </row>
    <row r="19" spans="2:4" ht="15.75">
      <c r="B19" s="92" t="s">
        <v>47</v>
      </c>
      <c r="C19" s="31">
        <v>650</v>
      </c>
      <c r="D19" s="164">
        <v>0</v>
      </c>
    </row>
    <row r="20" spans="2:4" ht="15.75">
      <c r="B20" s="92"/>
      <c r="C20" s="165"/>
      <c r="D20" s="165"/>
    </row>
    <row r="21" spans="2:4" ht="16.5">
      <c r="B21" s="93" t="s">
        <v>48</v>
      </c>
      <c r="C21" s="165"/>
      <c r="D21" s="165"/>
    </row>
    <row r="22" spans="2:4" ht="15.75">
      <c r="B22" s="92"/>
      <c r="C22" s="165"/>
      <c r="D22" s="165"/>
    </row>
    <row r="23" spans="2:4" ht="15.75">
      <c r="B23" s="92" t="s">
        <v>44</v>
      </c>
      <c r="C23" s="31">
        <v>7.93</v>
      </c>
      <c r="D23" s="31">
        <v>8.01</v>
      </c>
    </row>
    <row r="24" spans="2:4" ht="15.75">
      <c r="B24" s="92" t="s">
        <v>49</v>
      </c>
      <c r="C24" s="31">
        <v>8.43</v>
      </c>
      <c r="D24" s="31">
        <v>8.52</v>
      </c>
    </row>
    <row r="25" spans="2:4" ht="15.75">
      <c r="B25" s="92" t="s">
        <v>46</v>
      </c>
      <c r="C25" s="31">
        <v>700</v>
      </c>
      <c r="D25" s="31">
        <v>258.87</v>
      </c>
    </row>
    <row r="26" spans="2:5" ht="15.75">
      <c r="B26" s="92" t="s">
        <v>47</v>
      </c>
      <c r="C26" s="31">
        <v>467.05</v>
      </c>
      <c r="D26" s="31">
        <v>287.66</v>
      </c>
      <c r="E26" s="151"/>
    </row>
    <row r="27" spans="2:4" ht="15.75">
      <c r="B27" s="92"/>
      <c r="C27" s="165"/>
      <c r="D27" s="165"/>
    </row>
    <row r="28" spans="2:4" ht="16.5">
      <c r="B28" s="93" t="s">
        <v>50</v>
      </c>
      <c r="C28" s="165"/>
      <c r="D28" s="165"/>
    </row>
    <row r="29" spans="2:4" ht="16.5">
      <c r="B29" s="93"/>
      <c r="C29" s="165"/>
      <c r="D29" s="165"/>
    </row>
    <row r="30" spans="2:4" ht="15.75">
      <c r="B30" s="92" t="s">
        <v>44</v>
      </c>
      <c r="C30" s="31">
        <v>8.19</v>
      </c>
      <c r="D30" s="31">
        <v>8.27</v>
      </c>
    </row>
    <row r="31" spans="2:4" ht="15.75">
      <c r="B31" s="92" t="s">
        <v>49</v>
      </c>
      <c r="C31" s="31">
        <v>8.82</v>
      </c>
      <c r="D31" s="31">
        <v>8.92</v>
      </c>
    </row>
    <row r="32" spans="2:4" ht="15.75">
      <c r="B32" s="92" t="s">
        <v>46</v>
      </c>
      <c r="C32" s="31">
        <v>350</v>
      </c>
      <c r="D32" s="31">
        <v>678.05</v>
      </c>
    </row>
    <row r="33" spans="2:4" ht="15.75">
      <c r="B33" s="92" t="s">
        <v>47</v>
      </c>
      <c r="C33" s="31">
        <v>270.56</v>
      </c>
      <c r="D33" s="31">
        <v>650</v>
      </c>
    </row>
    <row r="34" spans="2:4" ht="15.75">
      <c r="B34" s="92"/>
      <c r="C34" s="165"/>
      <c r="D34" s="165"/>
    </row>
    <row r="35" spans="2:4" ht="16.5">
      <c r="B35" s="93" t="s">
        <v>51</v>
      </c>
      <c r="C35" s="165"/>
      <c r="D35" s="165"/>
    </row>
    <row r="36" spans="2:4" ht="15.75">
      <c r="B36" s="92"/>
      <c r="C36" s="165"/>
      <c r="D36" s="165"/>
    </row>
    <row r="37" spans="2:4" ht="15.75">
      <c r="B37" s="92" t="s">
        <v>44</v>
      </c>
      <c r="C37" s="31">
        <v>8.15</v>
      </c>
      <c r="D37" s="31">
        <v>8.17</v>
      </c>
    </row>
    <row r="38" spans="2:4" ht="15.75">
      <c r="B38" s="92" t="s">
        <v>49</v>
      </c>
      <c r="C38" s="31">
        <v>8.87</v>
      </c>
      <c r="D38" s="31">
        <v>8.89</v>
      </c>
    </row>
    <row r="39" spans="2:4" ht="15.75">
      <c r="B39" s="92" t="s">
        <v>46</v>
      </c>
      <c r="C39" s="31">
        <v>350</v>
      </c>
      <c r="D39" s="31">
        <v>350</v>
      </c>
    </row>
    <row r="40" spans="2:4" ht="15.75">
      <c r="B40" s="92" t="s">
        <v>47</v>
      </c>
      <c r="C40" s="31">
        <v>350.02</v>
      </c>
      <c r="D40" s="31">
        <v>350</v>
      </c>
    </row>
    <row r="41" spans="2:4" ht="15.75">
      <c r="B41" s="92"/>
      <c r="C41" s="31"/>
      <c r="D41" s="31"/>
    </row>
    <row r="42" spans="2:4" ht="15.75">
      <c r="B42" s="92"/>
      <c r="C42" s="31"/>
      <c r="D42" s="31"/>
    </row>
    <row r="43" spans="2:4" ht="15.75">
      <c r="B43" s="92"/>
      <c r="C43" s="31"/>
      <c r="D43" s="31"/>
    </row>
    <row r="44" spans="2:5" ht="16.5">
      <c r="B44" s="93" t="s">
        <v>52</v>
      </c>
      <c r="C44" s="31">
        <v>13578.84</v>
      </c>
      <c r="D44" s="31">
        <v>13478.1</v>
      </c>
      <c r="E44" s="160"/>
    </row>
    <row r="45" spans="2:4" ht="15.75">
      <c r="B45" s="92"/>
      <c r="C45" s="165"/>
      <c r="D45" s="165"/>
    </row>
    <row r="46" spans="2:4" ht="15.75">
      <c r="B46" s="92"/>
      <c r="C46" s="165"/>
      <c r="D46" s="165"/>
    </row>
    <row r="47" spans="2:5" ht="16.5" thickBot="1">
      <c r="B47" s="92"/>
      <c r="C47" s="165"/>
      <c r="D47" s="165"/>
      <c r="E47" s="151"/>
    </row>
    <row r="48" spans="2:5" ht="17.25" thickBot="1">
      <c r="B48" s="91" t="s">
        <v>53</v>
      </c>
      <c r="C48" s="149">
        <v>42559</v>
      </c>
      <c r="D48" s="149">
        <v>42591</v>
      </c>
      <c r="E48" s="151"/>
    </row>
    <row r="49" spans="2:4" ht="15.75">
      <c r="B49" s="92"/>
      <c r="C49" s="150"/>
      <c r="D49" s="150"/>
    </row>
    <row r="50" spans="2:4" ht="16.5">
      <c r="B50" s="93" t="s">
        <v>54</v>
      </c>
      <c r="C50" s="31"/>
      <c r="D50" s="31"/>
    </row>
    <row r="51" spans="2:4" ht="15.75">
      <c r="B51" s="92"/>
      <c r="C51" s="31"/>
      <c r="D51" s="31"/>
    </row>
    <row r="52" spans="2:5" ht="15.75">
      <c r="B52" s="92" t="s">
        <v>55</v>
      </c>
      <c r="C52" s="31">
        <v>19390.39</v>
      </c>
      <c r="D52" s="157">
        <v>19619.67</v>
      </c>
      <c r="E52" s="151"/>
    </row>
    <row r="53" spans="2:5" s="72" customFormat="1" ht="15.75">
      <c r="B53" s="92"/>
      <c r="C53" s="31"/>
      <c r="D53" s="31"/>
      <c r="E53" s="151"/>
    </row>
    <row r="54" spans="2:4" s="72" customFormat="1" ht="15.75">
      <c r="B54" s="92"/>
      <c r="C54" s="31"/>
      <c r="D54" s="31"/>
    </row>
    <row r="55" spans="1:4" s="96" customFormat="1" ht="15.75">
      <c r="A55" s="97"/>
      <c r="B55" s="100"/>
      <c r="C55" s="101"/>
      <c r="D55" s="101"/>
    </row>
    <row r="56" spans="1:4" s="96" customFormat="1" ht="15.75">
      <c r="A56" s="97"/>
      <c r="B56" s="100"/>
      <c r="C56" s="102"/>
      <c r="D56" s="102"/>
    </row>
    <row r="57" spans="2:4" ht="17.25" thickBot="1">
      <c r="B57" s="98" t="s">
        <v>56</v>
      </c>
      <c r="C57" s="99">
        <v>42558</v>
      </c>
      <c r="D57" s="99">
        <v>42590</v>
      </c>
    </row>
    <row r="58" spans="2:4" ht="15.75">
      <c r="B58" s="92"/>
      <c r="C58" s="29"/>
      <c r="D58" s="29"/>
    </row>
    <row r="59" spans="2:4" ht="16.5">
      <c r="B59" s="93" t="s">
        <v>57</v>
      </c>
      <c r="C59" s="30"/>
      <c r="D59" s="30"/>
    </row>
    <row r="60" spans="2:5" ht="15.75">
      <c r="B60" s="92"/>
      <c r="C60" s="30"/>
      <c r="D60" s="30"/>
      <c r="E60" s="160"/>
    </row>
    <row r="61" spans="2:5" ht="15.75">
      <c r="B61" s="92" t="s">
        <v>58</v>
      </c>
      <c r="C61" s="158">
        <v>21.56</v>
      </c>
      <c r="D61" s="158">
        <v>29.1</v>
      </c>
      <c r="E61" s="160"/>
    </row>
    <row r="62" spans="2:5" ht="15.75">
      <c r="B62" s="92" t="s">
        <v>59</v>
      </c>
      <c r="C62" s="158">
        <v>1529</v>
      </c>
      <c r="D62" s="158">
        <v>2402.6</v>
      </c>
      <c r="E62" s="162"/>
    </row>
    <row r="63" spans="2:4" ht="15.75">
      <c r="B63" s="92" t="s">
        <v>60</v>
      </c>
      <c r="C63" s="158">
        <v>1039.7</v>
      </c>
      <c r="D63" s="30">
        <v>1004.7</v>
      </c>
    </row>
    <row r="64" spans="2:6" ht="15.75">
      <c r="B64" s="92" t="s">
        <v>61</v>
      </c>
      <c r="C64" s="158">
        <v>1656</v>
      </c>
      <c r="D64" s="158">
        <v>1607.2</v>
      </c>
      <c r="E64" s="160"/>
      <c r="F64" s="159"/>
    </row>
    <row r="65" spans="2:5" ht="15.75">
      <c r="B65" s="92" t="s">
        <v>62</v>
      </c>
      <c r="C65" s="158">
        <v>234.3</v>
      </c>
      <c r="D65" s="158">
        <v>227.46</v>
      </c>
      <c r="E65" s="160"/>
    </row>
    <row r="66" spans="2:5" ht="15.75">
      <c r="B66" s="92" t="s">
        <v>63</v>
      </c>
      <c r="C66" s="158">
        <v>1070.983</v>
      </c>
      <c r="D66" s="158">
        <v>1037.82</v>
      </c>
      <c r="E66" s="159"/>
    </row>
    <row r="67" spans="2:4" ht="15.75">
      <c r="B67" s="92" t="s">
        <v>64</v>
      </c>
      <c r="C67" s="158">
        <v>35.8</v>
      </c>
      <c r="D67" s="158">
        <v>36.25</v>
      </c>
    </row>
    <row r="68" spans="2:4" ht="15.75">
      <c r="B68" s="92" t="s">
        <v>65</v>
      </c>
      <c r="C68" s="158">
        <v>155.5</v>
      </c>
      <c r="D68" s="158">
        <v>144.7</v>
      </c>
    </row>
    <row r="69" spans="2:4" ht="15.75">
      <c r="B69" s="92" t="s">
        <v>66</v>
      </c>
      <c r="C69" s="158">
        <v>14.9</v>
      </c>
      <c r="D69" s="158">
        <v>15.72</v>
      </c>
    </row>
    <row r="70" spans="2:5" ht="15.75">
      <c r="B70" s="92" t="s">
        <v>158</v>
      </c>
      <c r="C70" s="158">
        <v>144.5</v>
      </c>
      <c r="D70" s="158">
        <v>145.23</v>
      </c>
      <c r="E70" s="160"/>
    </row>
    <row r="71" spans="2:4" ht="15.75">
      <c r="B71" s="92"/>
      <c r="C71" s="30"/>
      <c r="D71" s="155"/>
    </row>
    <row r="72" spans="2:4" ht="16.5">
      <c r="B72" s="93" t="s">
        <v>67</v>
      </c>
      <c r="C72" s="30"/>
      <c r="D72" s="155"/>
    </row>
    <row r="73" spans="2:4" ht="15.75">
      <c r="B73" s="92" t="s">
        <v>58</v>
      </c>
      <c r="C73" s="158">
        <v>2</v>
      </c>
      <c r="D73" s="158">
        <v>2</v>
      </c>
    </row>
    <row r="74" spans="2:4" ht="15.75">
      <c r="B74" s="92" t="s">
        <v>59</v>
      </c>
      <c r="C74" s="158">
        <v>53.8</v>
      </c>
      <c r="D74" s="158">
        <v>53.8</v>
      </c>
    </row>
    <row r="75" spans="2:4" ht="15.75">
      <c r="B75" s="92" t="s">
        <v>60</v>
      </c>
      <c r="C75" s="30">
        <v>542.1</v>
      </c>
      <c r="D75" s="158">
        <v>547.17</v>
      </c>
    </row>
    <row r="76" spans="2:4" ht="15.75">
      <c r="B76" s="92" t="s">
        <v>61</v>
      </c>
      <c r="C76" s="158">
        <v>31.7</v>
      </c>
      <c r="D76" s="158">
        <v>31.9</v>
      </c>
    </row>
    <row r="77" spans="2:4" ht="15.75">
      <c r="B77" s="92" t="s">
        <v>62</v>
      </c>
      <c r="C77" s="30">
        <v>0</v>
      </c>
      <c r="D77" s="158">
        <v>0</v>
      </c>
    </row>
    <row r="78" spans="2:4" ht="15.75">
      <c r="B78" s="92" t="s">
        <v>63</v>
      </c>
      <c r="C78" s="158">
        <v>23.8</v>
      </c>
      <c r="D78" s="158">
        <v>23.9</v>
      </c>
    </row>
    <row r="79" spans="2:4" ht="15.75">
      <c r="B79" s="92" t="s">
        <v>64</v>
      </c>
      <c r="C79" s="158">
        <v>7.8</v>
      </c>
      <c r="D79" s="158">
        <v>7.91</v>
      </c>
    </row>
    <row r="80" spans="2:4" ht="15.75">
      <c r="B80" s="92" t="s">
        <v>65</v>
      </c>
      <c r="C80" s="30">
        <v>0.107</v>
      </c>
      <c r="D80" s="158">
        <v>0.107</v>
      </c>
    </row>
    <row r="81" spans="2:4" ht="15.75">
      <c r="B81" s="92" t="s">
        <v>66</v>
      </c>
      <c r="C81" s="30">
        <v>0</v>
      </c>
      <c r="D81" s="158">
        <v>0</v>
      </c>
    </row>
    <row r="82" spans="2:4" ht="15.75">
      <c r="B82" s="92" t="s">
        <v>158</v>
      </c>
      <c r="C82" s="30">
        <v>0</v>
      </c>
      <c r="D82" s="158">
        <v>0</v>
      </c>
    </row>
    <row r="83" spans="2:4" ht="16.5" thickBot="1">
      <c r="B83" s="92"/>
      <c r="C83" s="30"/>
      <c r="D83" s="30"/>
    </row>
    <row r="84" spans="2:4" ht="17.25" thickBot="1">
      <c r="B84" s="91" t="s">
        <v>68</v>
      </c>
      <c r="C84" s="148"/>
      <c r="D84" s="148"/>
    </row>
    <row r="85" spans="2:5" ht="16.5" thickBot="1">
      <c r="B85" s="92"/>
      <c r="C85" s="99">
        <v>42558</v>
      </c>
      <c r="D85" s="99">
        <v>42590</v>
      </c>
      <c r="E85" s="154"/>
    </row>
    <row r="86" spans="2:6" ht="15.75">
      <c r="B86" s="92" t="s">
        <v>69</v>
      </c>
      <c r="C86" s="30">
        <v>7</v>
      </c>
      <c r="D86" s="158">
        <v>6.8</v>
      </c>
      <c r="F86" s="146"/>
    </row>
    <row r="87" spans="2:5" ht="15.75">
      <c r="B87" s="92" t="s">
        <v>70</v>
      </c>
      <c r="C87" s="158">
        <v>5.9</v>
      </c>
      <c r="D87" s="158">
        <v>6.1</v>
      </c>
      <c r="E87" s="72"/>
    </row>
    <row r="88" spans="2:6" ht="16.5" thickBot="1">
      <c r="B88" s="94" t="s">
        <v>71</v>
      </c>
      <c r="C88" s="158">
        <v>0.6</v>
      </c>
      <c r="D88" s="158">
        <v>0.2</v>
      </c>
      <c r="E88" s="141"/>
      <c r="F88" s="14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B34">
      <selection activeCell="Q27" sqref="Q27"/>
    </sheetView>
  </sheetViews>
  <sheetFormatPr defaultColWidth="9.140625" defaultRowHeight="15"/>
  <cols>
    <col min="4" max="4" width="10.8515625" style="0" customWidth="1"/>
  </cols>
  <sheetData>
    <row r="3" spans="4:14" ht="19.5">
      <c r="D3" s="191" t="s">
        <v>143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28" spans="4:15" ht="19.5">
      <c r="D28" s="63" t="s">
        <v>149</v>
      </c>
      <c r="E28" s="63"/>
      <c r="F28" s="63"/>
      <c r="G28" s="63"/>
      <c r="I28" s="63"/>
      <c r="J28" s="63"/>
      <c r="K28" s="63"/>
      <c r="L28" s="63"/>
      <c r="M28" s="63"/>
      <c r="N28" s="63"/>
      <c r="O28" s="63"/>
    </row>
    <row r="48" spans="4:5" ht="15">
      <c r="D48" s="72" t="s">
        <v>147</v>
      </c>
      <c r="E48" s="62"/>
    </row>
    <row r="49" spans="3:13" ht="19.5">
      <c r="C49" s="189" t="s">
        <v>135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0"/>
    </row>
    <row r="67" ht="15">
      <c r="D67" t="s">
        <v>148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F24"/>
  <sheetViews>
    <sheetView zoomScalePageLayoutView="0" workbookViewId="0" topLeftCell="A1">
      <pane xSplit="57" ySplit="4" topLeftCell="BY8" activePane="bottomRight" state="frozen"/>
      <selection pane="topLeft" activeCell="A1" sqref="A1"/>
      <selection pane="topRight" activeCell="BF1" sqref="BF1"/>
      <selection pane="bottomLeft" activeCell="A5" sqref="A5"/>
      <selection pane="bottomRight" activeCell="B2" sqref="B2:CD19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8" width="12.7109375" style="72" hidden="1" customWidth="1"/>
    <col min="59" max="59" width="12.7109375" style="0" hidden="1" customWidth="1"/>
    <col min="60" max="60" width="11.00390625" style="0" hidden="1" customWidth="1"/>
    <col min="61" max="61" width="9.421875" style="0" hidden="1" customWidth="1"/>
    <col min="62" max="62" width="9.7109375" style="72" hidden="1" customWidth="1"/>
    <col min="63" max="67" width="9.421875" style="72" hidden="1" customWidth="1"/>
    <col min="68" max="68" width="10.140625" style="0" hidden="1" customWidth="1"/>
    <col min="69" max="72" width="10.140625" style="72" hidden="1" customWidth="1"/>
    <col min="73" max="73" width="10.140625" style="0" hidden="1" customWidth="1"/>
    <col min="74" max="74" width="10.140625" style="72" hidden="1" customWidth="1"/>
    <col min="75" max="75" width="10.00390625" style="72" customWidth="1"/>
    <col min="76" max="76" width="10.28125" style="0" customWidth="1"/>
    <col min="77" max="77" width="10.7109375" style="0" customWidth="1"/>
    <col min="78" max="78" width="9.7109375" style="0" bestFit="1" customWidth="1"/>
    <col min="79" max="79" width="10.140625" style="0" customWidth="1"/>
    <col min="80" max="80" width="11.00390625" style="0" customWidth="1"/>
    <col min="81" max="81" width="13.57421875" style="0" customWidth="1"/>
    <col min="82" max="82" width="10.8515625" style="0" customWidth="1"/>
    <col min="83" max="83" width="10.00390625" style="0" bestFit="1" customWidth="1"/>
  </cols>
  <sheetData>
    <row r="2" spans="2:58" ht="18">
      <c r="B2" s="32" t="s">
        <v>72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82" ht="16.5" thickBot="1">
      <c r="B3" s="78"/>
      <c r="C3" s="192">
        <v>2010</v>
      </c>
      <c r="D3" s="193"/>
      <c r="E3" s="193"/>
      <c r="F3" s="193"/>
      <c r="G3" s="193"/>
      <c r="H3" s="194"/>
      <c r="I3" s="194"/>
      <c r="J3" s="194"/>
      <c r="K3" s="194"/>
      <c r="L3" s="194"/>
      <c r="M3" s="33"/>
      <c r="N3" s="34"/>
      <c r="O3" s="195">
        <v>2011</v>
      </c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  <c r="AA3" s="198">
        <v>2012</v>
      </c>
      <c r="AB3" s="199"/>
      <c r="AC3" s="199"/>
      <c r="AD3" s="199"/>
      <c r="AE3" s="199"/>
      <c r="AF3" s="199"/>
      <c r="AG3" s="81"/>
      <c r="AH3" s="81"/>
      <c r="AI3" s="81"/>
      <c r="AJ3" s="81"/>
      <c r="AK3" s="81"/>
      <c r="AL3" s="82"/>
      <c r="AM3" s="81">
        <v>2013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2014</v>
      </c>
      <c r="AZ3" s="81"/>
      <c r="BA3" s="81"/>
      <c r="BB3" s="81"/>
      <c r="BC3" s="81"/>
      <c r="BD3" s="81"/>
      <c r="BE3" s="81"/>
      <c r="BF3" s="81">
        <v>2014</v>
      </c>
      <c r="BG3" s="81"/>
      <c r="BH3" s="81"/>
      <c r="BI3" s="81"/>
      <c r="BJ3" s="81"/>
      <c r="BK3" s="81">
        <v>2015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147"/>
      <c r="BW3" s="81">
        <v>2016</v>
      </c>
      <c r="BX3" s="81"/>
      <c r="BY3" s="81"/>
      <c r="BZ3" s="81"/>
      <c r="CA3" s="81"/>
      <c r="CB3" s="81"/>
      <c r="CC3" s="81"/>
      <c r="CD3" s="81"/>
    </row>
    <row r="4" spans="2:82" ht="15.75" thickBot="1">
      <c r="B4" s="79"/>
      <c r="C4" s="35" t="s">
        <v>73</v>
      </c>
      <c r="D4" s="35" t="s">
        <v>74</v>
      </c>
      <c r="E4" s="35" t="s">
        <v>75</v>
      </c>
      <c r="F4" s="35" t="s">
        <v>76</v>
      </c>
      <c r="G4" s="35" t="s">
        <v>75</v>
      </c>
      <c r="H4" s="35" t="s">
        <v>73</v>
      </c>
      <c r="I4" s="35" t="s">
        <v>73</v>
      </c>
      <c r="J4" s="35" t="s">
        <v>76</v>
      </c>
      <c r="K4" s="35" t="s">
        <v>77</v>
      </c>
      <c r="L4" s="35" t="s">
        <v>78</v>
      </c>
      <c r="M4" s="35" t="s">
        <v>79</v>
      </c>
      <c r="N4" s="35" t="s">
        <v>80</v>
      </c>
      <c r="O4" s="35" t="s">
        <v>73</v>
      </c>
      <c r="P4" s="35" t="s">
        <v>74</v>
      </c>
      <c r="Q4" s="35" t="s">
        <v>75</v>
      </c>
      <c r="R4" s="35" t="s">
        <v>76</v>
      </c>
      <c r="S4" s="35" t="s">
        <v>75</v>
      </c>
      <c r="T4" s="35" t="s">
        <v>73</v>
      </c>
      <c r="U4" s="35" t="s">
        <v>73</v>
      </c>
      <c r="V4" s="35" t="s">
        <v>76</v>
      </c>
      <c r="W4" s="35" t="s">
        <v>77</v>
      </c>
      <c r="X4" s="35" t="s">
        <v>78</v>
      </c>
      <c r="Y4" s="35" t="s">
        <v>79</v>
      </c>
      <c r="Z4" s="35" t="s">
        <v>80</v>
      </c>
      <c r="AA4" s="83" t="s">
        <v>73</v>
      </c>
      <c r="AB4" s="83" t="s">
        <v>74</v>
      </c>
      <c r="AC4" s="83" t="s">
        <v>81</v>
      </c>
      <c r="AD4" s="83" t="s">
        <v>76</v>
      </c>
      <c r="AE4" s="83" t="s">
        <v>75</v>
      </c>
      <c r="AF4" s="83" t="s">
        <v>73</v>
      </c>
      <c r="AG4" s="83" t="s">
        <v>73</v>
      </c>
      <c r="AH4" s="83" t="s">
        <v>76</v>
      </c>
      <c r="AI4" s="83" t="s">
        <v>77</v>
      </c>
      <c r="AJ4" s="83" t="s">
        <v>78</v>
      </c>
      <c r="AK4" s="83" t="s">
        <v>79</v>
      </c>
      <c r="AL4" s="83" t="s">
        <v>80</v>
      </c>
      <c r="AM4" s="83" t="s">
        <v>73</v>
      </c>
      <c r="AN4" s="83" t="s">
        <v>74</v>
      </c>
      <c r="AO4" s="83" t="s">
        <v>75</v>
      </c>
      <c r="AP4" s="83" t="s">
        <v>76</v>
      </c>
      <c r="AQ4" s="83" t="s">
        <v>75</v>
      </c>
      <c r="AR4" s="83" t="s">
        <v>73</v>
      </c>
      <c r="AS4" s="83" t="s">
        <v>73</v>
      </c>
      <c r="AT4" s="83" t="s">
        <v>76</v>
      </c>
      <c r="AU4" s="83" t="s">
        <v>77</v>
      </c>
      <c r="AV4" s="83" t="s">
        <v>78</v>
      </c>
      <c r="AW4" s="83" t="s">
        <v>79</v>
      </c>
      <c r="AX4" s="83" t="s">
        <v>80</v>
      </c>
      <c r="AY4" s="83" t="s">
        <v>73</v>
      </c>
      <c r="AZ4" s="83" t="s">
        <v>74</v>
      </c>
      <c r="BA4" s="83" t="s">
        <v>75</v>
      </c>
      <c r="BB4" s="83" t="s">
        <v>76</v>
      </c>
      <c r="BC4" s="83" t="s">
        <v>75</v>
      </c>
      <c r="BD4" s="83" t="s">
        <v>73</v>
      </c>
      <c r="BE4" s="83" t="s">
        <v>73</v>
      </c>
      <c r="BF4" s="83" t="s">
        <v>76</v>
      </c>
      <c r="BG4" s="83" t="s">
        <v>77</v>
      </c>
      <c r="BH4" s="83" t="s">
        <v>78</v>
      </c>
      <c r="BI4" s="83" t="s">
        <v>79</v>
      </c>
      <c r="BJ4" s="83" t="s">
        <v>80</v>
      </c>
      <c r="BK4" s="83" t="s">
        <v>73</v>
      </c>
      <c r="BL4" s="83" t="s">
        <v>74</v>
      </c>
      <c r="BM4" s="83" t="s">
        <v>75</v>
      </c>
      <c r="BN4" s="83" t="s">
        <v>76</v>
      </c>
      <c r="BO4" s="83" t="s">
        <v>75</v>
      </c>
      <c r="BP4" s="83" t="s">
        <v>73</v>
      </c>
      <c r="BQ4" s="83" t="s">
        <v>73</v>
      </c>
      <c r="BR4" s="83" t="s">
        <v>76</v>
      </c>
      <c r="BS4" s="83" t="s">
        <v>77</v>
      </c>
      <c r="BT4" s="83" t="s">
        <v>78</v>
      </c>
      <c r="BU4" s="83" t="s">
        <v>79</v>
      </c>
      <c r="BV4" s="83" t="s">
        <v>80</v>
      </c>
      <c r="BW4" s="83" t="s">
        <v>73</v>
      </c>
      <c r="BX4" s="83" t="s">
        <v>74</v>
      </c>
      <c r="BY4" s="83" t="s">
        <v>75</v>
      </c>
      <c r="BZ4" s="83" t="s">
        <v>76</v>
      </c>
      <c r="CA4" s="83" t="s">
        <v>75</v>
      </c>
      <c r="CB4" s="83" t="s">
        <v>73</v>
      </c>
      <c r="CC4" s="83" t="s">
        <v>73</v>
      </c>
      <c r="CD4" s="83" t="s">
        <v>76</v>
      </c>
    </row>
    <row r="5" spans="2:82" ht="15">
      <c r="B5" s="80" t="s">
        <v>82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</row>
    <row r="6" spans="2:82" ht="15">
      <c r="B6" s="8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15"/>
      <c r="BY6" s="15"/>
      <c r="BZ6" s="15"/>
      <c r="CA6" s="15"/>
      <c r="CB6" s="15"/>
      <c r="CC6" s="15"/>
      <c r="CD6" s="15"/>
    </row>
    <row r="7" spans="2:84" ht="15">
      <c r="B7" s="80" t="s">
        <v>151</v>
      </c>
      <c r="C7" s="38">
        <v>14520.922611</v>
      </c>
      <c r="D7" s="38">
        <v>14462.015262</v>
      </c>
      <c r="E7" s="38">
        <v>12874.951005</v>
      </c>
      <c r="F7" s="38">
        <v>13251.042838</v>
      </c>
      <c r="G7" s="38">
        <v>12769.593756</v>
      </c>
      <c r="H7" s="38">
        <v>12313.473451</v>
      </c>
      <c r="I7" s="38">
        <v>12255.074</v>
      </c>
      <c r="J7" s="38">
        <v>11877.683015</v>
      </c>
      <c r="K7" s="38">
        <v>11440.370491</v>
      </c>
      <c r="L7" s="38">
        <v>11632.135877</v>
      </c>
      <c r="M7" s="38">
        <v>10152.259461</v>
      </c>
      <c r="N7" s="38">
        <v>10207.751081</v>
      </c>
      <c r="O7" s="38">
        <v>11251.635091</v>
      </c>
      <c r="P7" s="38">
        <v>10635.363496</v>
      </c>
      <c r="Q7" s="38">
        <v>9182.569397</v>
      </c>
      <c r="R7" s="38">
        <v>10720.82985136</v>
      </c>
      <c r="S7" s="38">
        <v>10870.00599552</v>
      </c>
      <c r="T7" s="38">
        <v>10939.26998279</v>
      </c>
      <c r="U7" s="38">
        <v>11792.99347974</v>
      </c>
      <c r="V7" s="38">
        <v>11219.288621</v>
      </c>
      <c r="W7" s="38">
        <v>10707.68713882</v>
      </c>
      <c r="X7" s="38">
        <v>11885.45786528</v>
      </c>
      <c r="Y7" s="38">
        <v>14954.35578629</v>
      </c>
      <c r="Z7" s="38">
        <v>14406.0434783</v>
      </c>
      <c r="AA7" s="38">
        <v>14984.43940588</v>
      </c>
      <c r="AB7" s="39">
        <v>13322.65105929</v>
      </c>
      <c r="AC7" s="39">
        <v>12051.0496203</v>
      </c>
      <c r="AD7" s="39">
        <v>15022.17812774</v>
      </c>
      <c r="AE7" s="39">
        <v>13711.68932015</v>
      </c>
      <c r="AF7" s="39">
        <v>14205.05890894</v>
      </c>
      <c r="AG7" s="39">
        <v>15749.76955764</v>
      </c>
      <c r="AH7" s="39">
        <v>14843.75163203</v>
      </c>
      <c r="AI7" s="39">
        <v>13598.21825604</v>
      </c>
      <c r="AJ7" s="39">
        <v>14915.79059281</v>
      </c>
      <c r="AK7" s="39">
        <v>15277.82833648</v>
      </c>
      <c r="AL7" s="39">
        <v>14729.23800083</v>
      </c>
      <c r="AM7" s="39">
        <v>17446.51008113</v>
      </c>
      <c r="AN7" s="39">
        <v>16290.98126449</v>
      </c>
      <c r="AO7" s="39">
        <v>14846.98944402</v>
      </c>
      <c r="AP7" s="39">
        <v>17590.05691268</v>
      </c>
      <c r="AQ7" s="39">
        <v>17163.449834</v>
      </c>
      <c r="AR7" s="39">
        <v>16057.608614469997</v>
      </c>
      <c r="AS7" s="39">
        <v>18130.55230715</v>
      </c>
      <c r="AT7" s="39">
        <v>16898.37655637</v>
      </c>
      <c r="AU7" s="39">
        <v>14503.02867799</v>
      </c>
      <c r="AV7" s="39">
        <v>15850.996529</v>
      </c>
      <c r="AW7" s="39">
        <v>14753.26291297</v>
      </c>
      <c r="AX7" s="39">
        <v>15709.476880619999</v>
      </c>
      <c r="AY7" s="39">
        <v>18613.060123310002</v>
      </c>
      <c r="AZ7" s="39">
        <v>16641.90364911</v>
      </c>
      <c r="BA7" s="39">
        <v>14594.63080116</v>
      </c>
      <c r="BB7" s="39">
        <v>17482.226901439997</v>
      </c>
      <c r="BC7" s="39">
        <v>15548.785743120001</v>
      </c>
      <c r="BD7" s="39">
        <v>15933.86978318</v>
      </c>
      <c r="BE7" s="39">
        <v>14788.454252739999</v>
      </c>
      <c r="BF7" s="39">
        <v>13749.388009459997</v>
      </c>
      <c r="BG7" s="39">
        <v>16456.55543234</v>
      </c>
      <c r="BH7" s="39">
        <v>15050.52</v>
      </c>
      <c r="BI7" s="39">
        <v>13749.1</v>
      </c>
      <c r="BJ7" s="39">
        <v>13526.88497654</v>
      </c>
      <c r="BK7" s="39">
        <v>16465.34752474</v>
      </c>
      <c r="BL7" s="39">
        <v>14925.10956556</v>
      </c>
      <c r="BM7" s="39">
        <v>12302.036259470002</v>
      </c>
      <c r="BN7" s="39">
        <v>15354.21235593</v>
      </c>
      <c r="BO7" s="39">
        <v>13659.03911078</v>
      </c>
      <c r="BP7" s="39">
        <v>14784.05094901</v>
      </c>
      <c r="BQ7" s="39">
        <v>14332.928153</v>
      </c>
      <c r="BR7" s="39">
        <v>14066.035</v>
      </c>
      <c r="BS7" s="39">
        <v>12830.029212180001</v>
      </c>
      <c r="BT7" s="39">
        <v>22666.78718038</v>
      </c>
      <c r="BU7" s="39">
        <v>24794.56</v>
      </c>
      <c r="BV7" s="39">
        <v>23577.196</v>
      </c>
      <c r="BW7" s="39">
        <v>25291.526554</v>
      </c>
      <c r="BX7" s="39">
        <v>25216.237368</v>
      </c>
      <c r="BY7" s="39">
        <v>24910.192982</v>
      </c>
      <c r="BZ7" s="39">
        <v>24661.66657792</v>
      </c>
      <c r="CA7" s="39">
        <v>24769.355201</v>
      </c>
      <c r="CB7" s="39">
        <v>21049.016</v>
      </c>
      <c r="CC7" s="39">
        <v>22843.04</v>
      </c>
      <c r="CD7" s="39">
        <v>20537.55</v>
      </c>
      <c r="CE7" s="160"/>
      <c r="CF7" s="160"/>
    </row>
    <row r="8" spans="2:82" ht="15">
      <c r="B8" s="80" t="s">
        <v>83</v>
      </c>
      <c r="C8" s="40">
        <v>697.7431379999998</v>
      </c>
      <c r="D8" s="40">
        <v>-58.90734899999916</v>
      </c>
      <c r="E8" s="40">
        <v>-1587.064257</v>
      </c>
      <c r="F8" s="40">
        <v>376.0918329999986</v>
      </c>
      <c r="G8" s="40">
        <v>-481.4490819999992</v>
      </c>
      <c r="H8" s="40">
        <v>-456.12030500000037</v>
      </c>
      <c r="I8" s="40">
        <v>-58.39945099999932</v>
      </c>
      <c r="J8" s="40">
        <v>-377.390985</v>
      </c>
      <c r="K8" s="40">
        <v>-437.31252400000085</v>
      </c>
      <c r="L8" s="40">
        <v>191.76538600000094</v>
      </c>
      <c r="M8" s="40">
        <v>-1479.876416000001</v>
      </c>
      <c r="N8" s="40">
        <v>55.491620000000694</v>
      </c>
      <c r="O8" s="40">
        <v>1043.8840099999998</v>
      </c>
      <c r="P8" s="40">
        <v>-616.2715950000002</v>
      </c>
      <c r="Q8" s="40">
        <v>-1452.7940990000006</v>
      </c>
      <c r="R8" s="40">
        <v>1538.260454360001</v>
      </c>
      <c r="S8" s="40">
        <v>149.17614415999924</v>
      </c>
      <c r="T8" s="40">
        <v>69.26398727000014</v>
      </c>
      <c r="U8" s="40">
        <v>853.7234969500005</v>
      </c>
      <c r="V8" s="40">
        <v>-573.7048587400004</v>
      </c>
      <c r="W8" s="40">
        <v>-511.60148217999995</v>
      </c>
      <c r="X8" s="40">
        <v>1177.7707264599994</v>
      </c>
      <c r="Y8" s="40">
        <v>3068.8979210100006</v>
      </c>
      <c r="Z8" s="40">
        <v>-548.3123079899997</v>
      </c>
      <c r="AA8" s="40">
        <v>578.3959275800007</v>
      </c>
      <c r="AB8" s="40">
        <v>-1661.7883465900013</v>
      </c>
      <c r="AC8" s="40">
        <f>AC7-AB7</f>
        <v>-1271.6014389899992</v>
      </c>
      <c r="AD8" s="40">
        <f aca="true" t="shared" si="0" ref="AD8:BF8">AD7-AC7</f>
        <v>2971.1285074400002</v>
      </c>
      <c r="AE8" s="40">
        <f t="shared" si="0"/>
        <v>-1310.4888075899999</v>
      </c>
      <c r="AF8" s="40">
        <f t="shared" si="0"/>
        <v>493.3695887899994</v>
      </c>
      <c r="AG8" s="40">
        <f t="shared" si="0"/>
        <v>1544.7106487</v>
      </c>
      <c r="AH8" s="40">
        <f t="shared" si="0"/>
        <v>-906.01792561</v>
      </c>
      <c r="AI8" s="40">
        <f t="shared" si="0"/>
        <v>-1245.5333759900004</v>
      </c>
      <c r="AJ8" s="40">
        <f t="shared" si="0"/>
        <v>1317.5723367700011</v>
      </c>
      <c r="AK8" s="40">
        <f t="shared" si="0"/>
        <v>362.03774367000005</v>
      </c>
      <c r="AL8" s="40">
        <f t="shared" si="0"/>
        <v>-548.5903356500003</v>
      </c>
      <c r="AM8" s="40">
        <f t="shared" si="0"/>
        <v>2717.2720802999993</v>
      </c>
      <c r="AN8" s="40">
        <f t="shared" si="0"/>
        <v>-1155.5288166400005</v>
      </c>
      <c r="AO8" s="40">
        <f t="shared" si="0"/>
        <v>-1443.9918204699989</v>
      </c>
      <c r="AP8" s="40">
        <f t="shared" si="0"/>
        <v>2743.0674686599996</v>
      </c>
      <c r="AQ8" s="40">
        <f t="shared" si="0"/>
        <v>-426.607078680001</v>
      </c>
      <c r="AR8" s="40">
        <f t="shared" si="0"/>
        <v>-1105.8412195300025</v>
      </c>
      <c r="AS8" s="40">
        <f t="shared" si="0"/>
        <v>2072.9436926800026</v>
      </c>
      <c r="AT8" s="40">
        <f t="shared" si="0"/>
        <v>-1232.1757507799994</v>
      </c>
      <c r="AU8" s="40">
        <f t="shared" si="0"/>
        <v>-2395.34787838</v>
      </c>
      <c r="AV8" s="40">
        <f t="shared" si="0"/>
        <v>1347.9678510100002</v>
      </c>
      <c r="AW8" s="40">
        <f t="shared" si="0"/>
        <v>-1097.7336160300001</v>
      </c>
      <c r="AX8" s="40">
        <f t="shared" si="0"/>
        <v>956.2139676499992</v>
      </c>
      <c r="AY8" s="40">
        <f t="shared" si="0"/>
        <v>2903.5832426900033</v>
      </c>
      <c r="AZ8" s="40">
        <f t="shared" si="0"/>
        <v>-1971.156474200001</v>
      </c>
      <c r="BA8" s="40">
        <f t="shared" si="0"/>
        <v>-2047.272847950002</v>
      </c>
      <c r="BB8" s="40">
        <f t="shared" si="0"/>
        <v>2887.5961002799977</v>
      </c>
      <c r="BC8" s="40">
        <f t="shared" si="0"/>
        <v>-1933.4411583199962</v>
      </c>
      <c r="BD8" s="40">
        <f t="shared" si="0"/>
        <v>385.0840400599991</v>
      </c>
      <c r="BE8" s="40">
        <f t="shared" si="0"/>
        <v>-1145.415530440001</v>
      </c>
      <c r="BF8" s="40">
        <f t="shared" si="0"/>
        <v>-1039.0662432800018</v>
      </c>
      <c r="BG8" s="40">
        <f aca="true" t="shared" si="1" ref="BG8:CD8">BG7-BF7</f>
        <v>2707.167422880002</v>
      </c>
      <c r="BH8" s="40">
        <f t="shared" si="1"/>
        <v>-1406.0354323399988</v>
      </c>
      <c r="BI8" s="40">
        <f t="shared" si="1"/>
        <v>-1301.42</v>
      </c>
      <c r="BJ8" s="40">
        <f t="shared" si="1"/>
        <v>-222.21502346000125</v>
      </c>
      <c r="BK8" s="40">
        <f t="shared" si="1"/>
        <v>2938.462548199999</v>
      </c>
      <c r="BL8" s="40">
        <f t="shared" si="1"/>
        <v>-1540.2379591799981</v>
      </c>
      <c r="BM8" s="40">
        <f t="shared" si="1"/>
        <v>-2623.0733060899984</v>
      </c>
      <c r="BN8" s="40">
        <f t="shared" si="1"/>
        <v>3052.176096459998</v>
      </c>
      <c r="BO8" s="40">
        <f t="shared" si="1"/>
        <v>-1695.1732451499993</v>
      </c>
      <c r="BP8" s="40">
        <f t="shared" si="1"/>
        <v>1125.0118382299988</v>
      </c>
      <c r="BQ8" s="40">
        <f t="shared" si="1"/>
        <v>-451.12279600999864</v>
      </c>
      <c r="BR8" s="40">
        <f t="shared" si="1"/>
        <v>-266.8931530000009</v>
      </c>
      <c r="BS8" s="40">
        <f t="shared" si="1"/>
        <v>-1236.0057878199987</v>
      </c>
      <c r="BT8" s="40">
        <f t="shared" si="1"/>
        <v>9836.7579682</v>
      </c>
      <c r="BU8" s="40">
        <f t="shared" si="1"/>
        <v>2127.7728196200005</v>
      </c>
      <c r="BV8" s="40">
        <f t="shared" si="1"/>
        <v>-1217.3640000000014</v>
      </c>
      <c r="BW8" s="40">
        <f t="shared" si="1"/>
        <v>1714.3305540000001</v>
      </c>
      <c r="BX8" s="40">
        <f t="shared" si="1"/>
        <v>-75.28918600000179</v>
      </c>
      <c r="BY8" s="40">
        <f t="shared" si="1"/>
        <v>-306.04438599999776</v>
      </c>
      <c r="BZ8" s="40">
        <f t="shared" si="1"/>
        <v>-248.52640407999934</v>
      </c>
      <c r="CA8" s="40">
        <f t="shared" si="1"/>
        <v>107.68862307999734</v>
      </c>
      <c r="CB8" s="40">
        <f t="shared" si="1"/>
        <v>-3720.339200999999</v>
      </c>
      <c r="CC8" s="40">
        <f t="shared" si="1"/>
        <v>1794.0240000000013</v>
      </c>
      <c r="CD8" s="40">
        <f t="shared" si="1"/>
        <v>-2305.4900000000016</v>
      </c>
    </row>
    <row r="9" spans="2:82" ht="15">
      <c r="B9" s="8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5"/>
      <c r="BY9" s="15"/>
      <c r="BZ9" s="15"/>
      <c r="CA9" s="15"/>
      <c r="CB9" s="15"/>
      <c r="CC9" s="15"/>
      <c r="CD9" s="15"/>
    </row>
    <row r="10" spans="2:82" ht="15">
      <c r="B10" s="80" t="s">
        <v>150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15"/>
      <c r="BY10" s="15"/>
      <c r="BZ10" s="15"/>
      <c r="CA10" s="15"/>
      <c r="CB10" s="15"/>
      <c r="CC10" s="15"/>
      <c r="CD10" s="15"/>
    </row>
    <row r="11" spans="2:82" ht="15"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15"/>
      <c r="BY11" s="15"/>
      <c r="BZ11" s="15"/>
      <c r="CA11" s="15"/>
      <c r="CB11" s="15"/>
      <c r="CC11" s="15"/>
      <c r="CD11" s="15"/>
    </row>
    <row r="12" spans="2:83" ht="15">
      <c r="B12" s="80" t="s">
        <v>84</v>
      </c>
      <c r="C12" s="41">
        <v>7.4527</v>
      </c>
      <c r="D12" s="41">
        <v>7.7585</v>
      </c>
      <c r="E12" s="41">
        <v>7.4258</v>
      </c>
      <c r="F12" s="41">
        <v>7.3434</v>
      </c>
      <c r="G12" s="41">
        <v>7.6332</v>
      </c>
      <c r="H12" s="41">
        <v>7.6473</v>
      </c>
      <c r="I12" s="41">
        <v>7.5468</v>
      </c>
      <c r="J12" s="41">
        <v>7.2973</v>
      </c>
      <c r="K12" s="41">
        <v>7.1389</v>
      </c>
      <c r="L12" s="41">
        <v>6.9177</v>
      </c>
      <c r="M12" s="41">
        <v>6.972</v>
      </c>
      <c r="N12" s="41">
        <v>6.8294</v>
      </c>
      <c r="O12" s="41">
        <v>6.9021</v>
      </c>
      <c r="P12" s="41">
        <v>7.1911</v>
      </c>
      <c r="Q12" s="41">
        <v>6.9086</v>
      </c>
      <c r="R12" s="41">
        <v>6.7324</v>
      </c>
      <c r="S12" s="41">
        <v>6.861</v>
      </c>
      <c r="T12" s="41">
        <v>6.7565</v>
      </c>
      <c r="U12" s="41">
        <v>6.7931</v>
      </c>
      <c r="V12" s="41">
        <v>7.0535</v>
      </c>
      <c r="W12" s="41">
        <v>8.035</v>
      </c>
      <c r="X12" s="41">
        <v>7.8511</v>
      </c>
      <c r="Y12" s="41">
        <v>8.3657</v>
      </c>
      <c r="Z12" s="41">
        <v>8.1502</v>
      </c>
      <c r="AA12" s="41">
        <v>7.8175</v>
      </c>
      <c r="AB12" s="41">
        <v>7.4665</v>
      </c>
      <c r="AC12" s="41">
        <v>7.6732</v>
      </c>
      <c r="AD12" s="41">
        <v>7.7301</v>
      </c>
      <c r="AE12" s="41">
        <v>8.4705</v>
      </c>
      <c r="AF12" s="41">
        <v>8.3145</v>
      </c>
      <c r="AG12" s="41">
        <v>8.301</v>
      </c>
      <c r="AH12" s="41">
        <v>8.4301</v>
      </c>
      <c r="AI12" s="41">
        <v>8.2225</v>
      </c>
      <c r="AJ12" s="41">
        <v>8.6548</v>
      </c>
      <c r="AK12" s="41">
        <v>8.77195</v>
      </c>
      <c r="AL12" s="41">
        <v>8.4726</v>
      </c>
      <c r="AM12" s="41">
        <v>9.0527</v>
      </c>
      <c r="AN12" s="41">
        <v>8.8396</v>
      </c>
      <c r="AO12" s="41">
        <v>9.2335</v>
      </c>
      <c r="AP12" s="41">
        <v>8.981</v>
      </c>
      <c r="AQ12" s="41">
        <v>10.195</v>
      </c>
      <c r="AR12" s="41">
        <v>9.95</v>
      </c>
      <c r="AS12" s="41">
        <v>9.8285</v>
      </c>
      <c r="AT12" s="41">
        <v>10.3318</v>
      </c>
      <c r="AU12" s="41">
        <v>10.0075</v>
      </c>
      <c r="AV12" s="41">
        <v>9.9502</v>
      </c>
      <c r="AW12" s="41">
        <v>10.1812</v>
      </c>
      <c r="AX12" s="41">
        <v>10.4499</v>
      </c>
      <c r="AY12" s="41">
        <v>11.2101</v>
      </c>
      <c r="AZ12" s="41">
        <v>10.7193</v>
      </c>
      <c r="BA12" s="41">
        <v>10.6039</v>
      </c>
      <c r="BB12" s="41">
        <v>10.5732</v>
      </c>
      <c r="BC12" s="41">
        <v>10.4416</v>
      </c>
      <c r="BD12" s="41">
        <v>10.6008</v>
      </c>
      <c r="BE12" s="41">
        <v>10.6839</v>
      </c>
      <c r="BF12" s="41">
        <v>10.6375</v>
      </c>
      <c r="BG12" s="41">
        <v>11.25495</v>
      </c>
      <c r="BH12" s="41">
        <v>10.8882</v>
      </c>
      <c r="BI12" s="41">
        <v>10.93965</v>
      </c>
      <c r="BJ12" s="41">
        <v>11.56155</v>
      </c>
      <c r="BK12" s="41">
        <v>11.5285</v>
      </c>
      <c r="BL12" s="41">
        <v>11.53155</v>
      </c>
      <c r="BM12" s="41">
        <v>12.16325</v>
      </c>
      <c r="BN12" s="41">
        <v>11.8153</v>
      </c>
      <c r="BO12" s="41">
        <v>12.1611</v>
      </c>
      <c r="BP12" s="41">
        <v>12.24455</v>
      </c>
      <c r="BQ12" s="41">
        <v>12.74165</v>
      </c>
      <c r="BR12" s="41">
        <v>13.3276</v>
      </c>
      <c r="BS12" s="41">
        <v>13.90705</v>
      </c>
      <c r="BT12" s="41">
        <v>13.84045</v>
      </c>
      <c r="BU12" s="41">
        <v>14.39605</v>
      </c>
      <c r="BV12" s="41">
        <v>15.55525</v>
      </c>
      <c r="BW12" s="41">
        <v>16.1009</v>
      </c>
      <c r="BX12" s="41">
        <v>16.1324</v>
      </c>
      <c r="BY12" s="41">
        <v>15.4224</v>
      </c>
      <c r="BZ12" s="41">
        <v>14.2032</v>
      </c>
      <c r="CA12" s="41">
        <v>15.79835</v>
      </c>
      <c r="CB12" s="41">
        <v>14.89975</v>
      </c>
      <c r="CC12" s="41">
        <v>14.16595</v>
      </c>
      <c r="CD12" s="41">
        <v>14.46865</v>
      </c>
      <c r="CE12" s="161"/>
    </row>
    <row r="13" spans="2:82" ht="15">
      <c r="B13" s="80" t="s">
        <v>85</v>
      </c>
      <c r="C13" s="41">
        <v>0.13417955908596885</v>
      </c>
      <c r="D13" s="41">
        <v>0.1289</v>
      </c>
      <c r="E13" s="41">
        <v>0.1347</v>
      </c>
      <c r="F13" s="41">
        <v>0.1362</v>
      </c>
      <c r="G13" s="41">
        <v>0.13100665513808102</v>
      </c>
      <c r="H13" s="41">
        <v>0.13076510663894444</v>
      </c>
      <c r="I13" s="41">
        <v>0.13250649281814808</v>
      </c>
      <c r="J13" s="41">
        <v>0.13703698628259767</v>
      </c>
      <c r="K13" s="41">
        <v>0.1400776029920576</v>
      </c>
      <c r="L13" s="41">
        <v>0.1445567168278474</v>
      </c>
      <c r="M13" s="41">
        <v>0.1434</v>
      </c>
      <c r="N13" s="41">
        <v>0.146425747503441</v>
      </c>
      <c r="O13" s="41">
        <v>0.14488344127149708</v>
      </c>
      <c r="P13" s="41">
        <v>0.13906078346845407</v>
      </c>
      <c r="Q13" s="41">
        <v>0.14474712676953363</v>
      </c>
      <c r="R13" s="41">
        <v>0.1485354405561167</v>
      </c>
      <c r="S13" s="41">
        <v>0.14575134819997085</v>
      </c>
      <c r="T13" s="41">
        <v>0.148</v>
      </c>
      <c r="U13" s="41">
        <v>0.14720819655238404</v>
      </c>
      <c r="V13" s="41">
        <v>0.14177358758063374</v>
      </c>
      <c r="W13" s="41">
        <v>0.12445550715619166</v>
      </c>
      <c r="X13" s="41">
        <v>0.12737068691011452</v>
      </c>
      <c r="Y13" s="41">
        <v>0.11953572325089352</v>
      </c>
      <c r="Z13" s="41">
        <v>0.12269637554906629</v>
      </c>
      <c r="AA13" s="41">
        <v>0.12791813239526703</v>
      </c>
      <c r="AB13" s="41">
        <v>0.13393156097234313</v>
      </c>
      <c r="AC13" s="41">
        <v>0.13032372413074075</v>
      </c>
      <c r="AD13" s="41">
        <v>0.12936443254291666</v>
      </c>
      <c r="AE13" s="41">
        <v>0.11805678531373591</v>
      </c>
      <c r="AF13" s="41">
        <v>0.1202718143003187</v>
      </c>
      <c r="AG13" s="41">
        <v>0.12046741356463077</v>
      </c>
      <c r="AH13" s="41">
        <v>0.11862255489258729</v>
      </c>
      <c r="AI13" s="41">
        <v>0.12161751292186075</v>
      </c>
      <c r="AJ13" s="41">
        <v>0.1155428201691547</v>
      </c>
      <c r="AK13" s="41">
        <v>0.11399973780060306</v>
      </c>
      <c r="AL13" s="41">
        <v>0.11802752401860114</v>
      </c>
      <c r="AM13" s="42">
        <v>0.11046428137461752</v>
      </c>
      <c r="AN13" s="42">
        <v>0.11312729082763925</v>
      </c>
      <c r="AO13" s="42">
        <f aca="true" t="shared" si="2" ref="AO13:BF13">1/AO12</f>
        <v>0.1083012942004657</v>
      </c>
      <c r="AP13" s="42">
        <f t="shared" si="2"/>
        <v>0.11134617525887985</v>
      </c>
      <c r="AQ13" s="42">
        <f t="shared" si="2"/>
        <v>0.0980872976949485</v>
      </c>
      <c r="AR13" s="42">
        <f t="shared" si="2"/>
        <v>0.10050251256281408</v>
      </c>
      <c r="AS13" s="42">
        <f t="shared" si="2"/>
        <v>0.1017449254718421</v>
      </c>
      <c r="AT13" s="42">
        <f t="shared" si="2"/>
        <v>0.09678855572117154</v>
      </c>
      <c r="AU13" s="42">
        <f t="shared" si="2"/>
        <v>0.09992505620784412</v>
      </c>
      <c r="AV13" s="42">
        <f t="shared" si="2"/>
        <v>0.100500492452413</v>
      </c>
      <c r="AW13" s="42">
        <f t="shared" si="2"/>
        <v>0.09822024908655168</v>
      </c>
      <c r="AX13" s="42">
        <f t="shared" si="2"/>
        <v>0.09569469564302051</v>
      </c>
      <c r="AY13" s="42">
        <f t="shared" si="2"/>
        <v>0.08920527024736621</v>
      </c>
      <c r="AZ13" s="42">
        <f t="shared" si="2"/>
        <v>0.09328967376601084</v>
      </c>
      <c r="BA13" s="42">
        <f t="shared" si="2"/>
        <v>0.09430492554626128</v>
      </c>
      <c r="BB13" s="42">
        <f t="shared" si="2"/>
        <v>0.09457874626413952</v>
      </c>
      <c r="BC13" s="42">
        <f t="shared" si="2"/>
        <v>0.09577076310144039</v>
      </c>
      <c r="BD13" s="42">
        <f t="shared" si="2"/>
        <v>0.09433250320730512</v>
      </c>
      <c r="BE13" s="42">
        <f t="shared" si="2"/>
        <v>0.0935987794719157</v>
      </c>
      <c r="BF13" s="42">
        <f t="shared" si="2"/>
        <v>0.09400705052878966</v>
      </c>
      <c r="BG13" s="42">
        <f aca="true" t="shared" si="3" ref="BG13:BT13">1/BG12</f>
        <v>0.08884979497909809</v>
      </c>
      <c r="BH13" s="42">
        <f t="shared" si="3"/>
        <v>0.09184254514061094</v>
      </c>
      <c r="BI13" s="42">
        <f t="shared" si="3"/>
        <v>0.091410602715809</v>
      </c>
      <c r="BJ13" s="42">
        <f t="shared" si="3"/>
        <v>0.08649359298709948</v>
      </c>
      <c r="BK13" s="42">
        <f t="shared" si="3"/>
        <v>0.08674155354122393</v>
      </c>
      <c r="BL13" s="42">
        <f t="shared" si="3"/>
        <v>0.0867186111147244</v>
      </c>
      <c r="BM13" s="42">
        <f t="shared" si="3"/>
        <v>0.08221486855897889</v>
      </c>
      <c r="BN13" s="42">
        <f t="shared" si="3"/>
        <v>0.08463602278401733</v>
      </c>
      <c r="BO13" s="42">
        <f t="shared" si="3"/>
        <v>0.08222940359013577</v>
      </c>
      <c r="BP13" s="42">
        <f t="shared" si="3"/>
        <v>0.08166898742705939</v>
      </c>
      <c r="BQ13" s="42">
        <f t="shared" si="3"/>
        <v>0.07848277106968093</v>
      </c>
      <c r="BR13" s="42">
        <f t="shared" si="3"/>
        <v>0.0750322638734656</v>
      </c>
      <c r="BS13" s="42">
        <f t="shared" si="3"/>
        <v>0.07190597574611438</v>
      </c>
      <c r="BT13" s="42">
        <f t="shared" si="3"/>
        <v>0.0722519860264659</v>
      </c>
      <c r="BU13" s="42">
        <f aca="true" t="shared" si="4" ref="BU13:CA13">1/BU12</f>
        <v>0.06946349866803742</v>
      </c>
      <c r="BV13" s="42">
        <f t="shared" si="4"/>
        <v>0.06428697706562093</v>
      </c>
      <c r="BW13" s="42">
        <f t="shared" si="4"/>
        <v>0.06210832934804887</v>
      </c>
      <c r="BX13" s="42">
        <f t="shared" si="4"/>
        <v>0.061987057102477004</v>
      </c>
      <c r="BY13" s="42">
        <f t="shared" si="4"/>
        <v>0.06484075111526091</v>
      </c>
      <c r="BZ13" s="42">
        <f t="shared" si="4"/>
        <v>0.07040666891968007</v>
      </c>
      <c r="CA13" s="42">
        <f t="shared" si="4"/>
        <v>0.06329774944851836</v>
      </c>
      <c r="CB13" s="42">
        <f>1/CB12</f>
        <v>0.06711522005402776</v>
      </c>
      <c r="CC13" s="42">
        <f>1/CC12</f>
        <v>0.0705918064090301</v>
      </c>
      <c r="CD13" s="42">
        <f>1/CD12</f>
        <v>0.06911494852664209</v>
      </c>
    </row>
    <row r="14" spans="2:83" ht="15">
      <c r="B14" s="80" t="s">
        <v>86</v>
      </c>
      <c r="C14" s="41">
        <v>12.0599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10.8764</v>
      </c>
      <c r="P14" s="41">
        <v>11.6034</v>
      </c>
      <c r="Q14" s="41">
        <v>11.1658</v>
      </c>
      <c r="R14" s="41">
        <v>11.0085</v>
      </c>
      <c r="S14" s="41">
        <v>11.2073</v>
      </c>
      <c r="T14" s="41">
        <v>11.029006286533583</v>
      </c>
      <c r="U14" s="41">
        <v>10.9534</v>
      </c>
      <c r="V14" s="41">
        <v>11.4895</v>
      </c>
      <c r="W14" s="41">
        <v>12.462899999999998</v>
      </c>
      <c r="X14" s="41">
        <v>12.5476</v>
      </c>
      <c r="Y14" s="41">
        <v>13.049719431032232</v>
      </c>
      <c r="Z14" s="41">
        <v>12.607499999999998</v>
      </c>
      <c r="AA14" s="41">
        <v>12.306300000000002</v>
      </c>
      <c r="AB14" s="41">
        <v>11.901</v>
      </c>
      <c r="AC14" s="41">
        <v>12.3116</v>
      </c>
      <c r="AD14" s="41">
        <v>12.59775</v>
      </c>
      <c r="AE14" s="41">
        <v>13.16225</v>
      </c>
      <c r="AF14" s="41">
        <v>13.0129</v>
      </c>
      <c r="AG14" s="41">
        <v>12.947500000000002</v>
      </c>
      <c r="AH14" s="41">
        <v>13.3374</v>
      </c>
      <c r="AI14" s="41">
        <v>13.37685</v>
      </c>
      <c r="AJ14" s="41">
        <v>13.9305</v>
      </c>
      <c r="AK14" s="41">
        <v>14.0771</v>
      </c>
      <c r="AL14" s="41">
        <v>13.67525</v>
      </c>
      <c r="AM14" s="42">
        <v>14.32485</v>
      </c>
      <c r="AN14" s="42">
        <v>13.4097</v>
      </c>
      <c r="AO14" s="42">
        <v>14.01805</v>
      </c>
      <c r="AP14" s="42">
        <v>13.8955</v>
      </c>
      <c r="AQ14" s="42">
        <v>15.5233</v>
      </c>
      <c r="AR14" s="42">
        <v>15.19</v>
      </c>
      <c r="AS14" s="42">
        <v>14.97425</v>
      </c>
      <c r="AT14" s="42">
        <v>16.0399</v>
      </c>
      <c r="AU14" s="42">
        <v>16.2444</v>
      </c>
      <c r="AV14" s="42">
        <v>15.93435</v>
      </c>
      <c r="AW14" s="42">
        <v>16.66165</v>
      </c>
      <c r="AX14" s="42">
        <v>17.2366</v>
      </c>
      <c r="AY14" s="42">
        <v>18.4798</v>
      </c>
      <c r="AZ14" s="42">
        <v>17.89685</v>
      </c>
      <c r="BA14" s="42">
        <v>17.6445</v>
      </c>
      <c r="BB14" s="42">
        <v>17.78375</v>
      </c>
      <c r="BC14" s="42">
        <v>17.4843</v>
      </c>
      <c r="BD14" s="42">
        <v>18.04595</v>
      </c>
      <c r="BE14" s="42">
        <v>18.06255</v>
      </c>
      <c r="BF14" s="42">
        <v>17.6396</v>
      </c>
      <c r="BG14" s="42">
        <v>18.2927</v>
      </c>
      <c r="BH14" s="42">
        <v>17.38935</v>
      </c>
      <c r="BI14" s="42">
        <v>17.27535</v>
      </c>
      <c r="BJ14" s="42">
        <v>17.9932</v>
      </c>
      <c r="BK14" s="42">
        <v>17.39125</v>
      </c>
      <c r="BL14" s="42">
        <v>17.81305</v>
      </c>
      <c r="BM14" s="42">
        <v>17.96885</v>
      </c>
      <c r="BN14" s="42">
        <v>18.2179</v>
      </c>
      <c r="BO14" s="42">
        <v>18.59595</v>
      </c>
      <c r="BP14" s="42">
        <v>19.2544</v>
      </c>
      <c r="BQ14" s="42">
        <v>19.86345</v>
      </c>
      <c r="BR14" s="42">
        <v>20.56325</v>
      </c>
      <c r="BS14" s="42">
        <v>21.0834</v>
      </c>
      <c r="BT14" s="42">
        <v>21.19745</v>
      </c>
      <c r="BU14" s="42">
        <v>21.6308</v>
      </c>
      <c r="BV14" s="42">
        <v>23.06515</v>
      </c>
      <c r="BW14" s="42">
        <v>23.17675</v>
      </c>
      <c r="BX14" s="41">
        <v>22.38105</v>
      </c>
      <c r="BY14" s="41">
        <v>21.915</v>
      </c>
      <c r="BZ14" s="41">
        <v>20.8063</v>
      </c>
      <c r="CA14" s="41">
        <v>23.1722</v>
      </c>
      <c r="CB14" s="41">
        <v>20.0047</v>
      </c>
      <c r="CC14" s="41">
        <v>18.66345</v>
      </c>
      <c r="CD14" s="41">
        <v>18.9388</v>
      </c>
      <c r="CE14" s="163"/>
    </row>
    <row r="15" spans="2:82" ht="15">
      <c r="B15" s="80" t="s">
        <v>87</v>
      </c>
      <c r="C15" s="41">
        <v>0.08291942719259694</v>
      </c>
      <c r="D15" s="41">
        <v>0.0834</v>
      </c>
      <c r="E15" s="41">
        <v>0.0895</v>
      </c>
      <c r="F15" s="41">
        <v>0.0888</v>
      </c>
      <c r="G15" s="41">
        <v>0.0892968763952637</v>
      </c>
      <c r="H15" s="41">
        <v>0.08870674437377474</v>
      </c>
      <c r="I15" s="41">
        <v>0.08672124323574303</v>
      </c>
      <c r="J15" s="41">
        <v>0.08757027514580451</v>
      </c>
      <c r="K15" s="41">
        <v>0.09003331232556046</v>
      </c>
      <c r="L15" s="41">
        <v>0.09119843868272975</v>
      </c>
      <c r="M15" s="41">
        <v>0.0898</v>
      </c>
      <c r="N15" s="41">
        <v>0.09379015390964256</v>
      </c>
      <c r="O15" s="41">
        <v>0.09194218675296972</v>
      </c>
      <c r="P15" s="41">
        <v>0.08618163641691227</v>
      </c>
      <c r="Q15" s="41">
        <v>0.08955918966845187</v>
      </c>
      <c r="R15" s="41">
        <v>0.0908388972157878</v>
      </c>
      <c r="S15" s="41">
        <v>0.08922755703871584</v>
      </c>
      <c r="T15" s="41">
        <v>0.09067</v>
      </c>
      <c r="U15" s="41">
        <v>0.0912958533423412</v>
      </c>
      <c r="V15" s="41">
        <v>0.0870359893816093</v>
      </c>
      <c r="W15" s="41">
        <v>0.08023814681976106</v>
      </c>
      <c r="X15" s="41">
        <v>0.07969651566833498</v>
      </c>
      <c r="Y15" s="41">
        <v>0.07663</v>
      </c>
      <c r="Z15" s="41">
        <v>0.07931786634939521</v>
      </c>
      <c r="AA15" s="41">
        <v>0.08125919244614546</v>
      </c>
      <c r="AB15" s="41">
        <v>0.08402655239055541</v>
      </c>
      <c r="AC15" s="41">
        <v>0.08122421131290815</v>
      </c>
      <c r="AD15" s="41">
        <v>0.07937925423190649</v>
      </c>
      <c r="AE15" s="41">
        <v>0.07597485232388079</v>
      </c>
      <c r="AF15" s="41">
        <v>0.07684682123123977</v>
      </c>
      <c r="AG15" s="41">
        <v>0.07723498744931453</v>
      </c>
      <c r="AH15" s="41">
        <v>0.0749771319747477</v>
      </c>
      <c r="AI15" s="41">
        <v>0.07475601505586144</v>
      </c>
      <c r="AJ15" s="41">
        <v>0.07178493234270127</v>
      </c>
      <c r="AK15" s="41">
        <v>0.07103735854685979</v>
      </c>
      <c r="AL15" s="41">
        <v>0.0731248057622347</v>
      </c>
      <c r="AM15" s="42">
        <v>0.06980875890497981</v>
      </c>
      <c r="AN15" s="42">
        <v>0.07457288380798974</v>
      </c>
      <c r="AO15" s="42">
        <f aca="true" t="shared" si="5" ref="AO15:BF15">1/AO14</f>
        <v>0.07133659817164299</v>
      </c>
      <c r="AP15" s="42">
        <f t="shared" si="5"/>
        <v>0.07196574430571048</v>
      </c>
      <c r="AQ15" s="42">
        <f t="shared" si="5"/>
        <v>0.0644192922896549</v>
      </c>
      <c r="AR15" s="42">
        <f t="shared" si="5"/>
        <v>0.06583278472679395</v>
      </c>
      <c r="AS15" s="42">
        <f t="shared" si="5"/>
        <v>0.06678130791191546</v>
      </c>
      <c r="AT15" s="42">
        <f t="shared" si="5"/>
        <v>0.0623445283324709</v>
      </c>
      <c r="AU15" s="42">
        <f t="shared" si="5"/>
        <v>0.061559675949865805</v>
      </c>
      <c r="AV15" s="42">
        <f t="shared" si="5"/>
        <v>0.06275750187488037</v>
      </c>
      <c r="AW15" s="42">
        <f t="shared" si="5"/>
        <v>0.06001806543769674</v>
      </c>
      <c r="AX15" s="42">
        <f t="shared" si="5"/>
        <v>0.058016082057946464</v>
      </c>
      <c r="AY15" s="42">
        <f t="shared" si="5"/>
        <v>0.05411313975259472</v>
      </c>
      <c r="AZ15" s="42">
        <f t="shared" si="5"/>
        <v>0.05587575467191153</v>
      </c>
      <c r="BA15" s="42">
        <f t="shared" si="5"/>
        <v>0.05667488452492278</v>
      </c>
      <c r="BB15" s="42">
        <f t="shared" si="5"/>
        <v>0.05623110986153089</v>
      </c>
      <c r="BC15" s="42">
        <f t="shared" si="5"/>
        <v>0.05719416848258151</v>
      </c>
      <c r="BD15" s="42">
        <f t="shared" si="5"/>
        <v>0.055414095683519016</v>
      </c>
      <c r="BE15" s="42">
        <f t="shared" si="5"/>
        <v>0.05536316854486215</v>
      </c>
      <c r="BF15" s="42">
        <f t="shared" si="5"/>
        <v>0.056690627905394676</v>
      </c>
      <c r="BG15" s="42">
        <f aca="true" t="shared" si="6" ref="BG15:BT15">1/BG14</f>
        <v>0.054666615644492066</v>
      </c>
      <c r="BH15" s="42">
        <f t="shared" si="6"/>
        <v>0.05750646228869969</v>
      </c>
      <c r="BI15" s="42">
        <f t="shared" si="6"/>
        <v>0.05788594731799935</v>
      </c>
      <c r="BJ15" s="42">
        <f t="shared" si="6"/>
        <v>0.055576551141542356</v>
      </c>
      <c r="BK15" s="42">
        <f t="shared" si="6"/>
        <v>0.05750017968806153</v>
      </c>
      <c r="BL15" s="42">
        <f t="shared" si="6"/>
        <v>0.05613861747426746</v>
      </c>
      <c r="BM15" s="42">
        <f t="shared" si="6"/>
        <v>0.05565186419832099</v>
      </c>
      <c r="BN15" s="42">
        <f t="shared" si="6"/>
        <v>0.05489106867421602</v>
      </c>
      <c r="BO15" s="42">
        <f t="shared" si="6"/>
        <v>0.05377514996544947</v>
      </c>
      <c r="BP15" s="42">
        <f t="shared" si="6"/>
        <v>0.05193618082100714</v>
      </c>
      <c r="BQ15" s="42">
        <f t="shared" si="6"/>
        <v>0.05034372176031857</v>
      </c>
      <c r="BR15" s="42">
        <f t="shared" si="6"/>
        <v>0.04863044509014869</v>
      </c>
      <c r="BS15" s="42">
        <f t="shared" si="6"/>
        <v>0.04743068006109071</v>
      </c>
      <c r="BT15" s="42">
        <f t="shared" si="6"/>
        <v>0.047175485730594956</v>
      </c>
      <c r="BU15" s="42">
        <f aca="true" t="shared" si="7" ref="BU15:CA15">1/BU14</f>
        <v>0.04623037520572517</v>
      </c>
      <c r="BV15" s="42">
        <f t="shared" si="7"/>
        <v>0.04335545183968021</v>
      </c>
      <c r="BW15" s="42">
        <f t="shared" si="7"/>
        <v>0.04314668795236606</v>
      </c>
      <c r="BX15" s="42">
        <f t="shared" si="7"/>
        <v>0.044680656180116664</v>
      </c>
      <c r="BY15" s="42">
        <f t="shared" si="7"/>
        <v>0.04563084645220169</v>
      </c>
      <c r="BZ15" s="42">
        <f t="shared" si="7"/>
        <v>0.048062365725765756</v>
      </c>
      <c r="CA15" s="42">
        <f t="shared" si="7"/>
        <v>0.04315516006248867</v>
      </c>
      <c r="CB15" s="42">
        <f>1/CB14</f>
        <v>0.04998825276060126</v>
      </c>
      <c r="CC15" s="42">
        <f>1/CC14</f>
        <v>0.05358066166759093</v>
      </c>
      <c r="CD15" s="42">
        <f>1/CD14</f>
        <v>0.052801655859927764</v>
      </c>
    </row>
    <row r="16" spans="2:82" ht="15">
      <c r="B16" s="80" t="s">
        <v>89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11.961722488038278</v>
      </c>
      <c r="P16" s="41">
        <v>11.481056257175661</v>
      </c>
      <c r="Q16" s="41">
        <v>11.834319526627219</v>
      </c>
      <c r="R16" s="41">
        <v>12.391573729863694</v>
      </c>
      <c r="S16" s="41">
        <v>11.834319526627219</v>
      </c>
      <c r="T16" s="41">
        <v>11.46</v>
      </c>
      <c r="U16" s="41">
        <v>11.682242990654206</v>
      </c>
      <c r="V16" s="41">
        <v>10.860121633362294</v>
      </c>
      <c r="W16" s="41">
        <v>9.560229445506693</v>
      </c>
      <c r="X16" s="41">
        <v>10.110201193003741</v>
      </c>
      <c r="Y16" s="41">
        <v>9.305</v>
      </c>
      <c r="Z16" s="41">
        <v>9.485</v>
      </c>
      <c r="AA16" s="41">
        <v>9.745</v>
      </c>
      <c r="AB16" s="41">
        <v>10.75</v>
      </c>
      <c r="AC16" s="41">
        <v>10.645</v>
      </c>
      <c r="AD16" s="41">
        <v>10.355</v>
      </c>
      <c r="AE16" s="41">
        <v>9.28</v>
      </c>
      <c r="AF16" s="41">
        <v>9.585</v>
      </c>
      <c r="AG16" s="41">
        <v>9.425</v>
      </c>
      <c r="AH16" s="41">
        <v>9.285</v>
      </c>
      <c r="AI16" s="41">
        <v>9.41</v>
      </c>
      <c r="AJ16" s="41">
        <v>9.19</v>
      </c>
      <c r="AK16" s="41">
        <v>9.39135</v>
      </c>
      <c r="AL16" s="41">
        <v>10.15935</v>
      </c>
      <c r="AM16" s="42">
        <v>10.035</v>
      </c>
      <c r="AN16" s="42">
        <v>10.445</v>
      </c>
      <c r="AO16" s="42">
        <v>10.175</v>
      </c>
      <c r="AP16" s="42">
        <v>10.895</v>
      </c>
      <c r="AQ16" s="42">
        <v>9.875</v>
      </c>
      <c r="AR16" s="42">
        <v>9.935</v>
      </c>
      <c r="AS16" s="42">
        <v>9.945</v>
      </c>
      <c r="AT16" s="42">
        <v>9.475</v>
      </c>
      <c r="AU16" s="42">
        <v>9.795</v>
      </c>
      <c r="AV16" s="42">
        <v>9.875</v>
      </c>
      <c r="AW16" s="42">
        <v>10.045</v>
      </c>
      <c r="AX16" s="42">
        <v>10.035</v>
      </c>
      <c r="AY16" s="42">
        <v>9.145</v>
      </c>
      <c r="AZ16" s="42">
        <v>9.495</v>
      </c>
      <c r="BA16" s="42">
        <v>9.695</v>
      </c>
      <c r="BB16" s="42">
        <v>9.685</v>
      </c>
      <c r="BC16" s="42">
        <v>9.73</v>
      </c>
      <c r="BD16" s="42">
        <v>9.56</v>
      </c>
      <c r="BE16" s="42">
        <v>9.62635</v>
      </c>
      <c r="BF16" s="42">
        <v>9.75625</v>
      </c>
      <c r="BG16" s="42">
        <v>9.7175</v>
      </c>
      <c r="BH16" s="42">
        <v>9.75609756097561</v>
      </c>
      <c r="BI16" s="42">
        <v>10.7241</v>
      </c>
      <c r="BJ16" s="42">
        <v>10.35045</v>
      </c>
      <c r="BK16" s="42">
        <v>10.221</v>
      </c>
      <c r="BL16" s="42">
        <v>10.33825</v>
      </c>
      <c r="BM16" s="42">
        <v>9.88055</v>
      </c>
      <c r="BN16" s="42">
        <v>10.054</v>
      </c>
      <c r="BO16" s="42">
        <v>10.19385</v>
      </c>
      <c r="BP16" s="42">
        <v>9.99505</v>
      </c>
      <c r="BQ16" s="42">
        <v>9.74665</v>
      </c>
      <c r="BR16" s="42">
        <v>9.0845</v>
      </c>
      <c r="BS16" s="42">
        <v>8.62105</v>
      </c>
      <c r="BT16" s="42">
        <v>8.7528</v>
      </c>
      <c r="BU16" s="42">
        <v>8.52875</v>
      </c>
      <c r="BV16" s="42">
        <v>7.7415</v>
      </c>
      <c r="BW16" s="42">
        <v>7.48565</v>
      </c>
      <c r="BX16" s="41">
        <v>6.9995</v>
      </c>
      <c r="BY16" s="41">
        <v>7.326</v>
      </c>
      <c r="BZ16" s="41">
        <v>7.5415</v>
      </c>
      <c r="CA16" s="41">
        <v>7.0415</v>
      </c>
      <c r="CB16" s="41">
        <v>6.88735</v>
      </c>
      <c r="CC16" s="41">
        <v>7.32</v>
      </c>
      <c r="CD16" s="41">
        <v>7.1365</v>
      </c>
    </row>
    <row r="17" spans="2:82" ht="15">
      <c r="B17" s="80" t="s">
        <v>88</v>
      </c>
      <c r="C17" s="41">
        <v>12.2549</v>
      </c>
      <c r="D17" s="41">
        <v>11.7786</v>
      </c>
      <c r="E17" s="41">
        <v>12.1951</v>
      </c>
      <c r="F17" s="41">
        <v>12.7065</v>
      </c>
      <c r="G17" s="41">
        <v>12.077294685990339</v>
      </c>
      <c r="H17" s="41">
        <v>11.876484560570072</v>
      </c>
      <c r="I17" s="41">
        <v>11.614401858304298</v>
      </c>
      <c r="J17" s="41">
        <v>11.709601873536299</v>
      </c>
      <c r="K17" s="41">
        <v>11.82033096926714</v>
      </c>
      <c r="L17" s="41">
        <v>11.82033096926714</v>
      </c>
      <c r="M17" s="41">
        <v>11.82033096926714</v>
      </c>
      <c r="N17" s="41">
        <v>12.195121951219512</v>
      </c>
      <c r="O17" s="41">
        <v>0.08359999999999984</v>
      </c>
      <c r="P17" s="41">
        <v>0.08709999999999969</v>
      </c>
      <c r="Q17" s="41">
        <v>0.08450000000000014</v>
      </c>
      <c r="R17" s="41">
        <v>0.08069999999999995</v>
      </c>
      <c r="S17" s="41">
        <v>0.08450000000000014</v>
      </c>
      <c r="T17" s="41">
        <v>0.08726003490401396</v>
      </c>
      <c r="U17" s="41">
        <v>0.08560000000000005</v>
      </c>
      <c r="V17" s="41">
        <v>0.09208</v>
      </c>
      <c r="W17" s="41">
        <v>0.1046</v>
      </c>
      <c r="X17" s="41">
        <v>0.09891</v>
      </c>
      <c r="Y17" s="41">
        <v>0.10746910263299302</v>
      </c>
      <c r="Z17" s="41">
        <v>0.10542962572482868</v>
      </c>
      <c r="AA17" s="41">
        <v>0.10261672652642381</v>
      </c>
      <c r="AB17" s="41">
        <v>0.09302325581395349</v>
      </c>
      <c r="AC17" s="41">
        <v>0.09394081728511039</v>
      </c>
      <c r="AD17" s="41">
        <v>0.09657170449058425</v>
      </c>
      <c r="AE17" s="41">
        <v>0.10775862068965518</v>
      </c>
      <c r="AF17" s="41">
        <v>0.10432968179447051</v>
      </c>
      <c r="AG17" s="41">
        <v>0.10610079575596816</v>
      </c>
      <c r="AH17" s="41">
        <v>0.10770059235325793</v>
      </c>
      <c r="AI17" s="41">
        <v>0.10626992561105207</v>
      </c>
      <c r="AJ17" s="41">
        <v>0.1088139281828074</v>
      </c>
      <c r="AK17" s="41">
        <v>0.10648096386568492</v>
      </c>
      <c r="AL17" s="41">
        <v>0.09843149414086531</v>
      </c>
      <c r="AM17" s="42">
        <v>0.09965122072745392</v>
      </c>
      <c r="AN17" s="42">
        <v>0.09573958831977022</v>
      </c>
      <c r="AO17" s="42">
        <f aca="true" t="shared" si="8" ref="AO17:BF17">1/AO16</f>
        <v>0.09828009828009827</v>
      </c>
      <c r="AP17" s="42">
        <f t="shared" si="8"/>
        <v>0.09178522257916476</v>
      </c>
      <c r="AQ17" s="42">
        <f t="shared" si="8"/>
        <v>0.10126582278481013</v>
      </c>
      <c r="AR17" s="42">
        <f t="shared" si="8"/>
        <v>0.10065425264217413</v>
      </c>
      <c r="AS17" s="42">
        <f t="shared" si="8"/>
        <v>0.10055304172951232</v>
      </c>
      <c r="AT17" s="42">
        <f t="shared" si="8"/>
        <v>0.10554089709762533</v>
      </c>
      <c r="AU17" s="42">
        <f t="shared" si="8"/>
        <v>0.10209290454313426</v>
      </c>
      <c r="AV17" s="42">
        <f t="shared" si="8"/>
        <v>0.10126582278481013</v>
      </c>
      <c r="AW17" s="42">
        <f t="shared" si="8"/>
        <v>0.09955201592832255</v>
      </c>
      <c r="AX17" s="42">
        <f t="shared" si="8"/>
        <v>0.09965122072745392</v>
      </c>
      <c r="AY17" s="42">
        <f t="shared" si="8"/>
        <v>0.10934937124111536</v>
      </c>
      <c r="AZ17" s="42">
        <f t="shared" si="8"/>
        <v>0.10531858873091102</v>
      </c>
      <c r="BA17" s="42">
        <f t="shared" si="8"/>
        <v>0.10314595152140278</v>
      </c>
      <c r="BB17" s="42">
        <f t="shared" si="8"/>
        <v>0.10325245224574083</v>
      </c>
      <c r="BC17" s="42">
        <f t="shared" si="8"/>
        <v>0.10277492291880781</v>
      </c>
      <c r="BD17" s="42">
        <f t="shared" si="8"/>
        <v>0.10460251046025104</v>
      </c>
      <c r="BE17" s="42">
        <f t="shared" si="8"/>
        <v>0.10388153349919751</v>
      </c>
      <c r="BF17" s="42">
        <f t="shared" si="8"/>
        <v>0.10249839846252402</v>
      </c>
      <c r="BG17" s="42">
        <f aca="true" t="shared" si="9" ref="BG17:BT17">1/BG16</f>
        <v>0.10290712631849756</v>
      </c>
      <c r="BH17" s="42">
        <f t="shared" si="9"/>
        <v>0.10250000000000001</v>
      </c>
      <c r="BI17" s="42">
        <f t="shared" si="9"/>
        <v>0.09324791824022528</v>
      </c>
      <c r="BJ17" s="42">
        <f t="shared" si="9"/>
        <v>0.09661415687240651</v>
      </c>
      <c r="BK17" s="42">
        <f t="shared" si="9"/>
        <v>0.09783778495254868</v>
      </c>
      <c r="BL17" s="42">
        <f t="shared" si="9"/>
        <v>0.09672816966120958</v>
      </c>
      <c r="BM17" s="42">
        <f t="shared" si="9"/>
        <v>0.10120894079783009</v>
      </c>
      <c r="BN17" s="42">
        <f t="shared" si="9"/>
        <v>0.09946290033817386</v>
      </c>
      <c r="BO17" s="42">
        <f t="shared" si="9"/>
        <v>0.09809836322880953</v>
      </c>
      <c r="BP17" s="42">
        <f t="shared" si="9"/>
        <v>0.10004952451463474</v>
      </c>
      <c r="BQ17" s="42">
        <f t="shared" si="9"/>
        <v>0.10259935465005925</v>
      </c>
      <c r="BR17" s="42">
        <f t="shared" si="9"/>
        <v>0.11007760471132148</v>
      </c>
      <c r="BS17" s="42">
        <f t="shared" si="9"/>
        <v>0.11599515140267136</v>
      </c>
      <c r="BT17" s="42">
        <f t="shared" si="9"/>
        <v>0.11424915455625628</v>
      </c>
      <c r="BU17" s="42">
        <f aca="true" t="shared" si="10" ref="BU17:CB17">1/BU16</f>
        <v>0.11725047633006008</v>
      </c>
      <c r="BV17" s="42">
        <f t="shared" si="10"/>
        <v>0.12917393270038105</v>
      </c>
      <c r="BW17" s="42">
        <f t="shared" si="10"/>
        <v>0.13358893349274947</v>
      </c>
      <c r="BX17" s="42">
        <f t="shared" si="10"/>
        <v>0.14286734766769055</v>
      </c>
      <c r="BY17" s="42">
        <f t="shared" si="10"/>
        <v>0.1365001365001365</v>
      </c>
      <c r="BZ17" s="42">
        <f t="shared" si="10"/>
        <v>0.13259961546111515</v>
      </c>
      <c r="CA17" s="42">
        <f t="shared" si="10"/>
        <v>0.14201519562593198</v>
      </c>
      <c r="CB17" s="42">
        <f t="shared" si="10"/>
        <v>0.1451937247272173</v>
      </c>
      <c r="CC17" s="42">
        <f>1/CC16</f>
        <v>0.13661202185792348</v>
      </c>
      <c r="CD17" s="42">
        <f>1/CD16</f>
        <v>0.1401247109927836</v>
      </c>
    </row>
    <row r="18" spans="2:82" ht="15">
      <c r="B18" s="80" t="s">
        <v>90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9.2117</v>
      </c>
      <c r="P18" s="41">
        <v>9.8176</v>
      </c>
      <c r="Q18" s="41">
        <v>9.6675</v>
      </c>
      <c r="R18" s="41">
        <v>9.7152</v>
      </c>
      <c r="S18" s="41">
        <v>9.8407</v>
      </c>
      <c r="T18" s="41">
        <v>9.68054211035818</v>
      </c>
      <c r="U18" s="41">
        <v>9.7055</v>
      </c>
      <c r="V18" s="41">
        <v>10.1704</v>
      </c>
      <c r="W18" s="41">
        <v>10.8227</v>
      </c>
      <c r="X18" s="41">
        <v>10.9798</v>
      </c>
      <c r="Y18" s="41">
        <v>11.156978690170702</v>
      </c>
      <c r="Z18" s="41">
        <v>10.5809</v>
      </c>
      <c r="AA18" s="42">
        <v>10.3165</v>
      </c>
      <c r="AB18" s="42">
        <v>10.0662</v>
      </c>
      <c r="AC18" s="42">
        <v>10.28655</v>
      </c>
      <c r="AD18" s="42">
        <v>10.2505</v>
      </c>
      <c r="AE18" s="42">
        <v>10.54595</v>
      </c>
      <c r="AF18" s="42">
        <v>10.4686</v>
      </c>
      <c r="AG18" s="42">
        <v>10.19095</v>
      </c>
      <c r="AH18" s="42">
        <v>10.57385</v>
      </c>
      <c r="AI18" s="42">
        <v>10.63755</v>
      </c>
      <c r="AJ18" s="42">
        <v>11.22265</v>
      </c>
      <c r="AK18" s="42">
        <v>11.4099</v>
      </c>
      <c r="AL18" s="42">
        <v>11.1741</v>
      </c>
      <c r="AM18" s="42">
        <v>12.27235</v>
      </c>
      <c r="AN18" s="42">
        <v>11.62625</v>
      </c>
      <c r="AO18" s="42">
        <v>11.8484</v>
      </c>
      <c r="AP18" s="42">
        <v>11.73985</v>
      </c>
      <c r="AQ18" s="42">
        <v>13.3023</v>
      </c>
      <c r="AR18" s="42">
        <v>12.98755</v>
      </c>
      <c r="AS18" s="42">
        <v>13.0589</v>
      </c>
      <c r="AT18" s="42">
        <v>13.6795</v>
      </c>
      <c r="AU18" s="42">
        <v>13.5574</v>
      </c>
      <c r="AV18" s="42">
        <v>13.6318</v>
      </c>
      <c r="AW18" s="42">
        <v>13.87215</v>
      </c>
      <c r="AX18" s="42">
        <v>14.42075</v>
      </c>
      <c r="AY18" s="42">
        <v>15.18585</v>
      </c>
      <c r="AZ18" s="42">
        <v>14.68955</v>
      </c>
      <c r="BA18" s="42">
        <v>14.5865</v>
      </c>
      <c r="BB18" s="42">
        <v>14.6068</v>
      </c>
      <c r="BC18" s="42">
        <v>14.2156</v>
      </c>
      <c r="BD18" s="42">
        <v>14.4758</v>
      </c>
      <c r="BE18" s="42">
        <v>14.31115</v>
      </c>
      <c r="BF18" s="42">
        <v>14.04845</v>
      </c>
      <c r="BG18" s="42">
        <v>14.28285</v>
      </c>
      <c r="BH18" s="42">
        <v>13.6886</v>
      </c>
      <c r="BI18" s="42">
        <v>13.68135</v>
      </c>
      <c r="BJ18" s="42">
        <v>14.0532</v>
      </c>
      <c r="BK18" s="42">
        <v>13.0758</v>
      </c>
      <c r="BL18" s="42">
        <v>12.9316</v>
      </c>
      <c r="BM18" s="42">
        <v>13.1125</v>
      </c>
      <c r="BN18" s="42">
        <v>13.1243</v>
      </c>
      <c r="BO18" s="42">
        <v>13.299</v>
      </c>
      <c r="BP18" s="42">
        <v>13.68385</v>
      </c>
      <c r="BQ18" s="42">
        <v>13.95385</v>
      </c>
      <c r="BR18" s="42">
        <v>14.982</v>
      </c>
      <c r="BS18" s="42">
        <v>15.63015</v>
      </c>
      <c r="BT18" s="42">
        <v>15.1954</v>
      </c>
      <c r="BU18" s="42">
        <v>15.23425</v>
      </c>
      <c r="BV18" s="42">
        <v>16.99965</v>
      </c>
      <c r="BW18" s="42">
        <v>17.568</v>
      </c>
      <c r="BX18" s="41">
        <v>17.6494</v>
      </c>
      <c r="BY18" s="41">
        <v>17.108</v>
      </c>
      <c r="BZ18" s="41">
        <v>16.2072</v>
      </c>
      <c r="CA18" s="41">
        <v>17.58585</v>
      </c>
      <c r="CB18" s="41">
        <v>16.53485</v>
      </c>
      <c r="CC18" s="41">
        <v>15.70055</v>
      </c>
      <c r="CD18" s="41">
        <v>16.1144</v>
      </c>
    </row>
    <row r="19" spans="2:82" ht="15">
      <c r="B19" s="80" t="s">
        <v>91</v>
      </c>
      <c r="C19" s="41">
        <v>0.0939</v>
      </c>
      <c r="D19" s="41">
        <v>0.0953</v>
      </c>
      <c r="E19" s="41">
        <v>0.0992</v>
      </c>
      <c r="F19" s="41">
        <v>0.1015</v>
      </c>
      <c r="G19" s="41">
        <v>0.10414280060819396</v>
      </c>
      <c r="H19" s="41">
        <v>0.10712028536844022</v>
      </c>
      <c r="I19" s="41">
        <v>0.10375488944916529</v>
      </c>
      <c r="J19" s="41">
        <v>0.10628009055063714</v>
      </c>
      <c r="K19" s="41">
        <v>0.10741369309759609</v>
      </c>
      <c r="L19" s="41">
        <v>0.10401281437873146</v>
      </c>
      <c r="M19" s="41">
        <v>0.1048</v>
      </c>
      <c r="N19" s="41">
        <v>0.11070274099986714</v>
      </c>
      <c r="O19" s="41">
        <v>0.10855759523215042</v>
      </c>
      <c r="P19" s="41">
        <v>0.10185788787483702</v>
      </c>
      <c r="Q19" s="41">
        <v>0.1034393586759762</v>
      </c>
      <c r="R19" s="41">
        <v>0.10293148880105403</v>
      </c>
      <c r="S19" s="41">
        <v>0.10161878728139258</v>
      </c>
      <c r="T19" s="41">
        <v>0.1033</v>
      </c>
      <c r="U19" s="41">
        <v>0.10303436195971356</v>
      </c>
      <c r="V19" s="41">
        <v>0.09832454967356248</v>
      </c>
      <c r="W19" s="41">
        <v>0.09239838487623236</v>
      </c>
      <c r="X19" s="41">
        <v>0.09107634018834587</v>
      </c>
      <c r="Y19" s="41">
        <v>0.08963</v>
      </c>
      <c r="Z19" s="41">
        <v>0.09450991881597974</v>
      </c>
      <c r="AA19" s="41">
        <v>0.09693209906460525</v>
      </c>
      <c r="AB19" s="41">
        <v>0.09934235361904194</v>
      </c>
      <c r="AC19" s="41">
        <v>0.0972143235584331</v>
      </c>
      <c r="AD19" s="41">
        <v>0.09755621676991366</v>
      </c>
      <c r="AE19" s="41">
        <v>0.09482313115461385</v>
      </c>
      <c r="AF19" s="41">
        <v>0.09552375675830578</v>
      </c>
      <c r="AG19" s="41">
        <v>0.0981262787080694</v>
      </c>
      <c r="AH19" s="41">
        <v>0.09457293228105183</v>
      </c>
      <c r="AI19" s="41">
        <v>0.09400660866458913</v>
      </c>
      <c r="AJ19" s="41">
        <v>0.08910551429475214</v>
      </c>
      <c r="AK19" s="41">
        <v>0.08764318705685413</v>
      </c>
      <c r="AL19" s="41">
        <v>0.08949266607601508</v>
      </c>
      <c r="AM19" s="42">
        <v>0.08148398635958069</v>
      </c>
      <c r="AN19" s="42">
        <v>0.08601225674658639</v>
      </c>
      <c r="AO19" s="42">
        <f aca="true" t="shared" si="11" ref="AO19:BF19">1/AO18</f>
        <v>0.08439958137807636</v>
      </c>
      <c r="AP19" s="42">
        <f t="shared" si="11"/>
        <v>0.08517996396887524</v>
      </c>
      <c r="AQ19" s="42">
        <f t="shared" si="11"/>
        <v>0.07517496974207467</v>
      </c>
      <c r="AR19" s="42">
        <f t="shared" si="11"/>
        <v>0.07699681618165088</v>
      </c>
      <c r="AS19" s="42">
        <f t="shared" si="11"/>
        <v>0.0765761281578081</v>
      </c>
      <c r="AT19" s="42">
        <f t="shared" si="11"/>
        <v>0.0731020870645857</v>
      </c>
      <c r="AU19" s="42">
        <f t="shared" si="11"/>
        <v>0.07376045554457344</v>
      </c>
      <c r="AV19" s="42">
        <f t="shared" si="11"/>
        <v>0.07335788377176895</v>
      </c>
      <c r="AW19" s="42">
        <f t="shared" si="11"/>
        <v>0.07208687910669939</v>
      </c>
      <c r="AX19" s="42">
        <f t="shared" si="11"/>
        <v>0.06934452091604112</v>
      </c>
      <c r="AY19" s="42">
        <f t="shared" si="11"/>
        <v>0.06585077555750912</v>
      </c>
      <c r="AZ19" s="42">
        <f t="shared" si="11"/>
        <v>0.06807560476665385</v>
      </c>
      <c r="BA19" s="42">
        <f t="shared" si="11"/>
        <v>0.06855654200802112</v>
      </c>
      <c r="BB19" s="42">
        <f t="shared" si="11"/>
        <v>0.06846126461648</v>
      </c>
      <c r="BC19" s="42">
        <f t="shared" si="11"/>
        <v>0.07034525450913082</v>
      </c>
      <c r="BD19" s="42">
        <f t="shared" si="11"/>
        <v>0.06908081073239476</v>
      </c>
      <c r="BE19" s="42">
        <f t="shared" si="11"/>
        <v>0.06987558651820434</v>
      </c>
      <c r="BF19" s="42">
        <f t="shared" si="11"/>
        <v>0.0711822300680858</v>
      </c>
      <c r="BG19" s="42">
        <f aca="true" t="shared" si="12" ref="BG19:BT19">1/BG18</f>
        <v>0.07001403781458182</v>
      </c>
      <c r="BH19" s="42">
        <f t="shared" si="12"/>
        <v>0.07305348976520609</v>
      </c>
      <c r="BI19" s="42">
        <f t="shared" si="12"/>
        <v>0.07309220215841272</v>
      </c>
      <c r="BJ19" s="42">
        <f t="shared" si="12"/>
        <v>0.07115817038112315</v>
      </c>
      <c r="BK19" s="42">
        <f t="shared" si="12"/>
        <v>0.07647715627342114</v>
      </c>
      <c r="BL19" s="42">
        <f t="shared" si="12"/>
        <v>0.0773299514367905</v>
      </c>
      <c r="BM19" s="42">
        <f t="shared" si="12"/>
        <v>0.07626310772163965</v>
      </c>
      <c r="BN19" s="42">
        <f t="shared" si="12"/>
        <v>0.07619453989927082</v>
      </c>
      <c r="BO19" s="42">
        <f t="shared" si="12"/>
        <v>0.07519362358072036</v>
      </c>
      <c r="BP19" s="42">
        <f t="shared" si="12"/>
        <v>0.07307884842350655</v>
      </c>
      <c r="BQ19" s="42">
        <f t="shared" si="12"/>
        <v>0.07166480935369092</v>
      </c>
      <c r="BR19" s="42">
        <f t="shared" si="12"/>
        <v>0.06674676278200507</v>
      </c>
      <c r="BS19" s="42">
        <f t="shared" si="12"/>
        <v>0.06397891255042337</v>
      </c>
      <c r="BT19" s="42">
        <f t="shared" si="12"/>
        <v>0.06580938968372008</v>
      </c>
      <c r="BU19" s="42">
        <f aca="true" t="shared" si="13" ref="BU19:CA19">1/BU18</f>
        <v>0.06564156423847581</v>
      </c>
      <c r="BV19" s="42">
        <f t="shared" si="13"/>
        <v>0.058824740509363434</v>
      </c>
      <c r="BW19" s="42">
        <f t="shared" si="13"/>
        <v>0.05692167577413479</v>
      </c>
      <c r="BX19" s="42">
        <f t="shared" si="13"/>
        <v>0.05665914988611511</v>
      </c>
      <c r="BY19" s="42">
        <f t="shared" si="13"/>
        <v>0.058452186111760576</v>
      </c>
      <c r="BZ19" s="42">
        <f t="shared" si="13"/>
        <v>0.06170097240732514</v>
      </c>
      <c r="CA19" s="42">
        <f t="shared" si="13"/>
        <v>0.05686389910069743</v>
      </c>
      <c r="CB19" s="42">
        <f>1/CB18</f>
        <v>0.060478323057058275</v>
      </c>
      <c r="CC19" s="42">
        <f>1/CC18</f>
        <v>0.06369203626624545</v>
      </c>
      <c r="CD19" s="42">
        <f>1/CD18</f>
        <v>0.06205629747306757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4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5"/>
    </row>
    <row r="24" ht="15">
      <c r="B24" s="72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zoomScalePageLayoutView="0" workbookViewId="0" topLeftCell="A25">
      <selection activeCell="L54" sqref="L54"/>
    </sheetView>
  </sheetViews>
  <sheetFormatPr defaultColWidth="9.140625" defaultRowHeight="15"/>
  <sheetData>
    <row r="1" spans="2:3" ht="21">
      <c r="B1" s="25" t="s">
        <v>134</v>
      </c>
      <c r="C1" s="25"/>
    </row>
    <row r="23" spans="9:11" ht="21">
      <c r="I23" s="25"/>
      <c r="J23" s="25"/>
      <c r="K23" s="25"/>
    </row>
    <row r="25" spans="2:8" ht="21">
      <c r="B25" s="200" t="s">
        <v>144</v>
      </c>
      <c r="C25" s="201"/>
      <c r="D25" s="201"/>
      <c r="E25" s="201"/>
      <c r="F25" s="201"/>
      <c r="G25" s="201"/>
      <c r="H25" s="201"/>
    </row>
  </sheetData>
  <sheetProtection/>
  <mergeCells count="1">
    <mergeCell ref="B25:H2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V90"/>
  <sheetViews>
    <sheetView tabSelected="1" zoomScalePageLayoutView="0" workbookViewId="0" topLeftCell="A24">
      <selection activeCell="O26" sqref="O26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  <col min="14" max="14" width="13.57421875" style="0" customWidth="1"/>
    <col min="15" max="15" width="12.140625" style="0" customWidth="1"/>
    <col min="16" max="16" width="13.421875" style="0" customWidth="1"/>
    <col min="18" max="18" width="11.00390625" style="0" customWidth="1"/>
  </cols>
  <sheetData>
    <row r="1" ht="15.75" thickBot="1"/>
    <row r="2" spans="3:12" ht="19.5">
      <c r="C2" s="204" t="s">
        <v>153</v>
      </c>
      <c r="D2" s="204"/>
      <c r="E2" s="204"/>
      <c r="F2" s="204"/>
      <c r="G2" s="204"/>
      <c r="H2" s="204"/>
      <c r="I2" s="204"/>
      <c r="J2" s="204"/>
      <c r="K2" s="204"/>
      <c r="L2" s="205"/>
    </row>
    <row r="3" spans="3:12" ht="19.5">
      <c r="C3" s="206" t="s">
        <v>154</v>
      </c>
      <c r="D3" s="206"/>
      <c r="E3" s="206"/>
      <c r="F3" s="206"/>
      <c r="G3" s="206"/>
      <c r="H3" s="206"/>
      <c r="I3" s="206"/>
      <c r="J3" s="206"/>
      <c r="K3" s="206"/>
      <c r="L3" s="207"/>
    </row>
    <row r="4" spans="3:12" ht="16.5">
      <c r="C4" s="85"/>
      <c r="D4" s="202" t="s">
        <v>155</v>
      </c>
      <c r="E4" s="202"/>
      <c r="F4" s="202"/>
      <c r="G4" s="86" t="s">
        <v>1</v>
      </c>
      <c r="H4" s="86"/>
      <c r="I4" s="87" t="s">
        <v>2</v>
      </c>
      <c r="J4" s="202" t="s">
        <v>141</v>
      </c>
      <c r="K4" s="202"/>
      <c r="L4" s="203"/>
    </row>
    <row r="5" spans="3:12" ht="16.5">
      <c r="C5" s="88"/>
      <c r="D5" s="89">
        <v>42217</v>
      </c>
      <c r="E5" s="89">
        <v>42552</v>
      </c>
      <c r="F5" s="89">
        <v>42583</v>
      </c>
      <c r="G5" s="90" t="s">
        <v>4</v>
      </c>
      <c r="H5" s="90" t="s">
        <v>5</v>
      </c>
      <c r="I5" s="90" t="s">
        <v>4</v>
      </c>
      <c r="J5" s="89">
        <v>42522</v>
      </c>
      <c r="K5" s="89">
        <v>42552</v>
      </c>
      <c r="L5" s="89">
        <v>42583</v>
      </c>
    </row>
    <row r="6" spans="3:14" ht="15">
      <c r="C6" s="103" t="s">
        <v>92</v>
      </c>
      <c r="D6" s="125">
        <v>16088.693978923598</v>
      </c>
      <c r="E6" s="125">
        <v>27946.624412101748</v>
      </c>
      <c r="F6" s="125">
        <v>25915.078855080003</v>
      </c>
      <c r="G6" s="125">
        <v>-2031.5455570217455</v>
      </c>
      <c r="H6" s="125">
        <v>9826.384876156404</v>
      </c>
      <c r="I6" s="126">
        <v>-7.2693772495186355</v>
      </c>
      <c r="J6" s="126">
        <v>78.12008125359611</v>
      </c>
      <c r="K6" s="126">
        <v>67.60861962048206</v>
      </c>
      <c r="L6" s="126">
        <v>61.07633651947821</v>
      </c>
      <c r="M6" s="141"/>
      <c r="N6" s="104"/>
    </row>
    <row r="7" spans="3:14" ht="15">
      <c r="C7" s="46" t="s">
        <v>93</v>
      </c>
      <c r="D7" s="125">
        <v>15997.164062283598</v>
      </c>
      <c r="E7" s="125">
        <v>27699.638925571748</v>
      </c>
      <c r="F7" s="125">
        <v>25782.268160800002</v>
      </c>
      <c r="G7" s="125">
        <v>-1917.3707647717456</v>
      </c>
      <c r="H7" s="125">
        <v>9785.104098516404</v>
      </c>
      <c r="I7" s="126">
        <v>-6.922006347893826</v>
      </c>
      <c r="J7" s="126">
        <v>74.75958044645049</v>
      </c>
      <c r="K7" s="126">
        <v>67.04751960879429</v>
      </c>
      <c r="L7" s="126">
        <v>61.167742359951625</v>
      </c>
      <c r="M7" s="141"/>
      <c r="N7" s="104"/>
    </row>
    <row r="8" spans="3:14" ht="15">
      <c r="C8" s="49" t="s">
        <v>94</v>
      </c>
      <c r="D8" s="127">
        <v>3705.377108889999</v>
      </c>
      <c r="E8" s="127">
        <v>7852.633066560001</v>
      </c>
      <c r="F8" s="127">
        <v>8073.33083846</v>
      </c>
      <c r="G8" s="127">
        <v>220.69777189999968</v>
      </c>
      <c r="H8" s="127">
        <v>4367.953729570001</v>
      </c>
      <c r="I8" s="127">
        <v>2.8104938818525573</v>
      </c>
      <c r="J8" s="127">
        <v>195.63107281259735</v>
      </c>
      <c r="K8" s="127">
        <v>166.86762090223687</v>
      </c>
      <c r="L8" s="127">
        <v>117.88148955447309</v>
      </c>
      <c r="M8" s="141"/>
      <c r="N8" s="104"/>
    </row>
    <row r="9" spans="3:14" ht="15">
      <c r="C9" s="49" t="s">
        <v>95</v>
      </c>
      <c r="D9" s="127">
        <v>10245.137716870002</v>
      </c>
      <c r="E9" s="127">
        <v>14151.830423779998</v>
      </c>
      <c r="F9" s="127">
        <v>12339.879182450002</v>
      </c>
      <c r="G9" s="127">
        <v>-1811.9512413299963</v>
      </c>
      <c r="H9" s="127">
        <v>2094.7414655800003</v>
      </c>
      <c r="I9" s="127">
        <v>-12.803652863768688</v>
      </c>
      <c r="J9" s="127">
        <v>8.868727127505316</v>
      </c>
      <c r="K9" s="127">
        <v>25.44780529887283</v>
      </c>
      <c r="L9" s="127">
        <v>20.446201148967727</v>
      </c>
      <c r="M9" s="141"/>
      <c r="N9" s="104"/>
    </row>
    <row r="10" spans="3:14" ht="15">
      <c r="C10" s="49" t="s">
        <v>96</v>
      </c>
      <c r="D10" s="127">
        <v>1400.106366133597</v>
      </c>
      <c r="E10" s="127">
        <v>506.01461487174583</v>
      </c>
      <c r="F10" s="127">
        <v>69.00918045</v>
      </c>
      <c r="G10" s="127">
        <v>-437.0054344217458</v>
      </c>
      <c r="H10" s="127">
        <v>-1331.097185683597</v>
      </c>
      <c r="I10" s="127">
        <v>-86.36221594755892</v>
      </c>
      <c r="J10" s="127">
        <v>-35.15727794212494</v>
      </c>
      <c r="K10" s="127">
        <v>-78.54222619726562</v>
      </c>
      <c r="L10" s="127">
        <v>-95.07114729857494</v>
      </c>
      <c r="M10" s="141"/>
      <c r="N10" s="104"/>
    </row>
    <row r="11" spans="3:14" ht="15">
      <c r="C11" s="49" t="s">
        <v>142</v>
      </c>
      <c r="D11" s="127">
        <v>646.54287039</v>
      </c>
      <c r="E11" s="127">
        <v>5189.16082036</v>
      </c>
      <c r="F11" s="127">
        <v>5300.04895944</v>
      </c>
      <c r="G11" s="127">
        <v>110.88813907999975</v>
      </c>
      <c r="H11" s="127">
        <v>4653.50608905</v>
      </c>
      <c r="I11" s="127">
        <v>2.1369185291949933</v>
      </c>
      <c r="J11" s="127">
        <v>4093625.8370164293</v>
      </c>
      <c r="K11" s="127">
        <v>3892003.946901617</v>
      </c>
      <c r="L11" s="127">
        <v>719.7521312458317</v>
      </c>
      <c r="M11" s="141"/>
      <c r="N11" s="104"/>
    </row>
    <row r="12" spans="3:14" ht="15">
      <c r="C12" s="46" t="s">
        <v>97</v>
      </c>
      <c r="D12" s="125">
        <v>91.52991664000001</v>
      </c>
      <c r="E12" s="125">
        <v>246.98548653</v>
      </c>
      <c r="F12" s="125">
        <v>132.81069428</v>
      </c>
      <c r="G12" s="125">
        <v>-114.17479225</v>
      </c>
      <c r="H12" s="125">
        <v>41.28077764</v>
      </c>
      <c r="I12" s="126">
        <v>-46.22732851799849</v>
      </c>
      <c r="J12" s="126">
        <v>447.83874009004944</v>
      </c>
      <c r="K12" s="126">
        <v>168.90794542950854</v>
      </c>
      <c r="L12" s="126">
        <v>45.10085790022412</v>
      </c>
      <c r="M12" s="141"/>
      <c r="N12" s="104"/>
    </row>
    <row r="13" spans="3:14" ht="15">
      <c r="C13" s="49" t="s">
        <v>98</v>
      </c>
      <c r="D13" s="128">
        <v>50.62643579</v>
      </c>
      <c r="E13" s="128">
        <v>206.91888726000002</v>
      </c>
      <c r="F13" s="128">
        <v>91.95843336</v>
      </c>
      <c r="G13" s="128">
        <v>-114.96045390000002</v>
      </c>
      <c r="H13" s="128">
        <v>41.33199757</v>
      </c>
      <c r="I13" s="129">
        <v>-55.558221592187785</v>
      </c>
      <c r="J13" s="129">
        <v>629.8570609339553</v>
      </c>
      <c r="K13" s="129">
        <v>310.4527223214131</v>
      </c>
      <c r="L13" s="129">
        <v>81.64113654266791</v>
      </c>
      <c r="M13" s="141"/>
      <c r="N13" s="104"/>
    </row>
    <row r="14" spans="3:14" ht="15">
      <c r="C14" s="49" t="s">
        <v>99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9">
        <v>0</v>
      </c>
      <c r="J14" s="129">
        <v>0</v>
      </c>
      <c r="K14" s="129">
        <v>1</v>
      </c>
      <c r="L14" s="129">
        <v>2</v>
      </c>
      <c r="M14" s="141"/>
      <c r="N14" s="104"/>
    </row>
    <row r="15" spans="3:14" ht="15">
      <c r="C15" s="49" t="s">
        <v>100</v>
      </c>
      <c r="D15" s="128">
        <v>40.90348085</v>
      </c>
      <c r="E15" s="128">
        <v>40.06659927</v>
      </c>
      <c r="F15" s="128">
        <v>40.85226092</v>
      </c>
      <c r="G15" s="128">
        <v>0.7856616500000015</v>
      </c>
      <c r="H15" s="128">
        <v>-0.05121993000000202</v>
      </c>
      <c r="I15" s="129">
        <v>1.9608892801348088</v>
      </c>
      <c r="J15" s="129">
        <v>-1.0314000089243385</v>
      </c>
      <c r="K15" s="129">
        <v>-3.303086836351839</v>
      </c>
      <c r="L15" s="129">
        <v>-0.12522144554844655</v>
      </c>
      <c r="M15" s="141"/>
      <c r="N15" s="104"/>
    </row>
    <row r="16" spans="3:14" ht="15">
      <c r="C16" s="70"/>
      <c r="D16" s="125"/>
      <c r="E16" s="125"/>
      <c r="F16" s="125"/>
      <c r="G16" s="125"/>
      <c r="H16" s="125"/>
      <c r="I16" s="126"/>
      <c r="J16" s="126"/>
      <c r="K16" s="126"/>
      <c r="L16" s="126"/>
      <c r="M16" s="141"/>
      <c r="N16" s="104"/>
    </row>
    <row r="17" spans="3:14" ht="15">
      <c r="C17" s="46" t="s">
        <v>101</v>
      </c>
      <c r="D17" s="125">
        <v>16087.694177143594</v>
      </c>
      <c r="E17" s="125">
        <v>27946.624413361733</v>
      </c>
      <c r="F17" s="125">
        <v>25915.026348259988</v>
      </c>
      <c r="G17" s="125">
        <v>-2031.5980651017453</v>
      </c>
      <c r="H17" s="125">
        <v>9827.332171116394</v>
      </c>
      <c r="I17" s="126">
        <v>-7.269565136211605</v>
      </c>
      <c r="J17" s="126">
        <v>78.12008124733816</v>
      </c>
      <c r="K17" s="126">
        <v>67.60861961617715</v>
      </c>
      <c r="L17" s="142">
        <v>61.086020550281596</v>
      </c>
      <c r="M17" s="141"/>
      <c r="N17" s="104"/>
    </row>
    <row r="18" spans="3:14" ht="15">
      <c r="C18" s="46" t="s">
        <v>102</v>
      </c>
      <c r="D18" s="125">
        <v>6569.982570500001</v>
      </c>
      <c r="E18" s="125">
        <v>7168.217652000001</v>
      </c>
      <c r="F18" s="125">
        <v>6754.74072051</v>
      </c>
      <c r="G18" s="125">
        <v>-413.47693149000133</v>
      </c>
      <c r="H18" s="125">
        <v>184.75815000999864</v>
      </c>
      <c r="I18" s="126">
        <v>-5.768197222284919</v>
      </c>
      <c r="J18" s="126">
        <v>32.454800941566084</v>
      </c>
      <c r="K18" s="126">
        <v>16.589034730506565</v>
      </c>
      <c r="L18" s="142">
        <v>2.8121558623242717</v>
      </c>
      <c r="M18" s="141"/>
      <c r="N18" s="104"/>
    </row>
    <row r="19" spans="3:14" ht="15">
      <c r="C19" s="49" t="s">
        <v>103</v>
      </c>
      <c r="D19" s="128">
        <v>4261.25877398</v>
      </c>
      <c r="E19" s="128">
        <v>3974.84206354</v>
      </c>
      <c r="F19" s="128">
        <v>4123.2708517</v>
      </c>
      <c r="G19" s="128">
        <v>148.4287881600003</v>
      </c>
      <c r="H19" s="128">
        <v>-137.98792228000002</v>
      </c>
      <c r="I19" s="129">
        <v>3.734205932897103</v>
      </c>
      <c r="J19" s="129">
        <v>4.523790548793595</v>
      </c>
      <c r="K19" s="129">
        <v>-0.7855913656513022</v>
      </c>
      <c r="L19" s="129">
        <v>-3.238196260752308</v>
      </c>
      <c r="M19" s="141"/>
      <c r="N19" s="104"/>
    </row>
    <row r="20" spans="3:14" ht="15">
      <c r="C20" s="49" t="s">
        <v>104</v>
      </c>
      <c r="D20" s="128">
        <v>2308.723796520001</v>
      </c>
      <c r="E20" s="128">
        <v>3193.3755884600014</v>
      </c>
      <c r="F20" s="128">
        <v>2631.4698688099998</v>
      </c>
      <c r="G20" s="128">
        <v>-561.9057196500016</v>
      </c>
      <c r="H20" s="128">
        <v>322.74607228999866</v>
      </c>
      <c r="I20" s="129">
        <v>-17.595979679953007</v>
      </c>
      <c r="J20" s="129">
        <v>104.80760761537888</v>
      </c>
      <c r="K20" s="129">
        <v>49.086445091681426</v>
      </c>
      <c r="L20" s="129">
        <v>13.979414634894056</v>
      </c>
      <c r="M20" s="141"/>
      <c r="N20" s="104"/>
    </row>
    <row r="21" spans="3:14" ht="15">
      <c r="C21" s="46" t="s">
        <v>105</v>
      </c>
      <c r="D21" s="125">
        <v>7543.588985689999</v>
      </c>
      <c r="E21" s="125">
        <v>14572.96085788</v>
      </c>
      <c r="F21" s="125">
        <v>13272.91181912</v>
      </c>
      <c r="G21" s="125">
        <v>-1300.0490387600003</v>
      </c>
      <c r="H21" s="125">
        <v>5729.32283343</v>
      </c>
      <c r="I21" s="126">
        <v>-8.920967066600115</v>
      </c>
      <c r="J21" s="126">
        <v>79.216939115574</v>
      </c>
      <c r="K21" s="126">
        <v>67.87775031647332</v>
      </c>
      <c r="L21" s="126">
        <v>75.949562526516</v>
      </c>
      <c r="M21" s="141"/>
      <c r="N21" s="104"/>
    </row>
    <row r="22" spans="3:14" ht="15">
      <c r="C22" s="49" t="s">
        <v>106</v>
      </c>
      <c r="D22" s="128">
        <v>2418.243323529999</v>
      </c>
      <c r="E22" s="128">
        <v>6705.861425960001</v>
      </c>
      <c r="F22" s="128">
        <v>5167.78174957</v>
      </c>
      <c r="G22" s="128">
        <v>-1538.0796763900007</v>
      </c>
      <c r="H22" s="128">
        <v>2749.538426040001</v>
      </c>
      <c r="I22" s="129">
        <v>-22.936347453225395</v>
      </c>
      <c r="J22" s="129">
        <v>101.20672875127816</v>
      </c>
      <c r="K22" s="129">
        <v>102.97392404249317</v>
      </c>
      <c r="L22" s="129">
        <v>113.69982496328774</v>
      </c>
      <c r="M22" s="141"/>
      <c r="N22" s="104"/>
    </row>
    <row r="23" spans="3:14" ht="15">
      <c r="C23" s="66" t="s">
        <v>161</v>
      </c>
      <c r="D23" s="128">
        <v>5125.345662160001</v>
      </c>
      <c r="E23" s="128">
        <v>7867.09943192</v>
      </c>
      <c r="F23" s="128">
        <v>8105.1300695499995</v>
      </c>
      <c r="G23" s="128">
        <v>238.03063762999955</v>
      </c>
      <c r="H23" s="128">
        <v>2979.7844073899987</v>
      </c>
      <c r="I23" s="129">
        <v>3.0256467417230435</v>
      </c>
      <c r="J23" s="129">
        <v>64.68997486690056</v>
      </c>
      <c r="K23" s="129">
        <v>46.31308916021984</v>
      </c>
      <c r="L23" s="129">
        <v>58.138213572393724</v>
      </c>
      <c r="M23" s="141"/>
      <c r="N23" s="104"/>
    </row>
    <row r="24" spans="3:14" ht="15">
      <c r="C24" s="48" t="s">
        <v>107</v>
      </c>
      <c r="D24" s="128">
        <v>2724.492359347702</v>
      </c>
      <c r="E24" s="128">
        <v>2808.614524404527</v>
      </c>
      <c r="F24" s="128">
        <v>0.058353279999999993</v>
      </c>
      <c r="G24" s="128">
        <v>-2808.556171124527</v>
      </c>
      <c r="H24" s="128">
        <v>-2724.434006067702</v>
      </c>
      <c r="I24" s="129">
        <v>-99.99792234642764</v>
      </c>
      <c r="J24" s="129">
        <v>21.684228311664892</v>
      </c>
      <c r="K24" s="129">
        <v>11.178042879254743</v>
      </c>
      <c r="L24" s="129">
        <v>-99.99785819623241</v>
      </c>
      <c r="M24" s="141"/>
      <c r="N24" s="104"/>
    </row>
    <row r="25" spans="3:14" ht="15">
      <c r="C25" s="48" t="s">
        <v>159</v>
      </c>
      <c r="D25" s="128">
        <v>-0.5363115100019705</v>
      </c>
      <c r="E25" s="128">
        <v>3916.737334899987</v>
      </c>
      <c r="F25" s="128">
        <v>3887.8303656499897</v>
      </c>
      <c r="G25" s="128">
        <v>-28.906969249997474</v>
      </c>
      <c r="H25" s="128">
        <v>3888.366677159992</v>
      </c>
      <c r="I25" s="129">
        <v>-0.7380369623569767</v>
      </c>
      <c r="J25" s="129">
        <v>-100.88692504209946</v>
      </c>
      <c r="K25" s="129">
        <v>89.6063421130474</v>
      </c>
      <c r="L25" s="129">
        <v>-725020.2</v>
      </c>
      <c r="M25" s="141"/>
      <c r="N25" s="104"/>
    </row>
    <row r="26" spans="3:14" ht="15">
      <c r="C26" s="61" t="s">
        <v>108</v>
      </c>
      <c r="D26" s="143">
        <v>-749.8334268841052</v>
      </c>
      <c r="E26" s="143">
        <v>-519.9059558227816</v>
      </c>
      <c r="F26" s="143">
        <v>1999.4850897000001</v>
      </c>
      <c r="G26" s="143">
        <v>2519.3910455227815</v>
      </c>
      <c r="H26" s="143">
        <v>2749.318516584105</v>
      </c>
      <c r="I26" s="144">
        <v>-484.5859173772491</v>
      </c>
      <c r="J26" s="144">
        <v>-19.666132710486377</v>
      </c>
      <c r="K26" s="144">
        <v>-23.650244836963687</v>
      </c>
      <c r="L26" s="144">
        <v>-366.65723586220463</v>
      </c>
      <c r="M26" s="141"/>
      <c r="N26" s="104"/>
    </row>
    <row r="27" spans="3:14" s="72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1"/>
      <c r="N27" s="104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1"/>
      <c r="N28" s="104"/>
    </row>
    <row r="29" spans="3:14" ht="19.5">
      <c r="C29" s="208" t="s">
        <v>157</v>
      </c>
      <c r="D29" s="208"/>
      <c r="E29" s="208"/>
      <c r="F29" s="208"/>
      <c r="G29" s="208"/>
      <c r="H29" s="208"/>
      <c r="I29" s="208"/>
      <c r="J29" s="208"/>
      <c r="K29" s="208"/>
      <c r="L29" s="209"/>
      <c r="M29" s="141"/>
      <c r="N29" s="104"/>
    </row>
    <row r="30" spans="3:14" ht="16.5">
      <c r="C30" s="85"/>
      <c r="D30" s="202" t="s">
        <v>155</v>
      </c>
      <c r="E30" s="202"/>
      <c r="F30" s="202"/>
      <c r="G30" s="86" t="s">
        <v>1</v>
      </c>
      <c r="H30" s="86"/>
      <c r="I30" s="87" t="s">
        <v>2</v>
      </c>
      <c r="J30" s="202" t="s">
        <v>141</v>
      </c>
      <c r="K30" s="202"/>
      <c r="L30" s="203"/>
      <c r="M30" s="141"/>
      <c r="N30" s="104"/>
    </row>
    <row r="31" spans="3:14" ht="16.5">
      <c r="C31" s="88"/>
      <c r="D31" s="89">
        <v>42217</v>
      </c>
      <c r="E31" s="89">
        <v>42552</v>
      </c>
      <c r="F31" s="89">
        <v>42583</v>
      </c>
      <c r="G31" s="90" t="s">
        <v>4</v>
      </c>
      <c r="H31" s="90" t="s">
        <v>5</v>
      </c>
      <c r="I31" s="90" t="s">
        <v>4</v>
      </c>
      <c r="J31" s="89">
        <v>42522</v>
      </c>
      <c r="K31" s="89">
        <v>42552</v>
      </c>
      <c r="L31" s="89">
        <v>42583</v>
      </c>
      <c r="M31" s="141"/>
      <c r="N31" s="104"/>
    </row>
    <row r="32" spans="3:22" ht="15">
      <c r="C32" s="47" t="s">
        <v>92</v>
      </c>
      <c r="D32" s="130">
        <v>105241.96018417932</v>
      </c>
      <c r="E32" s="130">
        <v>115497.69568388206</v>
      </c>
      <c r="F32" s="130">
        <v>116059.7936974852</v>
      </c>
      <c r="G32" s="130">
        <v>562.098013603143</v>
      </c>
      <c r="H32" s="130">
        <v>10817.833513305886</v>
      </c>
      <c r="I32" s="131">
        <v>0.4866746563858806</v>
      </c>
      <c r="J32" s="131">
        <v>11.687339987723579</v>
      </c>
      <c r="K32" s="131">
        <v>9.855678954373476</v>
      </c>
      <c r="L32" s="131">
        <v>10.2561795405989</v>
      </c>
      <c r="M32" s="141"/>
      <c r="N32" s="104"/>
      <c r="O32" s="72"/>
      <c r="P32" s="72"/>
      <c r="Q32" s="72"/>
      <c r="R32" s="72"/>
      <c r="S32" s="72"/>
      <c r="T32" s="72"/>
      <c r="U32" s="72"/>
      <c r="V32" s="72"/>
    </row>
    <row r="33" spans="3:22" ht="15">
      <c r="C33" s="47" t="s">
        <v>93</v>
      </c>
      <c r="D33" s="130">
        <v>9539.788329519839</v>
      </c>
      <c r="E33" s="130">
        <v>10809.326034923126</v>
      </c>
      <c r="F33" s="130">
        <v>11195.148403017676</v>
      </c>
      <c r="G33" s="130">
        <v>385.82236809455026</v>
      </c>
      <c r="H33" s="130">
        <v>1655.3600734978372</v>
      </c>
      <c r="I33" s="131">
        <v>3.5693471253251374</v>
      </c>
      <c r="J33" s="131">
        <v>9.711140578993655</v>
      </c>
      <c r="K33" s="131">
        <v>5.035810940517086</v>
      </c>
      <c r="L33" s="131">
        <v>17.352167745436294</v>
      </c>
      <c r="M33" s="141"/>
      <c r="N33" s="104"/>
      <c r="O33" s="72"/>
      <c r="P33" s="72"/>
      <c r="Q33" s="72"/>
      <c r="R33" s="72"/>
      <c r="S33" s="72"/>
      <c r="T33" s="72"/>
      <c r="U33" s="72"/>
      <c r="V33" s="72"/>
    </row>
    <row r="34" spans="3:22" ht="15">
      <c r="C34" s="66" t="s">
        <v>109</v>
      </c>
      <c r="D34" s="132">
        <v>240.99989775</v>
      </c>
      <c r="E34" s="132">
        <v>174.97391936</v>
      </c>
      <c r="F34" s="132">
        <v>151.42501095192202</v>
      </c>
      <c r="G34" s="132">
        <v>-23.548908408077978</v>
      </c>
      <c r="H34" s="132">
        <v>-89.57488679807798</v>
      </c>
      <c r="I34" s="133">
        <v>-13.4585248442811</v>
      </c>
      <c r="J34" s="133">
        <v>-45.84207445550782</v>
      </c>
      <c r="K34" s="133">
        <v>8.553775545757558</v>
      </c>
      <c r="L34" s="133">
        <v>-37.168018590197924</v>
      </c>
      <c r="M34" s="141"/>
      <c r="N34" s="104"/>
      <c r="O34" s="72"/>
      <c r="P34" s="72"/>
      <c r="Q34" s="72"/>
      <c r="R34" s="72"/>
      <c r="S34" s="72"/>
      <c r="T34" s="72"/>
      <c r="U34" s="72"/>
      <c r="V34" s="72"/>
    </row>
    <row r="35" spans="3:22" ht="15">
      <c r="C35" s="66" t="s">
        <v>94</v>
      </c>
      <c r="D35" s="132">
        <v>5678.378069505115</v>
      </c>
      <c r="E35" s="132">
        <v>6481.443819516009</v>
      </c>
      <c r="F35" s="132">
        <v>6441.76363426951</v>
      </c>
      <c r="G35" s="132">
        <v>-39.680185246499605</v>
      </c>
      <c r="H35" s="132">
        <v>763.385564764395</v>
      </c>
      <c r="I35" s="133">
        <v>-0.6122121297575739</v>
      </c>
      <c r="J35" s="133">
        <v>3.514630391968718</v>
      </c>
      <c r="K35" s="133">
        <v>-1.0844579773353353</v>
      </c>
      <c r="L35" s="133">
        <v>13.443725574808829</v>
      </c>
      <c r="M35" s="141"/>
      <c r="N35" s="104"/>
      <c r="O35" s="72"/>
      <c r="P35" s="72"/>
      <c r="Q35" s="72"/>
      <c r="R35" s="72"/>
      <c r="S35" s="72"/>
      <c r="T35" s="72"/>
      <c r="U35" s="72"/>
      <c r="V35" s="72"/>
    </row>
    <row r="36" spans="3:22" ht="15">
      <c r="C36" s="66" t="s">
        <v>110</v>
      </c>
      <c r="D36" s="132">
        <v>431.78335328000003</v>
      </c>
      <c r="E36" s="132">
        <v>659.5440321099975</v>
      </c>
      <c r="F36" s="132">
        <v>742.0766303300001</v>
      </c>
      <c r="G36" s="132">
        <v>82.53259822000257</v>
      </c>
      <c r="H36" s="132">
        <v>310.29327705000003</v>
      </c>
      <c r="I36" s="133">
        <v>12.513584264566271</v>
      </c>
      <c r="J36" s="133">
        <v>61.898632344907845</v>
      </c>
      <c r="K36" s="133">
        <v>68.14037052755918</v>
      </c>
      <c r="L36" s="133">
        <v>71.86318664045001</v>
      </c>
      <c r="M36" s="141"/>
      <c r="N36" s="104"/>
      <c r="O36" s="72"/>
      <c r="P36" s="72"/>
      <c r="Q36" s="72"/>
      <c r="R36" s="72"/>
      <c r="S36" s="72"/>
      <c r="T36" s="72"/>
      <c r="U36" s="72"/>
      <c r="V36" s="72"/>
    </row>
    <row r="37" spans="3:22" ht="15">
      <c r="C37" s="66" t="s">
        <v>111</v>
      </c>
      <c r="D37" s="132">
        <v>3188.6270089847244</v>
      </c>
      <c r="E37" s="132">
        <v>3493.3642639371183</v>
      </c>
      <c r="F37" s="132">
        <v>3859.8831274662452</v>
      </c>
      <c r="G37" s="132">
        <v>366.518863529127</v>
      </c>
      <c r="H37" s="132">
        <v>671.2561184815208</v>
      </c>
      <c r="I37" s="133">
        <v>10.4918593034455</v>
      </c>
      <c r="J37" s="133">
        <v>21.72366566366414</v>
      </c>
      <c r="K37" s="133">
        <v>9.676978721110691</v>
      </c>
      <c r="L37" s="133">
        <v>21.05157224692932</v>
      </c>
      <c r="M37" s="141"/>
      <c r="N37" s="104"/>
      <c r="O37" s="72"/>
      <c r="P37" s="72"/>
      <c r="Q37" s="72"/>
      <c r="R37" s="72"/>
      <c r="S37" s="72"/>
      <c r="T37" s="72"/>
      <c r="U37" s="72"/>
      <c r="V37" s="72"/>
    </row>
    <row r="38" spans="3:22" ht="15">
      <c r="C38" s="47" t="s">
        <v>97</v>
      </c>
      <c r="D38" s="130">
        <v>95702.17185465948</v>
      </c>
      <c r="E38" s="130">
        <v>104688.36964895893</v>
      </c>
      <c r="F38" s="130">
        <v>104864.64529446753</v>
      </c>
      <c r="G38" s="130">
        <v>176.27564550859097</v>
      </c>
      <c r="H38" s="130">
        <v>9162.473439808047</v>
      </c>
      <c r="I38" s="131">
        <v>0.16838130739802185</v>
      </c>
      <c r="J38" s="131">
        <v>12.518028023507338</v>
      </c>
      <c r="K38" s="131">
        <v>11.316861513820319</v>
      </c>
      <c r="L38" s="131">
        <v>9.573945149043084</v>
      </c>
      <c r="M38" s="141"/>
      <c r="N38" s="104"/>
      <c r="O38" s="72"/>
      <c r="P38" s="72"/>
      <c r="Q38" s="72"/>
      <c r="R38" s="72"/>
      <c r="S38" s="72"/>
      <c r="T38" s="72"/>
      <c r="U38" s="72"/>
      <c r="V38" s="72"/>
    </row>
    <row r="39" spans="3:22" ht="15">
      <c r="C39" s="66" t="s">
        <v>112</v>
      </c>
      <c r="D39" s="132">
        <v>4829.67394367</v>
      </c>
      <c r="E39" s="132">
        <v>6133.416655788845</v>
      </c>
      <c r="F39" s="132">
        <v>4996.604304588078</v>
      </c>
      <c r="G39" s="132">
        <v>-1136.812351200767</v>
      </c>
      <c r="H39" s="132">
        <v>166.9303609180779</v>
      </c>
      <c r="I39" s="133">
        <v>-18.534732189241048</v>
      </c>
      <c r="J39" s="133">
        <v>48.25268781061394</v>
      </c>
      <c r="K39" s="133">
        <v>28.883953077020248</v>
      </c>
      <c r="L39" s="133">
        <v>3.456348458820181</v>
      </c>
      <c r="M39" s="141"/>
      <c r="N39" s="104"/>
      <c r="O39" s="72"/>
      <c r="P39" s="72"/>
      <c r="Q39" s="72"/>
      <c r="R39" s="72"/>
      <c r="S39" s="72"/>
      <c r="T39" s="72"/>
      <c r="U39" s="72"/>
      <c r="V39" s="72"/>
    </row>
    <row r="40" spans="3:22" ht="15">
      <c r="C40" s="66" t="s">
        <v>99</v>
      </c>
      <c r="D40" s="132">
        <v>10305.160023883223</v>
      </c>
      <c r="E40" s="132">
        <v>11067.95254570515</v>
      </c>
      <c r="F40" s="132">
        <v>11362.149983418904</v>
      </c>
      <c r="G40" s="132">
        <v>294.19743771375397</v>
      </c>
      <c r="H40" s="132">
        <v>1056.98995953568</v>
      </c>
      <c r="I40" s="133">
        <v>2.6581017265737685</v>
      </c>
      <c r="J40" s="133">
        <v>13.452439069237258</v>
      </c>
      <c r="K40" s="133">
        <v>10.490707441547906</v>
      </c>
      <c r="L40" s="133">
        <v>10.256900010150272</v>
      </c>
      <c r="M40" s="141"/>
      <c r="N40" s="104"/>
      <c r="O40" s="72"/>
      <c r="P40" s="72"/>
      <c r="Q40" s="72"/>
      <c r="R40" s="72"/>
      <c r="S40" s="72"/>
      <c r="T40" s="72"/>
      <c r="U40" s="72"/>
      <c r="V40" s="72"/>
    </row>
    <row r="41" spans="3:22" ht="15">
      <c r="C41" s="66" t="s">
        <v>10</v>
      </c>
      <c r="D41" s="132">
        <v>2917.0440374499995</v>
      </c>
      <c r="E41" s="132">
        <v>3296.4885275799998</v>
      </c>
      <c r="F41" s="132">
        <v>3301.88957767</v>
      </c>
      <c r="G41" s="132">
        <v>5.4010500900003535</v>
      </c>
      <c r="H41" s="132">
        <v>384.84554022000066</v>
      </c>
      <c r="I41" s="133">
        <v>0.16384252651913045</v>
      </c>
      <c r="J41" s="133">
        <v>21.66243446483514</v>
      </c>
      <c r="K41" s="133">
        <v>26.18189644164807</v>
      </c>
      <c r="L41" s="133">
        <v>13.19299726981229</v>
      </c>
      <c r="M41" s="141"/>
      <c r="N41" s="104"/>
      <c r="O41" s="72"/>
      <c r="P41" s="72"/>
      <c r="Q41" s="72"/>
      <c r="R41" s="72"/>
      <c r="S41" s="72"/>
      <c r="T41" s="72"/>
      <c r="U41" s="72"/>
      <c r="V41" s="72"/>
    </row>
    <row r="42" spans="3:22" ht="15">
      <c r="C42" s="66" t="s">
        <v>113</v>
      </c>
      <c r="D42" s="132">
        <v>197.46740455</v>
      </c>
      <c r="E42" s="132">
        <v>268.36920304</v>
      </c>
      <c r="F42" s="132">
        <v>270.61610906</v>
      </c>
      <c r="G42" s="132">
        <v>2.246906019999983</v>
      </c>
      <c r="H42" s="132">
        <v>73.14870450999999</v>
      </c>
      <c r="I42" s="133">
        <v>0.8372443613304933</v>
      </c>
      <c r="J42" s="133">
        <v>33.42041930654766</v>
      </c>
      <c r="K42" s="133">
        <v>93.02658380155219</v>
      </c>
      <c r="L42" s="133">
        <v>37.043432396701334</v>
      </c>
      <c r="M42" s="141"/>
      <c r="N42" s="104"/>
      <c r="O42" s="72"/>
      <c r="P42" s="72"/>
      <c r="Q42" s="72"/>
      <c r="R42" s="72"/>
      <c r="S42" s="72"/>
      <c r="T42" s="72"/>
      <c r="U42" s="72"/>
      <c r="V42" s="72"/>
    </row>
    <row r="43" spans="3:22" ht="15">
      <c r="C43" s="66" t="s">
        <v>12</v>
      </c>
      <c r="D43" s="132">
        <v>2464.61514191</v>
      </c>
      <c r="E43" s="132">
        <v>1911.49469762</v>
      </c>
      <c r="F43" s="132">
        <v>1895.25999819</v>
      </c>
      <c r="G43" s="132">
        <v>-16.234699429999864</v>
      </c>
      <c r="H43" s="132">
        <v>-569.3551437200001</v>
      </c>
      <c r="I43" s="133">
        <v>-0.8493196162256517</v>
      </c>
      <c r="J43" s="133">
        <v>-31.991099468891925</v>
      </c>
      <c r="K43" s="133">
        <v>-26.12439786470246</v>
      </c>
      <c r="L43" s="133">
        <v>-23.10117851823176</v>
      </c>
      <c r="M43" s="141"/>
      <c r="N43" s="104"/>
      <c r="O43" s="72"/>
      <c r="P43" s="72"/>
      <c r="Q43" s="72"/>
      <c r="R43" s="72"/>
      <c r="S43" s="72"/>
      <c r="T43" s="72"/>
      <c r="U43" s="72"/>
      <c r="V43" s="72"/>
    </row>
    <row r="44" spans="3:22" ht="15">
      <c r="C44" s="66" t="s">
        <v>114</v>
      </c>
      <c r="D44" s="132">
        <v>31153.840727634535</v>
      </c>
      <c r="E44" s="132">
        <v>34323.33550492095</v>
      </c>
      <c r="F44" s="132">
        <v>34715.92613775805</v>
      </c>
      <c r="G44" s="132">
        <v>392.5906328370984</v>
      </c>
      <c r="H44" s="132">
        <v>3562.0854101235127</v>
      </c>
      <c r="I44" s="133">
        <v>1.1438009361905184</v>
      </c>
      <c r="J44" s="133">
        <v>12.978324577337602</v>
      </c>
      <c r="K44" s="133">
        <v>12.725298265476503</v>
      </c>
      <c r="L44" s="133">
        <v>11.433856394354034</v>
      </c>
      <c r="M44" s="141"/>
      <c r="N44" s="104"/>
      <c r="O44" s="72"/>
      <c r="P44" s="72"/>
      <c r="Q44" s="72"/>
      <c r="R44" s="72"/>
      <c r="S44" s="72"/>
      <c r="T44" s="72"/>
      <c r="U44" s="72"/>
      <c r="V44" s="72"/>
    </row>
    <row r="45" spans="3:22" ht="15">
      <c r="C45" s="66" t="s">
        <v>14</v>
      </c>
      <c r="D45" s="132">
        <v>43834.370575561734</v>
      </c>
      <c r="E45" s="132">
        <v>47687.312514303994</v>
      </c>
      <c r="F45" s="132">
        <v>48322.1991837825</v>
      </c>
      <c r="G45" s="132">
        <v>634.8866694785029</v>
      </c>
      <c r="H45" s="132">
        <v>4487.828608220763</v>
      </c>
      <c r="I45" s="133">
        <v>1.3313534271575196</v>
      </c>
      <c r="J45" s="133">
        <v>10.898206589805865</v>
      </c>
      <c r="K45" s="133">
        <v>9.67188760773591</v>
      </c>
      <c r="L45" s="133">
        <v>10.238149993472906</v>
      </c>
      <c r="M45" s="141"/>
      <c r="N45" s="104"/>
      <c r="O45" s="72"/>
      <c r="P45" s="72"/>
      <c r="Q45" s="72"/>
      <c r="R45" s="72"/>
      <c r="S45" s="72"/>
      <c r="T45" s="72"/>
      <c r="U45" s="72"/>
      <c r="V45" s="72"/>
    </row>
    <row r="46" spans="3:22" ht="15">
      <c r="C46" s="67"/>
      <c r="D46" s="130"/>
      <c r="E46" s="130"/>
      <c r="F46" s="130"/>
      <c r="G46" s="130"/>
      <c r="H46" s="132"/>
      <c r="I46" s="133"/>
      <c r="J46" s="133"/>
      <c r="K46" s="133"/>
      <c r="L46" s="133"/>
      <c r="M46" s="141"/>
      <c r="N46" s="104"/>
      <c r="O46" s="72"/>
      <c r="P46" s="72"/>
      <c r="Q46" s="72"/>
      <c r="R46" s="72"/>
      <c r="S46" s="72"/>
      <c r="T46" s="72"/>
      <c r="U46" s="72"/>
      <c r="V46" s="72"/>
    </row>
    <row r="47" spans="3:22" ht="15">
      <c r="C47" s="47" t="s">
        <v>101</v>
      </c>
      <c r="D47" s="130">
        <v>105241.96017857916</v>
      </c>
      <c r="E47" s="130">
        <v>115497.69514557041</v>
      </c>
      <c r="F47" s="130">
        <v>116059.79351077125</v>
      </c>
      <c r="G47" s="130">
        <v>562.0983652008435</v>
      </c>
      <c r="H47" s="130">
        <v>10817.833332192095</v>
      </c>
      <c r="I47" s="131">
        <v>0.48667496307384217</v>
      </c>
      <c r="J47" s="131">
        <v>11.68734055866843</v>
      </c>
      <c r="K47" s="131">
        <v>9.855678895949445</v>
      </c>
      <c r="L47" s="131">
        <v>10.2561793581138</v>
      </c>
      <c r="M47" s="141"/>
      <c r="N47" s="104"/>
      <c r="O47" s="72"/>
      <c r="P47" s="72"/>
      <c r="Q47" s="72"/>
      <c r="R47" s="72"/>
      <c r="S47" s="72"/>
      <c r="T47" s="72"/>
      <c r="U47" s="72"/>
      <c r="V47" s="72"/>
    </row>
    <row r="48" spans="3:22" ht="15">
      <c r="C48" s="47" t="s">
        <v>115</v>
      </c>
      <c r="D48" s="130">
        <v>4412.33558753</v>
      </c>
      <c r="E48" s="130">
        <v>5675.76463616</v>
      </c>
      <c r="F48" s="130">
        <v>5444.4886332999995</v>
      </c>
      <c r="G48" s="130">
        <v>-231.27600286000052</v>
      </c>
      <c r="H48" s="130">
        <v>1032.1530457699992</v>
      </c>
      <c r="I48" s="131">
        <v>-4.074799039173562</v>
      </c>
      <c r="J48" s="131">
        <v>62.04458046332374</v>
      </c>
      <c r="K48" s="131">
        <v>60.21656762721054</v>
      </c>
      <c r="L48" s="131">
        <v>23.392442059190525</v>
      </c>
      <c r="M48" s="141"/>
      <c r="N48" s="104"/>
      <c r="O48" s="72"/>
      <c r="P48" s="72"/>
      <c r="Q48" s="72"/>
      <c r="R48" s="72"/>
      <c r="S48" s="72"/>
      <c r="T48" s="72"/>
      <c r="U48" s="72"/>
      <c r="V48" s="72"/>
    </row>
    <row r="49" spans="3:22" ht="15">
      <c r="C49" s="67" t="s">
        <v>94</v>
      </c>
      <c r="D49" s="132">
        <v>3789.85177301</v>
      </c>
      <c r="E49" s="132">
        <v>2700.7866529899998</v>
      </c>
      <c r="F49" s="132">
        <v>2213.2280714</v>
      </c>
      <c r="G49" s="132">
        <v>-487.5585815899999</v>
      </c>
      <c r="H49" s="132">
        <v>-1576.6237016100004</v>
      </c>
      <c r="I49" s="133">
        <v>-18.052465604798186</v>
      </c>
      <c r="J49" s="133">
        <v>-19.970819074589848</v>
      </c>
      <c r="K49" s="133">
        <v>-16.879541940636777</v>
      </c>
      <c r="L49" s="133">
        <v>-41.601196987126606</v>
      </c>
      <c r="M49" s="141"/>
      <c r="N49" s="104"/>
      <c r="O49" s="72"/>
      <c r="P49" s="72"/>
      <c r="Q49" s="72"/>
      <c r="R49" s="72"/>
      <c r="S49" s="72"/>
      <c r="T49" s="72"/>
      <c r="U49" s="72"/>
      <c r="V49" s="72"/>
    </row>
    <row r="50" spans="3:22" ht="15">
      <c r="C50" s="66" t="s">
        <v>116</v>
      </c>
      <c r="D50" s="132">
        <v>100.886027</v>
      </c>
      <c r="E50" s="132">
        <v>102.66301399999999</v>
      </c>
      <c r="F50" s="132">
        <v>100.92150699999999</v>
      </c>
      <c r="G50" s="132">
        <v>-1.7415069999999986</v>
      </c>
      <c r="H50" s="132">
        <v>0.03547999999999263</v>
      </c>
      <c r="I50" s="133">
        <v>-1.6963334039657152</v>
      </c>
      <c r="J50" s="133">
        <v>0</v>
      </c>
      <c r="K50" s="133">
        <v>2.607914575951855</v>
      </c>
      <c r="L50" s="133">
        <v>0.03516839849386935</v>
      </c>
      <c r="M50" s="141"/>
      <c r="N50" s="104"/>
      <c r="O50" s="72"/>
      <c r="P50" s="72"/>
      <c r="Q50" s="72"/>
      <c r="R50" s="72"/>
      <c r="S50" s="72"/>
      <c r="T50" s="72"/>
      <c r="U50" s="72"/>
      <c r="V50" s="72"/>
    </row>
    <row r="51" spans="3:22" ht="15">
      <c r="C51" s="66" t="s">
        <v>110</v>
      </c>
      <c r="D51" s="132">
        <v>9.391</v>
      </c>
      <c r="E51" s="132">
        <v>723.8904544799999</v>
      </c>
      <c r="F51" s="132">
        <v>758.16697534</v>
      </c>
      <c r="G51" s="132">
        <v>34.27652086000012</v>
      </c>
      <c r="H51" s="132">
        <v>748.7759753400001</v>
      </c>
      <c r="I51" s="133">
        <v>4.735042525822825</v>
      </c>
      <c r="J51" s="133">
        <v>5360.502983906574</v>
      </c>
      <c r="K51" s="133">
        <v>7640.4881787852855</v>
      </c>
      <c r="L51" s="133">
        <v>7973.335910339688</v>
      </c>
      <c r="M51" s="141"/>
      <c r="N51" s="104"/>
      <c r="O51" s="72"/>
      <c r="P51" s="72"/>
      <c r="Q51" s="72"/>
      <c r="R51" s="72"/>
      <c r="S51" s="72"/>
      <c r="T51" s="72"/>
      <c r="U51" s="72"/>
      <c r="V51" s="72"/>
    </row>
    <row r="52" spans="3:22" ht="15">
      <c r="C52" s="66" t="s">
        <v>117</v>
      </c>
      <c r="D52" s="132">
        <v>512.20678752</v>
      </c>
      <c r="E52" s="132">
        <v>2148.42451469</v>
      </c>
      <c r="F52" s="132">
        <v>2372.17207956</v>
      </c>
      <c r="G52" s="132">
        <v>223.74756487000013</v>
      </c>
      <c r="H52" s="132">
        <v>1859.96529204</v>
      </c>
      <c r="I52" s="133">
        <v>10.414495056266155</v>
      </c>
      <c r="J52" s="133">
        <v>659.8956693416328</v>
      </c>
      <c r="K52" s="133">
        <v>1068.206191215877</v>
      </c>
      <c r="L52" s="133">
        <v>363.12781036064933</v>
      </c>
      <c r="M52" s="141"/>
      <c r="N52" s="104"/>
      <c r="O52" s="72"/>
      <c r="P52" s="72"/>
      <c r="Q52" s="72"/>
      <c r="R52" s="72"/>
      <c r="S52" s="72"/>
      <c r="T52" s="72"/>
      <c r="U52" s="72"/>
      <c r="V52" s="72"/>
    </row>
    <row r="53" spans="3:22" ht="15">
      <c r="C53" s="73" t="s">
        <v>118</v>
      </c>
      <c r="D53" s="130">
        <v>100829.62459104916</v>
      </c>
      <c r="E53" s="130">
        <v>109821.9305094104</v>
      </c>
      <c r="F53" s="130">
        <v>110615.30487747125</v>
      </c>
      <c r="G53" s="130">
        <v>793.3743680608459</v>
      </c>
      <c r="H53" s="130">
        <v>9785.680286422095</v>
      </c>
      <c r="I53" s="131">
        <v>0.7224188869934892</v>
      </c>
      <c r="J53" s="131">
        <v>10.584582828576801</v>
      </c>
      <c r="K53" s="131">
        <v>8.956908677611976</v>
      </c>
      <c r="L53" s="131">
        <v>9.705163860434347</v>
      </c>
      <c r="M53" s="141"/>
      <c r="N53" s="104"/>
      <c r="O53" s="72"/>
      <c r="P53" s="72"/>
      <c r="Q53" s="72"/>
      <c r="R53" s="72"/>
      <c r="S53" s="72"/>
      <c r="T53" s="72"/>
      <c r="U53" s="72"/>
      <c r="V53" s="72"/>
    </row>
    <row r="54" spans="3:22" ht="15">
      <c r="C54" s="47" t="s">
        <v>119</v>
      </c>
      <c r="D54" s="132">
        <v>77370.4016485105</v>
      </c>
      <c r="E54" s="132">
        <v>83352.80485752696</v>
      </c>
      <c r="F54" s="132">
        <v>83932.35426756548</v>
      </c>
      <c r="G54" s="132">
        <v>579.5494100385113</v>
      </c>
      <c r="H54" s="132">
        <v>6561.9526190549805</v>
      </c>
      <c r="I54" s="133">
        <v>0.6952968301776068</v>
      </c>
      <c r="J54" s="133">
        <v>8.206708829569862</v>
      </c>
      <c r="K54" s="133">
        <v>7.476269881646398</v>
      </c>
      <c r="L54" s="133">
        <v>8.481218242688687</v>
      </c>
      <c r="M54" s="141"/>
      <c r="N54" s="104"/>
      <c r="O54" s="72"/>
      <c r="P54" s="72"/>
      <c r="Q54" s="72"/>
      <c r="R54" s="72"/>
      <c r="S54" s="72"/>
      <c r="T54" s="72"/>
      <c r="U54" s="72"/>
      <c r="V54" s="72"/>
    </row>
    <row r="55" spans="3:22" ht="15">
      <c r="C55" s="66" t="s">
        <v>120</v>
      </c>
      <c r="D55" s="132">
        <v>36096.81215179608</v>
      </c>
      <c r="E55" s="132">
        <v>37701.961218297714</v>
      </c>
      <c r="F55" s="132">
        <v>37873.15906316762</v>
      </c>
      <c r="G55" s="132">
        <v>171.1978448699083</v>
      </c>
      <c r="H55" s="132">
        <v>1776.34691137154</v>
      </c>
      <c r="I55" s="133">
        <v>0.4540820671865252</v>
      </c>
      <c r="J55" s="133">
        <v>4.265626184173713</v>
      </c>
      <c r="K55" s="133">
        <v>3.4243446065051946</v>
      </c>
      <c r="L55" s="133">
        <v>4.9210631229748465</v>
      </c>
      <c r="M55" s="141"/>
      <c r="N55" s="104"/>
      <c r="O55" s="72"/>
      <c r="P55" s="72"/>
      <c r="Q55" s="72"/>
      <c r="R55" s="72"/>
      <c r="S55" s="72"/>
      <c r="T55" s="72"/>
      <c r="U55" s="72"/>
      <c r="V55" s="72"/>
    </row>
    <row r="56" spans="3:22" ht="15">
      <c r="C56" s="68" t="s">
        <v>117</v>
      </c>
      <c r="D56" s="132">
        <v>41273.58949671441</v>
      </c>
      <c r="E56" s="132">
        <v>45650.84363922925</v>
      </c>
      <c r="F56" s="132">
        <v>46059.195204397845</v>
      </c>
      <c r="G56" s="132">
        <v>408.3515651685957</v>
      </c>
      <c r="H56" s="132">
        <v>4785.605707683433</v>
      </c>
      <c r="I56" s="133">
        <v>0.8945104462816236</v>
      </c>
      <c r="J56" s="133">
        <v>11.615358142424762</v>
      </c>
      <c r="K56" s="133">
        <v>11.070043588643435</v>
      </c>
      <c r="L56" s="133">
        <v>11.594837682010652</v>
      </c>
      <c r="M56" s="141"/>
      <c r="N56" s="104"/>
      <c r="O56" s="72"/>
      <c r="P56" s="72"/>
      <c r="Q56" s="72"/>
      <c r="R56" s="72"/>
      <c r="S56" s="72"/>
      <c r="T56" s="72"/>
      <c r="U56" s="72"/>
      <c r="V56" s="72"/>
    </row>
    <row r="57" spans="3:22" ht="15">
      <c r="C57" s="68" t="s">
        <v>121</v>
      </c>
      <c r="D57" s="132">
        <v>1293.16281918</v>
      </c>
      <c r="E57" s="132">
        <v>1955.30775712</v>
      </c>
      <c r="F57" s="132">
        <v>1779.07057398</v>
      </c>
      <c r="G57" s="132">
        <v>-176.23718313999984</v>
      </c>
      <c r="H57" s="132">
        <v>485.9077548</v>
      </c>
      <c r="I57" s="133">
        <v>-9.013270800888247</v>
      </c>
      <c r="J57" s="133">
        <v>53.94409525826617</v>
      </c>
      <c r="K57" s="133">
        <v>78.29010462978847</v>
      </c>
      <c r="L57" s="133">
        <v>37.57514116498618</v>
      </c>
      <c r="M57" s="141"/>
      <c r="N57" s="104"/>
      <c r="O57" s="72"/>
      <c r="P57" s="72"/>
      <c r="Q57" s="72"/>
      <c r="R57" s="72"/>
      <c r="S57" s="72"/>
      <c r="T57" s="72"/>
      <c r="U57" s="72"/>
      <c r="V57" s="72"/>
    </row>
    <row r="58" spans="3:22" ht="15.75">
      <c r="C58" s="66" t="s">
        <v>122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3">
        <v>0</v>
      </c>
      <c r="J58" s="133">
        <v>0</v>
      </c>
      <c r="K58" s="133">
        <v>0</v>
      </c>
      <c r="L58" s="133">
        <v>0</v>
      </c>
      <c r="M58" s="141"/>
      <c r="N58" s="104"/>
      <c r="O58" s="72"/>
      <c r="P58" s="72"/>
      <c r="Q58" s="72"/>
      <c r="R58" s="72"/>
      <c r="S58" s="72"/>
      <c r="T58" s="72"/>
      <c r="U58" s="72"/>
      <c r="V58" s="72"/>
    </row>
    <row r="59" spans="3:22" ht="15.75">
      <c r="C59" s="66" t="s">
        <v>123</v>
      </c>
      <c r="D59" s="132">
        <v>20224.45997751</v>
      </c>
      <c r="E59" s="132">
        <v>23116.574843049864</v>
      </c>
      <c r="F59" s="132">
        <v>22920.42299842534</v>
      </c>
      <c r="G59" s="132">
        <v>-196.15184462452453</v>
      </c>
      <c r="H59" s="132">
        <v>2695.96302091534</v>
      </c>
      <c r="I59" s="133">
        <v>-0.8485333400657267</v>
      </c>
      <c r="J59" s="133">
        <v>15.61854576550979</v>
      </c>
      <c r="K59" s="133">
        <v>14.623831170140564</v>
      </c>
      <c r="L59" s="133">
        <v>13.330210170819415</v>
      </c>
      <c r="M59" s="141"/>
      <c r="N59" s="104"/>
      <c r="O59" s="72"/>
      <c r="P59" s="72"/>
      <c r="Q59" s="72"/>
      <c r="R59" s="72"/>
      <c r="S59" s="72"/>
      <c r="T59" s="72"/>
      <c r="U59" s="72"/>
      <c r="V59" s="72"/>
    </row>
    <row r="60" spans="3:22" ht="15.75">
      <c r="C60" s="66" t="s">
        <v>124</v>
      </c>
      <c r="D60" s="132">
        <v>1892.7675535200003</v>
      </c>
      <c r="E60" s="132">
        <v>1517.40401668</v>
      </c>
      <c r="F60" s="132">
        <v>1630.24318793</v>
      </c>
      <c r="G60" s="132">
        <v>112.83917124999994</v>
      </c>
      <c r="H60" s="132">
        <v>-262.52436559000034</v>
      </c>
      <c r="I60" s="133">
        <v>7.436330074892387</v>
      </c>
      <c r="J60" s="133">
        <v>-33.801616788340745</v>
      </c>
      <c r="K60" s="133">
        <v>-31.211660691641924</v>
      </c>
      <c r="L60" s="133">
        <v>-13.869868230876047</v>
      </c>
      <c r="M60" s="141"/>
      <c r="N60" s="104"/>
      <c r="O60" s="72"/>
      <c r="P60" s="72"/>
      <c r="Q60" s="72"/>
      <c r="R60" s="72"/>
      <c r="S60" s="72"/>
      <c r="T60" s="72"/>
      <c r="U60" s="72"/>
      <c r="V60" s="72"/>
    </row>
    <row r="61" spans="3:22" ht="15.75">
      <c r="C61" s="66" t="s">
        <v>125</v>
      </c>
      <c r="D61" s="132">
        <v>50.62643574</v>
      </c>
      <c r="E61" s="132">
        <v>206.91888720999998</v>
      </c>
      <c r="F61" s="132">
        <v>53.40643331</v>
      </c>
      <c r="G61" s="132">
        <v>-153.51245389999997</v>
      </c>
      <c r="H61" s="132">
        <v>2.779997569999999</v>
      </c>
      <c r="I61" s="133">
        <v>-74.18967691634725</v>
      </c>
      <c r="J61" s="133">
        <v>629.8575426374795</v>
      </c>
      <c r="K61" s="133">
        <v>310.4527226293263</v>
      </c>
      <c r="L61" s="133">
        <v>5.491197492703441</v>
      </c>
      <c r="M61" s="141"/>
      <c r="N61" s="104"/>
      <c r="O61" s="72"/>
      <c r="P61" s="72"/>
      <c r="Q61" s="72"/>
      <c r="R61" s="72"/>
      <c r="S61" s="72"/>
      <c r="T61" s="72"/>
      <c r="U61" s="72"/>
      <c r="V61" s="72"/>
    </row>
    <row r="62" spans="3:22" ht="15.75">
      <c r="C62" s="66" t="s">
        <v>110</v>
      </c>
      <c r="D62" s="132">
        <v>15.694</v>
      </c>
      <c r="E62" s="132">
        <v>17.675</v>
      </c>
      <c r="F62" s="132">
        <v>17.675</v>
      </c>
      <c r="G62" s="132">
        <v>0</v>
      </c>
      <c r="H62" s="132">
        <v>1.9809999999999999</v>
      </c>
      <c r="I62" s="133">
        <v>0</v>
      </c>
      <c r="J62" s="133">
        <v>1.0288653901114588</v>
      </c>
      <c r="K62" s="133">
        <v>1.000000000000004</v>
      </c>
      <c r="L62" s="133">
        <v>12.62265834076717</v>
      </c>
      <c r="M62" s="141"/>
      <c r="N62" s="104"/>
      <c r="O62" s="72"/>
      <c r="P62" s="72"/>
      <c r="Q62" s="72"/>
      <c r="R62" s="72"/>
      <c r="S62" s="72"/>
      <c r="T62" s="72"/>
      <c r="U62" s="72"/>
      <c r="V62" s="72"/>
    </row>
    <row r="63" spans="3:22" ht="15.75">
      <c r="C63" s="66" t="s">
        <v>126</v>
      </c>
      <c r="D63" s="132">
        <v>138.215049</v>
      </c>
      <c r="E63" s="132">
        <v>38.53640799</v>
      </c>
      <c r="F63" s="132">
        <v>108.82032341</v>
      </c>
      <c r="G63" s="132">
        <v>70.28391542</v>
      </c>
      <c r="H63" s="132">
        <v>-29.394725589999993</v>
      </c>
      <c r="I63" s="133">
        <v>182.3831516373771</v>
      </c>
      <c r="J63" s="133">
        <v>-57.47260899677743</v>
      </c>
      <c r="K63" s="133">
        <v>-56.60731483747593</v>
      </c>
      <c r="L63" s="133">
        <v>-21.267384270145573</v>
      </c>
      <c r="M63" s="141"/>
      <c r="N63" s="104"/>
      <c r="O63" s="72"/>
      <c r="P63" s="72"/>
      <c r="Q63" s="72"/>
      <c r="R63" s="72"/>
      <c r="S63" s="72"/>
      <c r="T63" s="72"/>
      <c r="U63" s="72"/>
      <c r="V63" s="72"/>
    </row>
    <row r="64" spans="3:22" ht="15.75">
      <c r="C64" s="66" t="s">
        <v>162</v>
      </c>
      <c r="D64" s="132">
        <v>13269.290221393012</v>
      </c>
      <c r="E64" s="132">
        <v>14863.517498016188</v>
      </c>
      <c r="F64" s="132">
        <v>15067.451345040019</v>
      </c>
      <c r="G64" s="132">
        <v>203.93384702383082</v>
      </c>
      <c r="H64" s="132">
        <v>1798.1611236470071</v>
      </c>
      <c r="I64" s="133">
        <v>1.3720429706565056</v>
      </c>
      <c r="J64" s="133">
        <v>10.537227085340188</v>
      </c>
      <c r="K64" s="133">
        <v>11.02514195676516</v>
      </c>
      <c r="L64" s="133">
        <v>13.551298476748789</v>
      </c>
      <c r="M64" s="141"/>
      <c r="N64" s="104"/>
      <c r="O64" s="72"/>
      <c r="P64" s="72"/>
      <c r="Q64" s="72"/>
      <c r="R64" s="72"/>
      <c r="S64" s="72"/>
      <c r="T64" s="72"/>
      <c r="U64" s="72"/>
      <c r="V64" s="72"/>
    </row>
    <row r="65" spans="3:22" ht="15.75">
      <c r="C65" s="66" t="s">
        <v>108</v>
      </c>
      <c r="D65" s="132">
        <v>-13424.993113804347</v>
      </c>
      <c r="E65" s="132">
        <v>-15246.808758182608</v>
      </c>
      <c r="F65" s="132">
        <v>-14894.139252189567</v>
      </c>
      <c r="G65" s="132">
        <v>352.66950599304073</v>
      </c>
      <c r="H65" s="132">
        <v>-1469.1461383852202</v>
      </c>
      <c r="I65" s="133">
        <v>-2.31307096184158</v>
      </c>
      <c r="J65" s="133">
        <v>6.706234666638834</v>
      </c>
      <c r="K65" s="133">
        <v>10.685551261906584</v>
      </c>
      <c r="L65" s="133">
        <v>10.943366048169962</v>
      </c>
      <c r="M65" s="141"/>
      <c r="N65" s="104"/>
      <c r="O65" s="72"/>
      <c r="P65" s="72"/>
      <c r="Q65" s="72"/>
      <c r="R65" s="72"/>
      <c r="S65" s="72"/>
      <c r="T65" s="72"/>
      <c r="U65" s="72"/>
      <c r="V65" s="72"/>
    </row>
    <row r="66" spans="3:22" ht="15.75">
      <c r="C66" s="69"/>
      <c r="D66" s="134"/>
      <c r="E66" s="134"/>
      <c r="F66" s="134"/>
      <c r="G66" s="134"/>
      <c r="H66" s="134"/>
      <c r="I66" s="134"/>
      <c r="J66" s="134"/>
      <c r="K66" s="134"/>
      <c r="L66" s="134"/>
      <c r="M66" s="141"/>
      <c r="N66" s="104"/>
      <c r="O66" s="72"/>
      <c r="P66" s="72"/>
      <c r="Q66" s="72"/>
      <c r="R66" s="72"/>
      <c r="S66" s="72"/>
      <c r="T66" s="72"/>
      <c r="U66" s="72"/>
      <c r="V66" s="72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1"/>
      <c r="N67" s="104"/>
    </row>
    <row r="68" spans="3:14" ht="19.5">
      <c r="C68" s="206" t="s">
        <v>156</v>
      </c>
      <c r="D68" s="206"/>
      <c r="E68" s="206"/>
      <c r="F68" s="206"/>
      <c r="G68" s="206"/>
      <c r="H68" s="206"/>
      <c r="I68" s="206"/>
      <c r="J68" s="206"/>
      <c r="K68" s="206"/>
      <c r="L68" s="207"/>
      <c r="M68" s="141"/>
      <c r="N68" s="104"/>
    </row>
    <row r="69" spans="3:14" ht="16.5">
      <c r="C69" s="85"/>
      <c r="D69" s="202" t="s">
        <v>155</v>
      </c>
      <c r="E69" s="202"/>
      <c r="F69" s="202"/>
      <c r="G69" s="86" t="s">
        <v>1</v>
      </c>
      <c r="H69" s="86"/>
      <c r="I69" s="87" t="s">
        <v>2</v>
      </c>
      <c r="J69" s="202" t="s">
        <v>141</v>
      </c>
      <c r="K69" s="202"/>
      <c r="L69" s="203"/>
      <c r="M69" s="141"/>
      <c r="N69" s="104"/>
    </row>
    <row r="70" spans="3:14" ht="16.5">
      <c r="C70" s="88"/>
      <c r="D70" s="89">
        <v>42217</v>
      </c>
      <c r="E70" s="89">
        <v>42552</v>
      </c>
      <c r="F70" s="89">
        <v>42583</v>
      </c>
      <c r="G70" s="90" t="s">
        <v>4</v>
      </c>
      <c r="H70" s="90" t="s">
        <v>5</v>
      </c>
      <c r="I70" s="90" t="s">
        <v>4</v>
      </c>
      <c r="J70" s="89">
        <v>42522</v>
      </c>
      <c r="K70" s="89">
        <v>42552</v>
      </c>
      <c r="L70" s="89">
        <v>42583</v>
      </c>
      <c r="M70" s="141"/>
      <c r="N70" s="104"/>
    </row>
    <row r="71" spans="3:14" ht="15.75">
      <c r="C71" s="46" t="s">
        <v>92</v>
      </c>
      <c r="D71" s="135">
        <v>105002.51495971523</v>
      </c>
      <c r="E71" s="135">
        <v>120396.33994973045</v>
      </c>
      <c r="F71" s="135">
        <v>124643.73789053713</v>
      </c>
      <c r="G71" s="135">
        <v>4247.397940806681</v>
      </c>
      <c r="H71" s="135">
        <v>19641.222930821896</v>
      </c>
      <c r="I71" s="136">
        <v>3.5278463968091667</v>
      </c>
      <c r="J71" s="136">
        <v>16.48974436874365</v>
      </c>
      <c r="K71" s="136">
        <v>15.076983875058305</v>
      </c>
      <c r="L71" s="136">
        <v>18.706608861505813</v>
      </c>
      <c r="M71" s="141"/>
      <c r="N71" s="104"/>
    </row>
    <row r="72" spans="3:14" ht="15.75">
      <c r="C72" s="46" t="s">
        <v>6</v>
      </c>
      <c r="D72" s="135">
        <v>18400.124444925736</v>
      </c>
      <c r="E72" s="135">
        <v>30024.58579993035</v>
      </c>
      <c r="F72" s="135">
        <v>31532.869577237678</v>
      </c>
      <c r="G72" s="135">
        <v>1508.283777307326</v>
      </c>
      <c r="H72" s="135">
        <v>13132.745132311942</v>
      </c>
      <c r="I72" s="136">
        <v>5.023495702348123</v>
      </c>
      <c r="J72" s="136">
        <v>49.6105551727741</v>
      </c>
      <c r="K72" s="136">
        <v>44.31990513229218</v>
      </c>
      <c r="L72" s="136">
        <v>71.37313213081885</v>
      </c>
      <c r="M72" s="141"/>
      <c r="N72" s="104"/>
    </row>
    <row r="73" spans="3:14" ht="15.75">
      <c r="C73" s="46" t="s">
        <v>7</v>
      </c>
      <c r="D73" s="135">
        <v>86602.3905147895</v>
      </c>
      <c r="E73" s="135">
        <v>90371.7541498001</v>
      </c>
      <c r="F73" s="135">
        <v>93110.86831329945</v>
      </c>
      <c r="G73" s="135">
        <v>2739.1141634993546</v>
      </c>
      <c r="H73" s="135">
        <v>6508.47779850995</v>
      </c>
      <c r="I73" s="136">
        <v>3.0309405734882633</v>
      </c>
      <c r="J73" s="136">
        <v>8.49108397832529</v>
      </c>
      <c r="K73" s="136">
        <v>7.818715500623054</v>
      </c>
      <c r="L73" s="136">
        <v>7.515355823114931</v>
      </c>
      <c r="M73" s="141"/>
      <c r="N73" s="104"/>
    </row>
    <row r="74" spans="3:14" ht="15.75">
      <c r="C74" s="49" t="s">
        <v>127</v>
      </c>
      <c r="D74" s="137">
        <v>5994.149146833224</v>
      </c>
      <c r="E74" s="137">
        <v>2844.687103065149</v>
      </c>
      <c r="F74" s="137">
        <v>4564.125045918903</v>
      </c>
      <c r="G74" s="137">
        <v>1719.437942853754</v>
      </c>
      <c r="H74" s="137">
        <v>-1430.024100914321</v>
      </c>
      <c r="I74" s="138">
        <v>60.443833734861755</v>
      </c>
      <c r="J74" s="138">
        <v>-31.72562324667964</v>
      </c>
      <c r="K74" s="138">
        <v>-36.888257841311365</v>
      </c>
      <c r="L74" s="138">
        <v>-23.856998981578872</v>
      </c>
      <c r="M74" s="141"/>
      <c r="N74" s="104"/>
    </row>
    <row r="75" spans="3:14" ht="15.75">
      <c r="C75" s="49" t="s">
        <v>128</v>
      </c>
      <c r="D75" s="137">
        <v>80608.24136795627</v>
      </c>
      <c r="E75" s="137">
        <v>87527.06704673494</v>
      </c>
      <c r="F75" s="137">
        <v>88546.74326738055</v>
      </c>
      <c r="G75" s="137">
        <v>1019.6762206456042</v>
      </c>
      <c r="H75" s="137">
        <v>7938.501899424271</v>
      </c>
      <c r="I75" s="138">
        <v>1.164983878759641</v>
      </c>
      <c r="J75" s="138">
        <v>10.523600342480703</v>
      </c>
      <c r="K75" s="138">
        <v>10.35949473788823</v>
      </c>
      <c r="L75" s="138">
        <v>9.848250953878313</v>
      </c>
      <c r="M75" s="141"/>
      <c r="N75" s="104"/>
    </row>
    <row r="76" spans="3:14" ht="15.75">
      <c r="C76" s="54" t="s">
        <v>10</v>
      </c>
      <c r="D76" s="137">
        <v>2917.0450374499997</v>
      </c>
      <c r="E76" s="137">
        <v>3296.48952758</v>
      </c>
      <c r="F76" s="137">
        <v>3301.8905776700003</v>
      </c>
      <c r="G76" s="137">
        <v>5.4010500900003535</v>
      </c>
      <c r="H76" s="137">
        <v>384.84554022000066</v>
      </c>
      <c r="I76" s="138">
        <v>0.16384247681700786</v>
      </c>
      <c r="J76" s="138">
        <v>21.662426280668637</v>
      </c>
      <c r="K76" s="138">
        <v>26.181886419832274</v>
      </c>
      <c r="L76" s="138">
        <v>13.192992747085661</v>
      </c>
      <c r="M76" s="141"/>
      <c r="N76" s="104"/>
    </row>
    <row r="77" spans="3:14" ht="15.75">
      <c r="C77" s="54" t="s">
        <v>11</v>
      </c>
      <c r="D77" s="137">
        <v>197.46740455</v>
      </c>
      <c r="E77" s="137">
        <v>268.36920304</v>
      </c>
      <c r="F77" s="137">
        <v>270.61610906</v>
      </c>
      <c r="G77" s="137">
        <v>2.246906019999983</v>
      </c>
      <c r="H77" s="137">
        <v>73.14870450999999</v>
      </c>
      <c r="I77" s="138">
        <v>0.8372443613304933</v>
      </c>
      <c r="J77" s="138">
        <v>33.42041930654766</v>
      </c>
      <c r="K77" s="138">
        <v>93.02658380155219</v>
      </c>
      <c r="L77" s="138">
        <v>37.043432396701334</v>
      </c>
      <c r="M77" s="141"/>
      <c r="N77" s="104"/>
    </row>
    <row r="78" spans="3:14" ht="15.75">
      <c r="C78" s="54" t="s">
        <v>12</v>
      </c>
      <c r="D78" s="137">
        <v>2464.61514191</v>
      </c>
      <c r="E78" s="137">
        <v>1911.49469762</v>
      </c>
      <c r="F78" s="137">
        <v>1895.25999819</v>
      </c>
      <c r="G78" s="137">
        <v>-16.234699429999864</v>
      </c>
      <c r="H78" s="137">
        <v>-569.3551437200001</v>
      </c>
      <c r="I78" s="138">
        <v>-0.8493196162256517</v>
      </c>
      <c r="J78" s="138">
        <v>-31.991099468891925</v>
      </c>
      <c r="K78" s="138">
        <v>-26.12439786470246</v>
      </c>
      <c r="L78" s="138">
        <v>-23.10117851823176</v>
      </c>
      <c r="M78" s="141"/>
      <c r="N78" s="104"/>
    </row>
    <row r="79" spans="3:14" ht="15.75">
      <c r="C79" s="54" t="s">
        <v>129</v>
      </c>
      <c r="D79" s="137">
        <v>31153.840727634535</v>
      </c>
      <c r="E79" s="137">
        <v>34323.33550492095</v>
      </c>
      <c r="F79" s="137">
        <v>34715.92613775805</v>
      </c>
      <c r="G79" s="137">
        <v>392.5906328370984</v>
      </c>
      <c r="H79" s="137">
        <v>3562.0854101235127</v>
      </c>
      <c r="I79" s="138">
        <v>1.1438009361905184</v>
      </c>
      <c r="J79" s="138">
        <v>12.978324577337602</v>
      </c>
      <c r="K79" s="138">
        <v>12.725298265476503</v>
      </c>
      <c r="L79" s="138">
        <v>11.433856394354034</v>
      </c>
      <c r="M79" s="141"/>
      <c r="N79" s="104"/>
    </row>
    <row r="80" spans="3:14" ht="15.75">
      <c r="C80" s="54" t="s">
        <v>14</v>
      </c>
      <c r="D80" s="137">
        <v>43875.27305641174</v>
      </c>
      <c r="E80" s="137">
        <v>47727.37811357399</v>
      </c>
      <c r="F80" s="137">
        <v>48363.050444702494</v>
      </c>
      <c r="G80" s="137">
        <v>635.6723311285023</v>
      </c>
      <c r="H80" s="137">
        <v>4487.777388290757</v>
      </c>
      <c r="I80" s="138">
        <v>1.3318819433488065</v>
      </c>
      <c r="J80" s="138">
        <v>10.887010279349402</v>
      </c>
      <c r="K80" s="138">
        <v>9.659535320158247</v>
      </c>
      <c r="L80" s="138">
        <v>10.228488794863313</v>
      </c>
      <c r="M80" s="141"/>
      <c r="N80" s="104"/>
    </row>
    <row r="81" spans="3:14" ht="15.75">
      <c r="C81" s="54"/>
      <c r="D81" s="137"/>
      <c r="E81" s="137"/>
      <c r="F81" s="137"/>
      <c r="G81" s="135"/>
      <c r="H81" s="135"/>
      <c r="I81" s="136"/>
      <c r="J81" s="136"/>
      <c r="K81" s="136"/>
      <c r="L81" s="136"/>
      <c r="M81" s="141"/>
      <c r="N81" s="104"/>
    </row>
    <row r="82" spans="3:14" ht="15.75">
      <c r="C82" s="46" t="s">
        <v>101</v>
      </c>
      <c r="D82" s="135">
        <v>105001.51515233505</v>
      </c>
      <c r="E82" s="135">
        <v>120396.33941267875</v>
      </c>
      <c r="F82" s="135">
        <v>124643.68519700316</v>
      </c>
      <c r="G82" s="135">
        <v>4247.3457843244105</v>
      </c>
      <c r="H82" s="135">
        <v>19642.170044668106</v>
      </c>
      <c r="I82" s="136">
        <v>3.5278030918912884</v>
      </c>
      <c r="J82" s="136">
        <v>16.489744560101833</v>
      </c>
      <c r="K82" s="136">
        <v>15.076983361734644</v>
      </c>
      <c r="L82" s="136">
        <v>18.706558677911893</v>
      </c>
      <c r="M82" s="141"/>
      <c r="N82" s="104"/>
    </row>
    <row r="83" spans="3:14" ht="15.75">
      <c r="C83" s="46" t="s">
        <v>130</v>
      </c>
      <c r="D83" s="135">
        <v>80321.0205341905</v>
      </c>
      <c r="E83" s="135">
        <v>86306.1325146881</v>
      </c>
      <c r="F83" s="135">
        <v>86811.23822650738</v>
      </c>
      <c r="G83" s="135">
        <v>505.1057118192839</v>
      </c>
      <c r="H83" s="135">
        <v>6490.217692316888</v>
      </c>
      <c r="I83" s="136">
        <v>0.5852489239201188</v>
      </c>
      <c r="J83" s="136">
        <v>8.20592855687817</v>
      </c>
      <c r="K83" s="136">
        <v>7.296871028673638</v>
      </c>
      <c r="L83" s="136">
        <v>8.080347646422368</v>
      </c>
      <c r="M83" s="141"/>
      <c r="N83" s="104"/>
    </row>
    <row r="84" spans="3:14" ht="15.75">
      <c r="C84" s="49" t="s">
        <v>131</v>
      </c>
      <c r="D84" s="137">
        <v>2950.6188856800004</v>
      </c>
      <c r="E84" s="137">
        <v>2953.3276571611555</v>
      </c>
      <c r="F84" s="137">
        <v>2878.883958941922</v>
      </c>
      <c r="G84" s="137">
        <v>-74.44369821923328</v>
      </c>
      <c r="H84" s="137">
        <v>-71.73492673807823</v>
      </c>
      <c r="I84" s="138">
        <v>-2.5206718272090147</v>
      </c>
      <c r="J84" s="138">
        <v>8.183332887173513</v>
      </c>
      <c r="K84" s="138">
        <v>2.469504243456897</v>
      </c>
      <c r="L84" s="138">
        <v>-2.431182389776719</v>
      </c>
      <c r="M84" s="141"/>
      <c r="N84" s="104"/>
    </row>
    <row r="85" spans="3:14" ht="15.75">
      <c r="C85" s="49" t="s">
        <v>132</v>
      </c>
      <c r="D85" s="137">
        <v>36096.81215179608</v>
      </c>
      <c r="E85" s="137">
        <v>37701.96121829771</v>
      </c>
      <c r="F85" s="137">
        <v>37873.15906316762</v>
      </c>
      <c r="G85" s="137">
        <v>171.19784486991557</v>
      </c>
      <c r="H85" s="137">
        <v>1776.34691137154</v>
      </c>
      <c r="I85" s="138">
        <v>0.45408206718654454</v>
      </c>
      <c r="J85" s="138">
        <v>4.265626184173713</v>
      </c>
      <c r="K85" s="138">
        <v>3.4243446065051946</v>
      </c>
      <c r="L85" s="138">
        <v>4.9210631229748465</v>
      </c>
      <c r="M85" s="141"/>
      <c r="N85" s="104"/>
    </row>
    <row r="86" spans="3:14" ht="15.75">
      <c r="C86" s="49" t="s">
        <v>133</v>
      </c>
      <c r="D86" s="137">
        <v>41273.58949671442</v>
      </c>
      <c r="E86" s="137">
        <v>45650.84363922924</v>
      </c>
      <c r="F86" s="137">
        <v>46059.195204397845</v>
      </c>
      <c r="G86" s="137">
        <v>408.351565168603</v>
      </c>
      <c r="H86" s="137">
        <v>4785.605707683426</v>
      </c>
      <c r="I86" s="138">
        <v>0.8945104462816396</v>
      </c>
      <c r="J86" s="138">
        <v>11.615358142424762</v>
      </c>
      <c r="K86" s="138">
        <v>11.070043588643435</v>
      </c>
      <c r="L86" s="138">
        <v>11.594837682010652</v>
      </c>
      <c r="M86" s="141"/>
      <c r="N86" s="104"/>
    </row>
    <row r="87" spans="3:14" ht="15.75">
      <c r="C87" s="49" t="s">
        <v>21</v>
      </c>
      <c r="D87" s="137">
        <v>0</v>
      </c>
      <c r="E87" s="137">
        <v>0</v>
      </c>
      <c r="F87" s="137">
        <v>0</v>
      </c>
      <c r="G87" s="137">
        <v>0</v>
      </c>
      <c r="H87" s="137">
        <v>0</v>
      </c>
      <c r="I87" s="138">
        <v>0</v>
      </c>
      <c r="J87" s="138">
        <v>0</v>
      </c>
      <c r="K87" s="138">
        <v>0</v>
      </c>
      <c r="L87" s="138">
        <v>0</v>
      </c>
      <c r="M87" s="141"/>
      <c r="N87" s="104"/>
    </row>
    <row r="88" spans="3:14" ht="15.75">
      <c r="C88" s="71" t="s">
        <v>15</v>
      </c>
      <c r="D88" s="139">
        <v>24680.494618144556</v>
      </c>
      <c r="E88" s="139">
        <v>34090.20689799065</v>
      </c>
      <c r="F88" s="139">
        <v>37832.44697049578</v>
      </c>
      <c r="G88" s="139">
        <v>3742.240072505134</v>
      </c>
      <c r="H88" s="139">
        <v>13151.952352351225</v>
      </c>
      <c r="I88" s="140">
        <v>10.977463656067485</v>
      </c>
      <c r="J88" s="140">
        <v>43.72615215838764</v>
      </c>
      <c r="K88" s="140">
        <v>40.952104634751464</v>
      </c>
      <c r="L88" s="140">
        <v>53.28885241498442</v>
      </c>
      <c r="M88" s="141"/>
      <c r="N88" s="104"/>
    </row>
    <row r="89" spans="13:14" ht="15">
      <c r="M89" s="141"/>
      <c r="N89" s="104"/>
    </row>
    <row r="90" spans="13:14" ht="15">
      <c r="M90" s="141"/>
      <c r="N90" s="104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5" right="0.708661417322835" top="0.748031496062992" bottom="0.748031496062992" header="0.31496062992126" footer="0.31496062992126"/>
  <pageSetup fitToHeight="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Hamauka, Grace</cp:lastModifiedBy>
  <cp:lastPrinted>2016-10-05T09:17:47Z</cp:lastPrinted>
  <dcterms:created xsi:type="dcterms:W3CDTF">2013-04-23T13:55:53Z</dcterms:created>
  <dcterms:modified xsi:type="dcterms:W3CDTF">2016-10-05T16:01:12Z</dcterms:modified>
  <cp:category/>
  <cp:version/>
  <cp:contentType/>
  <cp:contentStatus/>
</cp:coreProperties>
</file>