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3/"/>
    </mc:Choice>
  </mc:AlternateContent>
  <xr:revisionPtr revIDLastSave="0" documentId="13_ncr:1_{A2D5C593-02D0-4957-BC54-73316AE17812}" xr6:coauthVersionLast="47" xr6:coauthVersionMax="47" xr10:uidLastSave="{00000000-0000-0000-0000-000000000000}"/>
  <bookViews>
    <workbookView xWindow="20370" yWindow="-120" windowWidth="29040" windowHeight="15840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J75" i="5" l="1"/>
  <c r="I75" i="5"/>
  <c r="H75" i="5"/>
  <c r="D75" i="5"/>
  <c r="C75" i="5"/>
  <c r="B75" i="5"/>
  <c r="H74" i="5"/>
  <c r="B74" i="5"/>
  <c r="J33" i="5"/>
  <c r="I33" i="5"/>
  <c r="H33" i="5"/>
  <c r="D33" i="5"/>
  <c r="C33" i="5"/>
  <c r="B33" i="5"/>
  <c r="H32" i="5"/>
  <c r="B32" i="5"/>
  <c r="C30" i="3"/>
  <c r="B30" i="3"/>
  <c r="C28" i="3"/>
  <c r="C26" i="3"/>
  <c r="C24" i="3"/>
  <c r="C22" i="3"/>
  <c r="C19" i="3"/>
  <c r="B19" i="3"/>
  <c r="C14" i="3"/>
  <c r="B14" i="3"/>
  <c r="J31" i="2"/>
  <c r="I31" i="2"/>
  <c r="H31" i="2"/>
  <c r="D31" i="2"/>
  <c r="C31" i="2"/>
  <c r="B31" i="2"/>
  <c r="H30" i="2"/>
  <c r="B30" i="2"/>
  <c r="J21" i="2"/>
  <c r="I21" i="2"/>
  <c r="H21" i="2"/>
  <c r="D21" i="2"/>
  <c r="C21" i="2"/>
  <c r="B21" i="2"/>
  <c r="H20" i="2"/>
  <c r="B20" i="2"/>
</calcChain>
</file>

<file path=xl/sharedStrings.xml><?xml version="1.0" encoding="utf-8"?>
<sst xmlns="http://schemas.openxmlformats.org/spreadsheetml/2006/main" count="170" uniqueCount="114">
  <si>
    <t>Monetary and Financial Statistics</t>
  </si>
  <si>
    <t xml:space="preserve">Determinants of Money Supply </t>
  </si>
  <si>
    <t>N$ Million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</si>
  <si>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</si>
  <si>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</si>
  <si>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</si>
  <si>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</si>
  <si>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</si>
  <si>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</si>
  <si>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</si>
  <si>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</si>
  <si>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</si>
  <si>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</si>
  <si>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</si>
  <si>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</si>
  <si>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</si>
  <si>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</si>
  <si>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</si>
  <si>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</si>
  <si>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Components of Money Supply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</si>
  <si>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</si>
  <si>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</si>
  <si>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</si>
  <si>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</si>
  <si>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</si>
  <si>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</si>
  <si>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</si>
  <si>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</si>
  <si>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</si>
  <si>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</si>
  <si>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</si>
  <si>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</si>
  <si>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</si>
  <si>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</si>
  <si>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</si>
  <si>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</si>
  <si>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</si>
  <si>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Claims on non-resident private sector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</si>
  <si>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</si>
  <si>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</si>
  <si>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</si>
  <si>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</si>
  <si>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</si>
  <si>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</si>
  <si>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</si>
  <si>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</si>
  <si>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</si>
  <si>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</si>
  <si>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</si>
  <si>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</si>
  <si>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</si>
  <si>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</si>
  <si>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</si>
  <si>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</si>
  <si>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</si>
  <si>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</si>
  <si>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</si>
  <si>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</si>
  <si>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</si>
  <si>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</si>
  <si>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</si>
  <si>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</si>
  <si>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 xml:space="preserve">Central Bank 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</si>
  <si>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</si>
  <si>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</si>
  <si>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</si>
  <si>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</si>
  <si>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</si>
  <si>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</si>
  <si>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</si>
  <si>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</si>
  <si>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</si>
  <si>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</si>
  <si>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</si>
  <si>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</si>
  <si>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</si>
  <si>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</si>
  <si>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</si>
  <si>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</si>
  <si>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</si>
  <si>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</si>
  <si>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</si>
  <si>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Other Depository Corporations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</si>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</sst>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_ * #,##0.0_ ;_ * \-#,##0.0_ ;_ * &quot;-&quot;??_ ;_ @_ "/>
    <numFmt numFmtId="168" formatCode="0.0"/>
    <numFmt numFmtId="169" formatCode="0.000000000000"/>
    <numFmt numFmtId="170" formatCode="[$-409]mmm\-yy;@"/>
    <numFmt numFmtId="171" formatCode="_(* #,##0_);_(* \(#,##0\);_(* &quot;-&quot;??_);_(@_)"/>
    <numFmt numFmtId="172" formatCode="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10"/>
      <color rgb="FFFF0000"/>
      <name val="Comic Sans MS"/>
      <family val="4"/>
    </font>
    <font>
      <sz val="9"/>
      <color rgb="FF000000"/>
      <name val="Segoe UI"/>
      <family val="2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21" fillId="0" borderId="0"/>
  </cellStyleXfs>
  <cellXfs count="199">
    <xf numFmtId="0" fontId="0" fillId="0" borderId="0" xfId="0"/>
    <xf numFmtId="0" fontId="3" fillId="0" borderId="0" xfId="2"/>
    <xf numFmtId="165" fontId="3" fillId="0" borderId="0" xfId="1" applyFont="1"/>
    <xf numFmtId="0" fontId="7" fillId="2" borderId="5" xfId="3" applyFont="1" applyFill="1" applyBorder="1"/>
    <xf numFmtId="0" fontId="6" fillId="2" borderId="9" xfId="3" applyFont="1" applyFill="1" applyBorder="1" applyAlignment="1">
      <alignment horizontal="center"/>
    </xf>
    <xf numFmtId="0" fontId="7" fillId="2" borderId="11" xfId="3" applyFont="1" applyFill="1" applyBorder="1"/>
    <xf numFmtId="17" fontId="6" fillId="2" borderId="12" xfId="3" applyNumberFormat="1" applyFont="1" applyFill="1" applyBorder="1" applyAlignment="1">
      <alignment horizontal="center"/>
    </xf>
    <xf numFmtId="0" fontId="6" fillId="2" borderId="13" xfId="3" applyFont="1" applyFill="1" applyBorder="1" applyAlignment="1">
      <alignment horizontal="center"/>
    </xf>
    <xf numFmtId="17" fontId="8" fillId="2" borderId="13" xfId="3" applyNumberFormat="1" applyFont="1" applyFill="1" applyBorder="1" applyAlignment="1">
      <alignment horizontal="center"/>
    </xf>
    <xf numFmtId="17" fontId="8" fillId="2" borderId="14" xfId="3" applyNumberFormat="1" applyFont="1" applyFill="1" applyBorder="1" applyAlignment="1">
      <alignment horizontal="center"/>
    </xf>
    <xf numFmtId="0" fontId="9" fillId="3" borderId="5" xfId="3" applyFont="1" applyFill="1" applyBorder="1"/>
    <xf numFmtId="166" fontId="9" fillId="3" borderId="16" xfId="3" applyNumberFormat="1" applyFont="1" applyFill="1" applyBorder="1"/>
    <xf numFmtId="166" fontId="10" fillId="4" borderId="0" xfId="3" applyNumberFormat="1" applyFont="1" applyFill="1" applyAlignment="1">
      <alignment horizontal="center"/>
    </xf>
    <xf numFmtId="166" fontId="10" fillId="4" borderId="17" xfId="3" applyNumberFormat="1" applyFont="1" applyFill="1" applyBorder="1" applyAlignment="1">
      <alignment horizontal="center"/>
    </xf>
    <xf numFmtId="166" fontId="10" fillId="4" borderId="18" xfId="3" applyNumberFormat="1" applyFont="1" applyFill="1" applyBorder="1" applyAlignment="1">
      <alignment horizontal="center"/>
    </xf>
    <xf numFmtId="0" fontId="10" fillId="3" borderId="5" xfId="3" applyFont="1" applyFill="1" applyBorder="1"/>
    <xf numFmtId="166" fontId="11" fillId="4" borderId="16" xfId="3" applyNumberFormat="1" applyFont="1" applyFill="1" applyBorder="1" applyAlignment="1">
      <alignment horizontal="right"/>
    </xf>
    <xf numFmtId="166" fontId="11" fillId="4" borderId="0" xfId="3" applyNumberFormat="1" applyFont="1" applyFill="1" applyAlignment="1">
      <alignment horizontal="right"/>
    </xf>
    <xf numFmtId="166" fontId="11" fillId="4" borderId="17" xfId="3" applyNumberFormat="1" applyFont="1" applyFill="1" applyBorder="1" applyAlignment="1">
      <alignment horizontal="right"/>
    </xf>
    <xf numFmtId="166" fontId="11" fillId="4" borderId="19" xfId="3" applyNumberFormat="1" applyFont="1" applyFill="1" applyBorder="1" applyAlignment="1">
      <alignment horizontal="right"/>
    </xf>
    <xf numFmtId="167" fontId="3" fillId="0" borderId="0" xfId="1" applyNumberFormat="1" applyFont="1"/>
    <xf numFmtId="0" fontId="12" fillId="3" borderId="5" xfId="3" applyFont="1" applyFill="1" applyBorder="1" applyAlignment="1">
      <alignment horizontal="left" indent="1"/>
    </xf>
    <xf numFmtId="166" fontId="13" fillId="4" borderId="16" xfId="3" applyNumberFormat="1" applyFont="1" applyFill="1" applyBorder="1" applyAlignment="1">
      <alignment horizontal="right"/>
    </xf>
    <xf numFmtId="166" fontId="13" fillId="4" borderId="0" xfId="3" applyNumberFormat="1" applyFont="1" applyFill="1" applyAlignment="1">
      <alignment horizontal="right"/>
    </xf>
    <xf numFmtId="166" fontId="13" fillId="4" borderId="17" xfId="3" applyNumberFormat="1" applyFont="1" applyFill="1" applyBorder="1" applyAlignment="1">
      <alignment horizontal="right"/>
    </xf>
    <xf numFmtId="166" fontId="13" fillId="4" borderId="19" xfId="3" applyNumberFormat="1" applyFont="1" applyFill="1" applyBorder="1" applyAlignment="1">
      <alignment horizontal="right"/>
    </xf>
    <xf numFmtId="0" fontId="14" fillId="3" borderId="5" xfId="3" applyFont="1" applyFill="1" applyBorder="1" applyAlignment="1">
      <alignment horizontal="left" indent="1"/>
    </xf>
    <xf numFmtId="0" fontId="15" fillId="3" borderId="5" xfId="3" applyFont="1" applyFill="1" applyBorder="1" applyAlignment="1">
      <alignment horizontal="left" indent="2"/>
    </xf>
    <xf numFmtId="0" fontId="10" fillId="3" borderId="5" xfId="3" applyFont="1" applyFill="1" applyBorder="1" applyAlignment="1">
      <alignment horizontal="left" indent="2"/>
    </xf>
    <xf numFmtId="0" fontId="16" fillId="0" borderId="0" xfId="2" applyFont="1"/>
    <xf numFmtId="0" fontId="10" fillId="3" borderId="20" xfId="3" applyFont="1" applyFill="1" applyBorder="1"/>
    <xf numFmtId="166" fontId="11" fillId="4" borderId="21" xfId="3" applyNumberFormat="1" applyFont="1" applyFill="1" applyBorder="1" applyAlignment="1">
      <alignment horizontal="right"/>
    </xf>
    <xf numFmtId="166" fontId="11" fillId="4" borderId="22" xfId="3" applyNumberFormat="1" applyFont="1" applyFill="1" applyBorder="1" applyAlignment="1">
      <alignment horizontal="right"/>
    </xf>
    <xf numFmtId="166" fontId="11" fillId="4" borderId="1" xfId="3" applyNumberFormat="1" applyFont="1" applyFill="1" applyBorder="1" applyAlignment="1">
      <alignment horizontal="right"/>
    </xf>
    <xf numFmtId="166" fontId="11" fillId="4" borderId="23" xfId="3" applyNumberFormat="1" applyFont="1" applyFill="1" applyBorder="1" applyAlignment="1">
      <alignment horizontal="right"/>
    </xf>
    <xf numFmtId="166" fontId="17" fillId="0" borderId="0" xfId="3" applyNumberFormat="1" applyFont="1"/>
    <xf numFmtId="166" fontId="3" fillId="0" borderId="0" xfId="2" applyNumberFormat="1"/>
    <xf numFmtId="0" fontId="7" fillId="2" borderId="24" xfId="3" applyFont="1" applyFill="1" applyBorder="1"/>
    <xf numFmtId="0" fontId="6" fillId="2" borderId="25" xfId="3" applyFont="1" applyFill="1" applyBorder="1" applyAlignment="1">
      <alignment horizontal="center"/>
    </xf>
    <xf numFmtId="17" fontId="6" fillId="2" borderId="13" xfId="3" applyNumberFormat="1" applyFont="1" applyFill="1" applyBorder="1" applyAlignment="1">
      <alignment horizontal="center"/>
    </xf>
    <xf numFmtId="17" fontId="8" fillId="2" borderId="26" xfId="3" applyNumberFormat="1" applyFont="1" applyFill="1" applyBorder="1" applyAlignment="1">
      <alignment horizontal="center"/>
    </xf>
    <xf numFmtId="0" fontId="17" fillId="3" borderId="15" xfId="3" applyFont="1" applyFill="1" applyBorder="1"/>
    <xf numFmtId="166" fontId="17" fillId="4" borderId="27" xfId="3" applyNumberFormat="1" applyFont="1" applyFill="1" applyBorder="1"/>
    <xf numFmtId="166" fontId="17" fillId="4" borderId="19" xfId="3" applyNumberFormat="1" applyFont="1" applyFill="1" applyBorder="1"/>
    <xf numFmtId="0" fontId="10" fillId="3" borderId="15" xfId="3" applyFont="1" applyFill="1" applyBorder="1"/>
    <xf numFmtId="167" fontId="11" fillId="3" borderId="27" xfId="4" applyNumberFormat="1" applyFont="1" applyFill="1" applyBorder="1" applyAlignment="1">
      <alignment horizontal="right"/>
    </xf>
    <xf numFmtId="168" fontId="11" fillId="3" borderId="27" xfId="3" applyNumberFormat="1" applyFont="1" applyFill="1" applyBorder="1" applyAlignment="1">
      <alignment horizontal="right"/>
    </xf>
    <xf numFmtId="168" fontId="11" fillId="3" borderId="19" xfId="3" applyNumberFormat="1" applyFont="1" applyFill="1" applyBorder="1" applyAlignment="1">
      <alignment horizontal="right"/>
    </xf>
    <xf numFmtId="0" fontId="12" fillId="3" borderId="15" xfId="3" applyFont="1" applyFill="1" applyBorder="1" applyAlignment="1">
      <alignment horizontal="left" indent="1"/>
    </xf>
    <xf numFmtId="167" fontId="13" fillId="3" borderId="27" xfId="4" applyNumberFormat="1" applyFont="1" applyFill="1" applyBorder="1" applyAlignment="1">
      <alignment horizontal="right"/>
    </xf>
    <xf numFmtId="168" fontId="13" fillId="3" borderId="27" xfId="3" applyNumberFormat="1" applyFont="1" applyFill="1" applyBorder="1" applyAlignment="1">
      <alignment horizontal="right"/>
    </xf>
    <xf numFmtId="168" fontId="13" fillId="3" borderId="19" xfId="3" applyNumberFormat="1" applyFont="1" applyFill="1" applyBorder="1" applyAlignment="1">
      <alignment horizontal="right"/>
    </xf>
    <xf numFmtId="0" fontId="12" fillId="3" borderId="28" xfId="3" applyFont="1" applyFill="1" applyBorder="1" applyAlignment="1">
      <alignment horizontal="left" indent="1"/>
    </xf>
    <xf numFmtId="168" fontId="13" fillId="3" borderId="29" xfId="3" applyNumberFormat="1" applyFont="1" applyFill="1" applyBorder="1" applyAlignment="1">
      <alignment horizontal="right"/>
    </xf>
    <xf numFmtId="168" fontId="13" fillId="3" borderId="23" xfId="3" applyNumberFormat="1" applyFont="1" applyFill="1" applyBorder="1" applyAlignment="1">
      <alignment horizontal="right"/>
    </xf>
    <xf numFmtId="0" fontId="18" fillId="0" borderId="0" xfId="3" applyFont="1" applyAlignment="1">
      <alignment horizontal="left" indent="1"/>
    </xf>
    <xf numFmtId="166" fontId="9" fillId="0" borderId="0" xfId="3" applyNumberFormat="1" applyFont="1"/>
    <xf numFmtId="0" fontId="19" fillId="0" borderId="0" xfId="0" applyFont="1"/>
    <xf numFmtId="0" fontId="6" fillId="2" borderId="30" xfId="3" applyFont="1" applyFill="1" applyBorder="1" applyAlignment="1">
      <alignment horizontal="center"/>
    </xf>
    <xf numFmtId="17" fontId="6" fillId="2" borderId="26" xfId="3" applyNumberFormat="1" applyFont="1" applyFill="1" applyBorder="1" applyAlignment="1">
      <alignment horizontal="center"/>
    </xf>
    <xf numFmtId="0" fontId="17" fillId="3" borderId="5" xfId="3" applyFont="1" applyFill="1" applyBorder="1"/>
    <xf numFmtId="0" fontId="17" fillId="3" borderId="0" xfId="3" applyFont="1" applyFill="1"/>
    <xf numFmtId="0" fontId="17" fillId="3" borderId="17" xfId="3" applyFont="1" applyFill="1" applyBorder="1"/>
    <xf numFmtId="0" fontId="20" fillId="3" borderId="17" xfId="3" applyFont="1" applyFill="1" applyBorder="1"/>
    <xf numFmtId="0" fontId="20" fillId="3" borderId="19" xfId="3" applyFont="1" applyFill="1" applyBorder="1"/>
    <xf numFmtId="0" fontId="10" fillId="3" borderId="15" xfId="3" applyFont="1" applyFill="1" applyBorder="1" applyAlignment="1">
      <alignment horizontal="left" indent="2"/>
    </xf>
    <xf numFmtId="167" fontId="11" fillId="3" borderId="17" xfId="4" applyNumberFormat="1" applyFont="1" applyFill="1" applyBorder="1" applyAlignment="1">
      <alignment horizontal="right"/>
    </xf>
    <xf numFmtId="166" fontId="11" fillId="3" borderId="17" xfId="3" applyNumberFormat="1" applyFont="1" applyFill="1" applyBorder="1" applyAlignment="1">
      <alignment horizontal="right"/>
    </xf>
    <xf numFmtId="166" fontId="11" fillId="3" borderId="19" xfId="3" applyNumberFormat="1" applyFont="1" applyFill="1" applyBorder="1" applyAlignment="1">
      <alignment horizontal="right"/>
    </xf>
    <xf numFmtId="0" fontId="12" fillId="3" borderId="15" xfId="3" applyFont="1" applyFill="1" applyBorder="1" applyAlignment="1">
      <alignment horizontal="left" indent="2"/>
    </xf>
    <xf numFmtId="167" fontId="13" fillId="3" borderId="17" xfId="4" applyNumberFormat="1" applyFont="1" applyFill="1" applyBorder="1" applyAlignment="1">
      <alignment horizontal="right"/>
    </xf>
    <xf numFmtId="166" fontId="13" fillId="3" borderId="17" xfId="3" applyNumberFormat="1" applyFont="1" applyFill="1" applyBorder="1" applyAlignment="1">
      <alignment horizontal="right"/>
    </xf>
    <xf numFmtId="166" fontId="13" fillId="3" borderId="19" xfId="3" applyNumberFormat="1" applyFont="1" applyFill="1" applyBorder="1" applyAlignment="1">
      <alignment horizontal="right"/>
    </xf>
    <xf numFmtId="167" fontId="11" fillId="5" borderId="17" xfId="4" applyNumberFormat="1" applyFont="1" applyFill="1" applyBorder="1" applyAlignment="1">
      <alignment horizontal="right"/>
    </xf>
    <xf numFmtId="166" fontId="11" fillId="5" borderId="17" xfId="3" applyNumberFormat="1" applyFont="1" applyFill="1" applyBorder="1" applyAlignment="1">
      <alignment horizontal="right"/>
    </xf>
    <xf numFmtId="166" fontId="11" fillId="5" borderId="19" xfId="3" applyNumberFormat="1" applyFont="1" applyFill="1" applyBorder="1" applyAlignment="1">
      <alignment horizontal="right"/>
    </xf>
    <xf numFmtId="0" fontId="15" fillId="3" borderId="15" xfId="3" applyFont="1" applyFill="1" applyBorder="1" applyAlignment="1">
      <alignment horizontal="left" indent="4"/>
    </xf>
    <xf numFmtId="167" fontId="13" fillId="5" borderId="17" xfId="4" applyNumberFormat="1" applyFont="1" applyFill="1" applyBorder="1" applyAlignment="1">
      <alignment horizontal="right"/>
    </xf>
    <xf numFmtId="166" fontId="13" fillId="5" borderId="17" xfId="3" applyNumberFormat="1" applyFont="1" applyFill="1" applyBorder="1" applyAlignment="1">
      <alignment horizontal="right"/>
    </xf>
    <xf numFmtId="166" fontId="13" fillId="5" borderId="19" xfId="3" applyNumberFormat="1" applyFont="1" applyFill="1" applyBorder="1" applyAlignment="1">
      <alignment horizontal="right"/>
    </xf>
    <xf numFmtId="0" fontId="15" fillId="3" borderId="15" xfId="3" applyFont="1" applyFill="1" applyBorder="1" applyAlignment="1">
      <alignment horizontal="left" indent="3"/>
    </xf>
    <xf numFmtId="167" fontId="7" fillId="5" borderId="17" xfId="4" applyNumberFormat="1" applyFont="1" applyFill="1" applyBorder="1" applyAlignment="1">
      <alignment horizontal="right"/>
    </xf>
    <xf numFmtId="166" fontId="7" fillId="5" borderId="17" xfId="3" applyNumberFormat="1" applyFont="1" applyFill="1" applyBorder="1" applyAlignment="1">
      <alignment horizontal="right"/>
    </xf>
    <xf numFmtId="166" fontId="7" fillId="5" borderId="19" xfId="3" applyNumberFormat="1" applyFont="1" applyFill="1" applyBorder="1" applyAlignment="1">
      <alignment horizontal="right"/>
    </xf>
    <xf numFmtId="0" fontId="10" fillId="3" borderId="28" xfId="3" applyFont="1" applyFill="1" applyBorder="1" applyAlignment="1">
      <alignment horizontal="left" indent="2"/>
    </xf>
    <xf numFmtId="167" fontId="11" fillId="5" borderId="22" xfId="4" applyNumberFormat="1" applyFont="1" applyFill="1" applyBorder="1" applyAlignment="1">
      <alignment horizontal="right"/>
    </xf>
    <xf numFmtId="166" fontId="11" fillId="5" borderId="22" xfId="3" applyNumberFormat="1" applyFont="1" applyFill="1" applyBorder="1" applyAlignment="1">
      <alignment horizontal="right"/>
    </xf>
    <xf numFmtId="166" fontId="11" fillId="5" borderId="23" xfId="3" applyNumberFormat="1" applyFont="1" applyFill="1" applyBorder="1" applyAlignment="1">
      <alignment horizontal="right"/>
    </xf>
    <xf numFmtId="164" fontId="3" fillId="0" borderId="0" xfId="2" applyNumberFormat="1"/>
    <xf numFmtId="169" fontId="3" fillId="0" borderId="0" xfId="2" applyNumberFormat="1"/>
    <xf numFmtId="0" fontId="22" fillId="0" borderId="0" xfId="5" applyFont="1" applyAlignment="1">
      <alignment horizontal="center"/>
    </xf>
    <xf numFmtId="0" fontId="6" fillId="6" borderId="31" xfId="5" applyFont="1" applyFill="1" applyBorder="1"/>
    <xf numFmtId="170" fontId="6" fillId="6" borderId="32" xfId="5" applyNumberFormat="1" applyFont="1" applyFill="1" applyBorder="1"/>
    <xf numFmtId="0" fontId="7" fillId="6" borderId="15" xfId="5" applyFont="1" applyFill="1" applyBorder="1"/>
    <xf numFmtId="2" fontId="23" fillId="7" borderId="33" xfId="5" applyNumberFormat="1" applyFont="1" applyFill="1" applyBorder="1" applyAlignment="1">
      <alignment horizontal="right"/>
    </xf>
    <xf numFmtId="2" fontId="7" fillId="7" borderId="34" xfId="5" applyNumberFormat="1" applyFont="1" applyFill="1" applyBorder="1" applyAlignment="1">
      <alignment horizontal="right"/>
    </xf>
    <xf numFmtId="2" fontId="24" fillId="7" borderId="34" xfId="5" applyNumberFormat="1" applyFont="1" applyFill="1" applyBorder="1" applyAlignment="1">
      <alignment horizontal="right"/>
    </xf>
    <xf numFmtId="2" fontId="25" fillId="7" borderId="34" xfId="5" applyNumberFormat="1" applyFont="1" applyFill="1" applyBorder="1" applyAlignment="1">
      <alignment horizontal="right"/>
    </xf>
    <xf numFmtId="2" fontId="0" fillId="0" borderId="0" xfId="0" applyNumberFormat="1"/>
    <xf numFmtId="2" fontId="23" fillId="7" borderId="34" xfId="5" applyNumberFormat="1" applyFont="1" applyFill="1" applyBorder="1" applyAlignment="1">
      <alignment horizontal="right"/>
    </xf>
    <xf numFmtId="170" fontId="6" fillId="6" borderId="31" xfId="5" applyNumberFormat="1" applyFont="1" applyFill="1" applyBorder="1"/>
    <xf numFmtId="167" fontId="7" fillId="7" borderId="34" xfId="1" applyNumberFormat="1" applyFont="1" applyFill="1" applyBorder="1" applyAlignment="1">
      <alignment horizontal="right"/>
    </xf>
    <xf numFmtId="171" fontId="0" fillId="0" borderId="0" xfId="0" applyNumberFormat="1"/>
    <xf numFmtId="4" fontId="26" fillId="0" borderId="0" xfId="0" applyNumberFormat="1" applyFont="1"/>
    <xf numFmtId="43" fontId="0" fillId="0" borderId="0" xfId="0" applyNumberFormat="1"/>
    <xf numFmtId="165" fontId="0" fillId="0" borderId="0" xfId="1" applyFont="1"/>
    <xf numFmtId="2" fontId="27" fillId="7" borderId="34" xfId="5" applyNumberFormat="1" applyFont="1" applyFill="1" applyBorder="1" applyAlignment="1">
      <alignment horizontal="right"/>
    </xf>
    <xf numFmtId="0" fontId="6" fillId="6" borderId="15" xfId="5" applyFont="1" applyFill="1" applyBorder="1"/>
    <xf numFmtId="172" fontId="7" fillId="7" borderId="34" xfId="5" applyNumberFormat="1" applyFont="1" applyFill="1" applyBorder="1" applyAlignment="1">
      <alignment horizontal="right"/>
    </xf>
    <xf numFmtId="166" fontId="23" fillId="7" borderId="34" xfId="5" applyNumberFormat="1" applyFont="1" applyFill="1" applyBorder="1" applyAlignment="1">
      <alignment horizontal="right"/>
    </xf>
    <xf numFmtId="166" fontId="28" fillId="7" borderId="34" xfId="5" applyNumberFormat="1" applyFont="1" applyFill="1" applyBorder="1" applyAlignment="1">
      <alignment horizontal="right"/>
    </xf>
    <xf numFmtId="166" fontId="7" fillId="7" borderId="34" xfId="5" applyNumberFormat="1" applyFont="1" applyFill="1" applyBorder="1" applyAlignment="1">
      <alignment horizontal="right"/>
    </xf>
    <xf numFmtId="0" fontId="2" fillId="0" borderId="0" xfId="0" applyFont="1"/>
    <xf numFmtId="0" fontId="7" fillId="6" borderId="28" xfId="5" applyFont="1" applyFill="1" applyBorder="1"/>
    <xf numFmtId="166" fontId="7" fillId="7" borderId="35" xfId="5" applyNumberFormat="1" applyFont="1" applyFill="1" applyBorder="1" applyAlignment="1">
      <alignment horizontal="right"/>
    </xf>
    <xf numFmtId="0" fontId="29" fillId="8" borderId="0" xfId="0" applyFont="1" applyFill="1"/>
    <xf numFmtId="0" fontId="0" fillId="8" borderId="0" xfId="0" applyFill="1"/>
    <xf numFmtId="0" fontId="20" fillId="8" borderId="0" xfId="0" applyFont="1" applyFill="1"/>
    <xf numFmtId="0" fontId="7" fillId="2" borderId="42" xfId="3" applyFont="1" applyFill="1" applyBorder="1"/>
    <xf numFmtId="0" fontId="6" fillId="2" borderId="43" xfId="3" applyFont="1" applyFill="1" applyBorder="1" applyAlignment="1">
      <alignment horizontal="center"/>
    </xf>
    <xf numFmtId="0" fontId="7" fillId="2" borderId="44" xfId="3" applyFont="1" applyFill="1" applyBorder="1"/>
    <xf numFmtId="17" fontId="6" fillId="2" borderId="9" xfId="3" applyNumberFormat="1" applyFont="1" applyFill="1" applyBorder="1" applyAlignment="1">
      <alignment horizontal="center"/>
    </xf>
    <xf numFmtId="17" fontId="6" fillId="2" borderId="45" xfId="3" applyNumberFormat="1" applyFont="1" applyFill="1" applyBorder="1" applyAlignment="1">
      <alignment horizontal="center"/>
    </xf>
    <xf numFmtId="17" fontId="8" fillId="2" borderId="46" xfId="3" applyNumberFormat="1" applyFont="1" applyFill="1" applyBorder="1" applyAlignment="1">
      <alignment horizontal="center"/>
    </xf>
    <xf numFmtId="0" fontId="14" fillId="3" borderId="15" xfId="3" applyFont="1" applyFill="1" applyBorder="1" applyAlignment="1">
      <alignment horizontal="left" indent="1"/>
    </xf>
    <xf numFmtId="166" fontId="11" fillId="4" borderId="47" xfId="3" applyNumberFormat="1" applyFont="1" applyFill="1" applyBorder="1" applyAlignment="1">
      <alignment horizontal="right"/>
    </xf>
    <xf numFmtId="166" fontId="11" fillId="4" borderId="18" xfId="3" applyNumberFormat="1" applyFont="1" applyFill="1" applyBorder="1" applyAlignment="1">
      <alignment horizontal="right"/>
    </xf>
    <xf numFmtId="166" fontId="13" fillId="4" borderId="18" xfId="3" applyNumberFormat="1" applyFont="1" applyFill="1" applyBorder="1" applyAlignment="1">
      <alignment horizontal="right"/>
    </xf>
    <xf numFmtId="0" fontId="10" fillId="3" borderId="15" xfId="3" applyFont="1" applyFill="1" applyBorder="1" applyAlignment="1">
      <alignment horizontal="left"/>
    </xf>
    <xf numFmtId="166" fontId="14" fillId="3" borderId="15" xfId="3" applyNumberFormat="1" applyFont="1" applyFill="1" applyBorder="1" applyAlignment="1">
      <alignment horizontal="left" indent="1"/>
    </xf>
    <xf numFmtId="166" fontId="11" fillId="4" borderId="27" xfId="3" applyNumberFormat="1" applyFont="1" applyFill="1" applyBorder="1" applyAlignment="1">
      <alignment horizontal="right"/>
    </xf>
    <xf numFmtId="166" fontId="14" fillId="3" borderId="28" xfId="3" applyNumberFormat="1" applyFont="1" applyFill="1" applyBorder="1" applyAlignment="1">
      <alignment horizontal="left" indent="1"/>
    </xf>
    <xf numFmtId="166" fontId="14" fillId="3" borderId="0" xfId="3" applyNumberFormat="1" applyFont="1" applyFill="1" applyAlignment="1">
      <alignment horizontal="left" indent="1"/>
    </xf>
    <xf numFmtId="166" fontId="9" fillId="0" borderId="0" xfId="3" applyNumberFormat="1" applyFont="1" applyAlignment="1">
      <alignment horizontal="center"/>
    </xf>
    <xf numFmtId="0" fontId="9" fillId="0" borderId="0" xfId="3" applyFont="1"/>
    <xf numFmtId="0" fontId="6" fillId="2" borderId="48" xfId="3" applyFont="1" applyFill="1" applyBorder="1" applyAlignment="1">
      <alignment horizontal="center"/>
    </xf>
    <xf numFmtId="17" fontId="6" fillId="2" borderId="49" xfId="3" applyNumberFormat="1" applyFont="1" applyFill="1" applyBorder="1" applyAlignment="1">
      <alignment horizontal="center"/>
    </xf>
    <xf numFmtId="17" fontId="6" fillId="2" borderId="49" xfId="3" applyNumberFormat="1" applyFont="1" applyFill="1" applyBorder="1"/>
    <xf numFmtId="17" fontId="6" fillId="2" borderId="12" xfId="3" applyNumberFormat="1" applyFont="1" applyFill="1" applyBorder="1"/>
    <xf numFmtId="17" fontId="6" fillId="2" borderId="50" xfId="3" applyNumberFormat="1" applyFont="1" applyFill="1" applyBorder="1"/>
    <xf numFmtId="166" fontId="14" fillId="3" borderId="5" xfId="3" applyNumberFormat="1" applyFont="1" applyFill="1" applyBorder="1" applyAlignment="1">
      <alignment horizontal="left" indent="1"/>
    </xf>
    <xf numFmtId="166" fontId="11" fillId="4" borderId="16" xfId="3" applyNumberFormat="1" applyFont="1" applyFill="1" applyBorder="1"/>
    <xf numFmtId="166" fontId="11" fillId="4" borderId="17" xfId="3" applyNumberFormat="1" applyFont="1" applyFill="1" applyBorder="1"/>
    <xf numFmtId="166" fontId="11" fillId="4" borderId="19" xfId="3" applyNumberFormat="1" applyFont="1" applyFill="1" applyBorder="1"/>
    <xf numFmtId="166" fontId="12" fillId="3" borderId="15" xfId="3" applyNumberFormat="1" applyFont="1" applyFill="1" applyBorder="1" applyAlignment="1">
      <alignment horizontal="left" indent="1"/>
    </xf>
    <xf numFmtId="166" fontId="13" fillId="4" borderId="17" xfId="3" applyNumberFormat="1" applyFont="1" applyFill="1" applyBorder="1"/>
    <xf numFmtId="166" fontId="13" fillId="4" borderId="19" xfId="3" applyNumberFormat="1" applyFont="1" applyFill="1" applyBorder="1"/>
    <xf numFmtId="166" fontId="10" fillId="3" borderId="15" xfId="3" applyNumberFormat="1" applyFont="1" applyFill="1" applyBorder="1" applyAlignment="1">
      <alignment horizontal="left" indent="2"/>
    </xf>
    <xf numFmtId="166" fontId="15" fillId="3" borderId="15" xfId="3" applyNumberFormat="1" applyFont="1" applyFill="1" applyBorder="1" applyAlignment="1">
      <alignment horizontal="left" indent="2"/>
    </xf>
    <xf numFmtId="166" fontId="14" fillId="3" borderId="21" xfId="3" applyNumberFormat="1" applyFont="1" applyFill="1" applyBorder="1" applyAlignment="1">
      <alignment horizontal="left" indent="1"/>
    </xf>
    <xf numFmtId="166" fontId="11" fillId="4" borderId="22" xfId="3" applyNumberFormat="1" applyFont="1" applyFill="1" applyBorder="1"/>
    <xf numFmtId="166" fontId="10" fillId="4" borderId="22" xfId="3" applyNumberFormat="1" applyFont="1" applyFill="1" applyBorder="1"/>
    <xf numFmtId="166" fontId="10" fillId="4" borderId="23" xfId="3" applyNumberFormat="1" applyFont="1" applyFill="1" applyBorder="1"/>
    <xf numFmtId="166" fontId="11" fillId="4" borderId="37" xfId="3" applyNumberFormat="1" applyFont="1" applyFill="1" applyBorder="1"/>
    <xf numFmtId="166" fontId="11" fillId="4" borderId="0" xfId="3" applyNumberFormat="1" applyFont="1" applyFill="1"/>
    <xf numFmtId="166" fontId="10" fillId="4" borderId="0" xfId="3" applyNumberFormat="1" applyFont="1" applyFill="1"/>
    <xf numFmtId="0" fontId="17" fillId="0" borderId="0" xfId="3" applyFont="1"/>
    <xf numFmtId="0" fontId="17" fillId="0" borderId="0" xfId="3" applyFont="1" applyAlignment="1">
      <alignment horizontal="center"/>
    </xf>
    <xf numFmtId="0" fontId="6" fillId="2" borderId="51" xfId="3" applyFont="1" applyFill="1" applyBorder="1" applyAlignment="1">
      <alignment horizontal="center"/>
    </xf>
    <xf numFmtId="17" fontId="6" fillId="2" borderId="52" xfId="3" applyNumberFormat="1" applyFont="1" applyFill="1" applyBorder="1" applyAlignment="1">
      <alignment horizontal="center"/>
    </xf>
    <xf numFmtId="17" fontId="6" fillId="2" borderId="46" xfId="3" applyNumberFormat="1" applyFont="1" applyFill="1" applyBorder="1" applyAlignment="1">
      <alignment horizontal="center"/>
    </xf>
    <xf numFmtId="0" fontId="15" fillId="3" borderId="15" xfId="3" applyFont="1" applyFill="1" applyBorder="1"/>
    <xf numFmtId="166" fontId="7" fillId="4" borderId="17" xfId="3" applyNumberFormat="1" applyFont="1" applyFill="1" applyBorder="1"/>
    <xf numFmtId="166" fontId="7" fillId="4" borderId="19" xfId="3" applyNumberFormat="1" applyFont="1" applyFill="1" applyBorder="1"/>
    <xf numFmtId="166" fontId="11" fillId="4" borderId="23" xfId="3" applyNumberFormat="1" applyFont="1" applyFill="1" applyBorder="1"/>
    <xf numFmtId="0" fontId="31" fillId="0" borderId="0" xfId="2" applyFont="1"/>
    <xf numFmtId="0" fontId="7" fillId="6" borderId="15" xfId="5" applyFont="1" applyFill="1" applyBorder="1" applyAlignment="1">
      <alignment horizontal="left"/>
    </xf>
    <xf numFmtId="164" fontId="0" fillId="0" borderId="0" xfId="0" applyNumberFormat="1"/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2" borderId="4" xfId="3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/>
    </xf>
    <xf numFmtId="166" fontId="6" fillId="2" borderId="6" xfId="3" applyNumberFormat="1" applyFont="1" applyFill="1" applyBorder="1" applyAlignment="1">
      <alignment horizontal="center"/>
    </xf>
    <xf numFmtId="166" fontId="6" fillId="2" borderId="7" xfId="3" applyNumberFormat="1" applyFont="1" applyFill="1" applyBorder="1" applyAlignment="1">
      <alignment horizontal="center"/>
    </xf>
    <xf numFmtId="166" fontId="6" fillId="2" borderId="8" xfId="3" applyNumberFormat="1" applyFont="1" applyFill="1" applyBorder="1" applyAlignment="1">
      <alignment horizontal="center"/>
    </xf>
    <xf numFmtId="46" fontId="6" fillId="2" borderId="6" xfId="3" applyNumberFormat="1" applyFont="1" applyFill="1" applyBorder="1" applyAlignment="1">
      <alignment horizontal="center"/>
    </xf>
    <xf numFmtId="46" fontId="6" fillId="2" borderId="8" xfId="3" applyNumberFormat="1" applyFont="1" applyFill="1" applyBorder="1" applyAlignment="1">
      <alignment horizontal="center"/>
    </xf>
    <xf numFmtId="166" fontId="8" fillId="2" borderId="6" xfId="3" applyNumberFormat="1" applyFont="1" applyFill="1" applyBorder="1" applyAlignment="1">
      <alignment horizontal="center"/>
    </xf>
    <xf numFmtId="166" fontId="8" fillId="2" borderId="7" xfId="3" applyNumberFormat="1" applyFont="1" applyFill="1" applyBorder="1" applyAlignment="1">
      <alignment horizontal="center"/>
    </xf>
    <xf numFmtId="166" fontId="8" fillId="2" borderId="10" xfId="3" applyNumberFormat="1" applyFont="1" applyFill="1" applyBorder="1" applyAlignment="1">
      <alignment horizontal="center"/>
    </xf>
    <xf numFmtId="166" fontId="6" fillId="2" borderId="10" xfId="3" applyNumberFormat="1" applyFont="1" applyFill="1" applyBorder="1" applyAlignment="1">
      <alignment horizontal="center"/>
    </xf>
    <xf numFmtId="0" fontId="6" fillId="2" borderId="2" xfId="3" applyFont="1" applyFill="1" applyBorder="1" applyAlignment="1">
      <alignment horizontal="left" indent="20"/>
    </xf>
    <xf numFmtId="0" fontId="6" fillId="2" borderId="3" xfId="3" applyFont="1" applyFill="1" applyBorder="1" applyAlignment="1">
      <alignment horizontal="left" indent="20"/>
    </xf>
    <xf numFmtId="0" fontId="6" fillId="2" borderId="4" xfId="3" applyFont="1" applyFill="1" applyBorder="1" applyAlignment="1">
      <alignment horizontal="left" indent="20"/>
    </xf>
    <xf numFmtId="0" fontId="30" fillId="2" borderId="36" xfId="3" applyFont="1" applyFill="1" applyBorder="1" applyAlignment="1">
      <alignment horizontal="center" vertical="center"/>
    </xf>
    <xf numFmtId="0" fontId="30" fillId="2" borderId="37" xfId="3" applyFont="1" applyFill="1" applyBorder="1" applyAlignment="1">
      <alignment horizontal="center" vertical="center"/>
    </xf>
    <xf numFmtId="0" fontId="30" fillId="2" borderId="38" xfId="3" applyFont="1" applyFill="1" applyBorder="1" applyAlignment="1">
      <alignment horizontal="center" vertical="center"/>
    </xf>
    <xf numFmtId="0" fontId="30" fillId="2" borderId="39" xfId="3" applyFont="1" applyFill="1" applyBorder="1" applyAlignment="1">
      <alignment horizontal="center" vertical="center"/>
    </xf>
    <xf numFmtId="0" fontId="30" fillId="2" borderId="40" xfId="3" applyFont="1" applyFill="1" applyBorder="1" applyAlignment="1">
      <alignment horizontal="center" vertical="center"/>
    </xf>
    <xf numFmtId="0" fontId="30" fillId="2" borderId="41" xfId="3" applyFont="1" applyFill="1" applyBorder="1" applyAlignment="1">
      <alignment horizontal="center" vertical="center"/>
    </xf>
    <xf numFmtId="0" fontId="30" fillId="0" borderId="28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  <xf numFmtId="0" fontId="6" fillId="2" borderId="6" xfId="3" applyFont="1" applyFill="1" applyBorder="1" applyAlignment="1">
      <alignment horizontal="center"/>
    </xf>
    <xf numFmtId="0" fontId="6" fillId="2" borderId="7" xfId="3" applyFont="1" applyFill="1" applyBorder="1" applyAlignment="1">
      <alignment horizontal="center"/>
    </xf>
    <xf numFmtId="0" fontId="6" fillId="2" borderId="8" xfId="3" applyFont="1" applyFill="1" applyBorder="1" applyAlignment="1">
      <alignment horizontal="center"/>
    </xf>
    <xf numFmtId="0" fontId="6" fillId="2" borderId="10" xfId="3" applyFont="1" applyFill="1" applyBorder="1" applyAlignment="1">
      <alignment horizontal="center"/>
    </xf>
  </cellXfs>
  <cellStyles count="6">
    <cellStyle name="Comma" xfId="1" builtinId="3"/>
    <cellStyle name="Comma 18" xfId="4" xr:uid="{05B03F0D-7995-4AE6-A342-59FA4632D7B9}"/>
    <cellStyle name="Normal" xfId="0" builtinId="0"/>
    <cellStyle name="Normal 100" xfId="2" xr:uid="{6D67F320-69C8-4C5E-A43D-0EED0DFC9209}"/>
    <cellStyle name="Normal 2 10" xfId="3" xr:uid="{4E8F03EF-6BF5-45CB-90A2-CDEACAA37EF2}"/>
    <cellStyle name="Normal 21" xfId="5" xr:uid="{AD76E2C8-ED91-461C-9827-8F0D21D06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&amp;L_x000D_&amp;1#&amp;"Calibri"&amp;10&amp;K000000 Public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4536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April 2023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9</xdr:col>
      <xdr:colOff>161924</xdr:colOff>
      <xdr:row>27</xdr:row>
      <xdr:rowOff>55067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FC8C3C5-7BEA-692F-5261-4B3C71412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0"/>
          <a:ext cx="5648324" cy="23410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142875</xdr:colOff>
      <xdr:row>13</xdr:row>
      <xdr:rowOff>142875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40235AA-809E-A858-8683-91462A223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5629275" cy="2428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Z69"/>
  <sheetViews>
    <sheetView zoomScaleNormal="100" workbookViewId="0">
      <pane xSplit="1" ySplit="4" topLeftCell="B10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L43" sqref="L43"/>
    </sheetView>
  </sheetViews>
  <sheetFormatPr defaultColWidth="9.140625" defaultRowHeight="15" x14ac:dyDescent="0.25"/>
  <cols>
    <col min="1" max="1" width="53.5703125" style="1" customWidth="1"/>
    <col min="2" max="2" width="13.28515625" customWidth="1"/>
    <col min="3" max="3" width="13.5703125" style="1" customWidth="1"/>
    <col min="4" max="4" width="13.28515625" style="1" customWidth="1"/>
    <col min="5" max="7" width="12" style="1" customWidth="1"/>
    <col min="8" max="8" width="10" style="1" customWidth="1"/>
    <col min="9" max="10" width="10.42578125" style="1" customWidth="1"/>
    <col min="11" max="11" width="7" style="2" customWidth="1"/>
    <col min="12" max="18" width="4.7109375" style="2" customWidth="1"/>
    <col min="19" max="19" width="6" style="2" bestFit="1" customWidth="1"/>
    <col min="20" max="23" width="6.42578125" style="1" customWidth="1"/>
    <col min="24" max="45" width="9.140625" style="1"/>
    <col min="46" max="46" width="9.140625" style="1" customWidth="1"/>
    <col min="47" max="16384" width="9.140625" style="1"/>
  </cols>
  <sheetData>
    <row r="1" spans="1:23" ht="20.25" thickBot="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23" ht="16.5" x14ac:dyDescent="0.35">
      <c r="A2" s="172" t="s">
        <v>1</v>
      </c>
      <c r="B2" s="173"/>
      <c r="C2" s="173"/>
      <c r="D2" s="173"/>
      <c r="E2" s="173"/>
      <c r="F2" s="173"/>
      <c r="G2" s="173"/>
      <c r="H2" s="173"/>
      <c r="I2" s="173"/>
      <c r="J2" s="174"/>
    </row>
    <row r="3" spans="1:23" ht="15.75" customHeight="1" x14ac:dyDescent="0.35">
      <c r="A3" s="3"/>
      <c r="B3" s="175" t="s">
        <v>2</v>
      </c>
      <c r="C3" s="176"/>
      <c r="D3" s="177"/>
      <c r="E3" s="178" t="s">
        <v>3</v>
      </c>
      <c r="F3" s="179"/>
      <c r="G3" s="4" t="s">
        <v>4</v>
      </c>
      <c r="H3" s="180" t="s">
        <v>5</v>
      </c>
      <c r="I3" s="181"/>
      <c r="J3" s="182"/>
    </row>
    <row r="4" spans="1:23" ht="17.25" thickBot="1" x14ac:dyDescent="0.4">
      <c r="A4" s="5"/>
      <c r="B4" s="6">
        <v>44681</v>
      </c>
      <c r="C4" s="6">
        <v>45013</v>
      </c>
      <c r="D4" s="6">
        <v>45046</v>
      </c>
      <c r="E4" s="7" t="s">
        <v>6</v>
      </c>
      <c r="F4" s="7" t="s">
        <v>7</v>
      </c>
      <c r="G4" s="7" t="s">
        <v>6</v>
      </c>
      <c r="H4" s="8">
        <v>44985</v>
      </c>
      <c r="I4" s="8">
        <v>45013</v>
      </c>
      <c r="J4" s="9">
        <v>45046</v>
      </c>
    </row>
    <row r="5" spans="1:23" ht="17.25" thickTop="1" x14ac:dyDescent="0.35">
      <c r="A5" s="10"/>
      <c r="B5" s="11"/>
      <c r="C5" s="11"/>
      <c r="D5" s="11"/>
      <c r="E5" s="11"/>
      <c r="F5" s="11"/>
      <c r="G5" s="11"/>
      <c r="H5" s="12"/>
      <c r="I5" s="13"/>
      <c r="J5" s="14"/>
    </row>
    <row r="6" spans="1:23" ht="16.5" x14ac:dyDescent="0.35">
      <c r="A6" s="15" t="s">
        <v>8</v>
      </c>
      <c r="B6" s="16">
        <v>50482.962937936914</v>
      </c>
      <c r="C6" s="16">
        <v>60868.679294618778</v>
      </c>
      <c r="D6" s="16">
        <v>72970.744449214224</v>
      </c>
      <c r="E6" s="16">
        <v>12102.065154595446</v>
      </c>
      <c r="F6" s="16">
        <v>22487.78151127731</v>
      </c>
      <c r="G6" s="16">
        <v>19.882253557726457</v>
      </c>
      <c r="H6" s="17">
        <v>17.574320827233009</v>
      </c>
      <c r="I6" s="18">
        <v>26.707547736646404</v>
      </c>
      <c r="J6" s="19">
        <v>44.545288553929538</v>
      </c>
      <c r="T6" s="20"/>
      <c r="U6" s="20"/>
      <c r="V6" s="20"/>
      <c r="W6" s="20"/>
    </row>
    <row r="7" spans="1:23" ht="16.5" x14ac:dyDescent="0.35">
      <c r="A7" s="15" t="s">
        <v>9</v>
      </c>
      <c r="B7" s="16">
        <v>142650.91550537088</v>
      </c>
      <c r="C7" s="16">
        <v>148875.43442097417</v>
      </c>
      <c r="D7" s="16">
        <v>143296.91065364782</v>
      </c>
      <c r="E7" s="16">
        <v>-5578.5237673263473</v>
      </c>
      <c r="F7" s="16">
        <v>645.99514827693929</v>
      </c>
      <c r="G7" s="16">
        <v>-3.7471083050222944</v>
      </c>
      <c r="H7" s="17">
        <v>9.6326915440883454E-2</v>
      </c>
      <c r="I7" s="18">
        <v>1.7102283627924635</v>
      </c>
      <c r="J7" s="19">
        <v>0.45285033467072822</v>
      </c>
      <c r="T7" s="20"/>
      <c r="U7" s="20"/>
      <c r="V7" s="20"/>
      <c r="W7" s="20"/>
    </row>
    <row r="8" spans="1:23" ht="16.5" x14ac:dyDescent="0.35">
      <c r="A8" s="21" t="s">
        <v>10</v>
      </c>
      <c r="B8" s="22">
        <v>29330.776140422691</v>
      </c>
      <c r="C8" s="22">
        <v>34362.454381124189</v>
      </c>
      <c r="D8" s="22">
        <v>28231.358597429677</v>
      </c>
      <c r="E8" s="22">
        <v>-6131.0957836945126</v>
      </c>
      <c r="F8" s="22">
        <v>-1099.4175429930146</v>
      </c>
      <c r="G8" s="22">
        <v>-17.842426840913944</v>
      </c>
      <c r="H8" s="23">
        <v>-0.90242195380339751</v>
      </c>
      <c r="I8" s="24">
        <v>2.8135406619143737</v>
      </c>
      <c r="J8" s="25">
        <v>-3.7483411203627668</v>
      </c>
      <c r="T8" s="20"/>
      <c r="U8" s="20"/>
      <c r="V8" s="20"/>
      <c r="W8" s="20"/>
    </row>
    <row r="9" spans="1:23" ht="16.5" x14ac:dyDescent="0.35">
      <c r="A9" s="26" t="s">
        <v>11</v>
      </c>
      <c r="B9" s="16">
        <v>113320.13936494819</v>
      </c>
      <c r="C9" s="16">
        <v>114512.98003984998</v>
      </c>
      <c r="D9" s="16">
        <v>115065.55205621813</v>
      </c>
      <c r="E9" s="16">
        <v>552.57201636815444</v>
      </c>
      <c r="F9" s="16">
        <v>1745.412691269943</v>
      </c>
      <c r="G9" s="16">
        <v>0.48254094529357872</v>
      </c>
      <c r="H9" s="17">
        <v>0.36582823080853188</v>
      </c>
      <c r="I9" s="18">
        <v>1.383756331340777</v>
      </c>
      <c r="J9" s="19">
        <v>1.5402493334824072</v>
      </c>
      <c r="T9" s="20"/>
      <c r="U9" s="20"/>
      <c r="V9" s="20"/>
      <c r="W9" s="20"/>
    </row>
    <row r="10" spans="1:23" x14ac:dyDescent="0.3">
      <c r="A10" s="27" t="s">
        <v>12</v>
      </c>
      <c r="B10" s="22">
        <v>3310.4273455300008</v>
      </c>
      <c r="C10" s="22">
        <v>1490.30354091</v>
      </c>
      <c r="D10" s="22">
        <v>1446.1629698222582</v>
      </c>
      <c r="E10" s="22">
        <v>-44.140571087741819</v>
      </c>
      <c r="F10" s="22">
        <v>-1864.2643757077426</v>
      </c>
      <c r="G10" s="22">
        <v>-2.9618510508798011</v>
      </c>
      <c r="H10" s="23">
        <v>-68.118010393920585</v>
      </c>
      <c r="I10" s="24">
        <v>-67.870602632600765</v>
      </c>
      <c r="J10" s="25">
        <v>-56.314915904287069</v>
      </c>
      <c r="T10" s="20"/>
      <c r="U10" s="20"/>
      <c r="V10" s="20"/>
      <c r="W10" s="20"/>
    </row>
    <row r="11" spans="1:23" x14ac:dyDescent="0.3">
      <c r="A11" s="27" t="s">
        <v>109</v>
      </c>
      <c r="B11" s="22">
        <v>222.51981884</v>
      </c>
      <c r="C11" s="22">
        <v>249.343403</v>
      </c>
      <c r="D11" s="22">
        <v>260.34134011999998</v>
      </c>
      <c r="E11" s="22">
        <v>10.997937119999989</v>
      </c>
      <c r="F11" s="22">
        <v>37.821521279999985</v>
      </c>
      <c r="G11" s="22">
        <v>4.4107592130680757</v>
      </c>
      <c r="H11" s="23">
        <v>39.776780727723491</v>
      </c>
      <c r="I11" s="24">
        <v>43.019588811287264</v>
      </c>
      <c r="J11" s="25">
        <v>16.996922556006155</v>
      </c>
      <c r="T11" s="20"/>
      <c r="U11" s="20"/>
      <c r="V11" s="20"/>
      <c r="W11" s="20"/>
    </row>
    <row r="12" spans="1:23" x14ac:dyDescent="0.3">
      <c r="A12" s="27" t="s">
        <v>13</v>
      </c>
      <c r="B12" s="22">
        <v>290.77067083000003</v>
      </c>
      <c r="C12" s="22">
        <v>657.36777448999987</v>
      </c>
      <c r="D12" s="22">
        <v>881.98565152000003</v>
      </c>
      <c r="E12" s="22">
        <v>224.61787703000016</v>
      </c>
      <c r="F12" s="22">
        <v>591.21498068999995</v>
      </c>
      <c r="G12" s="22">
        <v>34.169286318341904</v>
      </c>
      <c r="H12" s="23">
        <v>-14.985870651657663</v>
      </c>
      <c r="I12" s="24">
        <v>47.168308170586698</v>
      </c>
      <c r="J12" s="25">
        <v>203.32689641716161</v>
      </c>
      <c r="T12" s="20"/>
      <c r="U12" s="20"/>
      <c r="V12" s="20"/>
      <c r="W12" s="20"/>
    </row>
    <row r="13" spans="1:23" ht="16.5" x14ac:dyDescent="0.35">
      <c r="A13" s="28" t="s">
        <v>14</v>
      </c>
      <c r="B13" s="16">
        <v>109496.42152974819</v>
      </c>
      <c r="C13" s="16">
        <v>112115.96532144998</v>
      </c>
      <c r="D13" s="16">
        <v>112477.06209475588</v>
      </c>
      <c r="E13" s="16">
        <v>361.09677330589329</v>
      </c>
      <c r="F13" s="16">
        <v>2980.6405650076922</v>
      </c>
      <c r="G13" s="16">
        <v>0.32207435602109058</v>
      </c>
      <c r="H13" s="17">
        <v>3.2242772038129743</v>
      </c>
      <c r="I13" s="18">
        <v>4.1093668217068569</v>
      </c>
      <c r="J13" s="19">
        <v>2.7221351377203717</v>
      </c>
      <c r="T13" s="20"/>
      <c r="U13" s="20"/>
      <c r="V13" s="20"/>
      <c r="W13" s="20"/>
    </row>
    <row r="14" spans="1:23" x14ac:dyDescent="0.3">
      <c r="A14" s="27" t="s">
        <v>15</v>
      </c>
      <c r="B14" s="22">
        <v>46899.418137446897</v>
      </c>
      <c r="C14" s="22">
        <v>46445.156319008282</v>
      </c>
      <c r="D14" s="22">
        <v>46662.880901187498</v>
      </c>
      <c r="E14" s="22">
        <v>217.72458217921667</v>
      </c>
      <c r="F14" s="22">
        <v>-236.53723625939892</v>
      </c>
      <c r="G14" s="22">
        <v>0.46877780038843753</v>
      </c>
      <c r="H14" s="23">
        <v>0.49140623129437699</v>
      </c>
      <c r="I14" s="24">
        <v>2.2239342391128645</v>
      </c>
      <c r="J14" s="25">
        <v>-0.50435004452759813</v>
      </c>
      <c r="T14" s="20"/>
      <c r="U14" s="20"/>
      <c r="V14" s="20"/>
      <c r="W14" s="20"/>
    </row>
    <row r="15" spans="1:23" x14ac:dyDescent="0.3">
      <c r="A15" s="27" t="s">
        <v>16</v>
      </c>
      <c r="B15" s="22">
        <v>62597.003392301289</v>
      </c>
      <c r="C15" s="22">
        <v>65670.809002441703</v>
      </c>
      <c r="D15" s="22">
        <v>65814.18119356838</v>
      </c>
      <c r="E15" s="22">
        <v>143.37219112667663</v>
      </c>
      <c r="F15" s="22">
        <v>3217.1778012670911</v>
      </c>
      <c r="G15" s="22">
        <v>0.21831951411066086</v>
      </c>
      <c r="H15" s="23">
        <v>5.2577003391214561</v>
      </c>
      <c r="I15" s="24">
        <v>5.4853676647051515</v>
      </c>
      <c r="J15" s="25">
        <v>5.1395076871407781</v>
      </c>
      <c r="T15" s="20"/>
      <c r="U15" s="20"/>
      <c r="V15" s="20"/>
      <c r="W15" s="20"/>
    </row>
    <row r="16" spans="1:23" s="29" customFormat="1" ht="16.5" x14ac:dyDescent="0.35">
      <c r="A16" s="15" t="s">
        <v>17</v>
      </c>
      <c r="B16" s="16">
        <v>66769.204738831686</v>
      </c>
      <c r="C16" s="16">
        <v>78457.508786869104</v>
      </c>
      <c r="D16" s="16">
        <v>77338.541130740196</v>
      </c>
      <c r="E16" s="16">
        <v>-1118.9676561289089</v>
      </c>
      <c r="F16" s="16">
        <v>10569.33639190851</v>
      </c>
      <c r="G16" s="16">
        <v>-1.4262084960772796</v>
      </c>
      <c r="H16" s="17">
        <v>9.4786604974109565</v>
      </c>
      <c r="I16" s="18">
        <v>19.882015214277089</v>
      </c>
      <c r="J16" s="19">
        <v>15.829657449494206</v>
      </c>
      <c r="K16" s="2"/>
      <c r="L16" s="2"/>
      <c r="M16" s="2"/>
      <c r="N16" s="2"/>
      <c r="O16" s="2"/>
      <c r="P16" s="2"/>
      <c r="Q16" s="2"/>
      <c r="R16" s="2"/>
      <c r="S16" s="2"/>
      <c r="T16" s="20"/>
      <c r="U16" s="20"/>
      <c r="V16" s="20"/>
      <c r="W16" s="20"/>
    </row>
    <row r="17" spans="1:26" ht="17.25" thickBot="1" x14ac:dyDescent="0.4">
      <c r="A17" s="30" t="s">
        <v>18</v>
      </c>
      <c r="B17" s="31">
        <v>126364.73105599999</v>
      </c>
      <c r="C17" s="31">
        <v>131286.61154393709</v>
      </c>
      <c r="D17" s="31">
        <v>138929.03436957818</v>
      </c>
      <c r="E17" s="32">
        <v>7642.4228256410861</v>
      </c>
      <c r="F17" s="31">
        <v>12564.303313578188</v>
      </c>
      <c r="G17" s="31">
        <v>5.8211745552465715</v>
      </c>
      <c r="H17" s="33">
        <v>2.1020940625627702</v>
      </c>
      <c r="I17" s="32">
        <v>1.7999530957066838</v>
      </c>
      <c r="J17" s="34">
        <v>9.9428877097124371</v>
      </c>
      <c r="T17" s="20"/>
      <c r="U17" s="20"/>
      <c r="V17" s="20"/>
      <c r="W17" s="20"/>
    </row>
    <row r="18" spans="1:26" ht="13.5" thickBot="1" x14ac:dyDescent="0.25">
      <c r="B18" s="35"/>
      <c r="E18" s="36"/>
      <c r="T18" s="20"/>
      <c r="U18" s="20"/>
      <c r="V18" s="20"/>
      <c r="W18" s="20"/>
    </row>
    <row r="19" spans="1:26" ht="16.5" x14ac:dyDescent="0.35">
      <c r="A19" s="168" t="s">
        <v>19</v>
      </c>
      <c r="B19" s="169"/>
      <c r="C19" s="169"/>
      <c r="D19" s="169"/>
      <c r="E19" s="169"/>
      <c r="F19" s="169"/>
      <c r="G19" s="169"/>
      <c r="H19" s="169"/>
      <c r="I19" s="169"/>
      <c r="J19" s="170"/>
      <c r="T19" s="20"/>
      <c r="U19" s="20"/>
      <c r="V19" s="20"/>
      <c r="W19" s="20"/>
    </row>
    <row r="20" spans="1:26" ht="15.75" customHeight="1" x14ac:dyDescent="0.35">
      <c r="A20" s="37"/>
      <c r="B20" s="175" t="str">
        <f>B3</f>
        <v>N$ Million</v>
      </c>
      <c r="C20" s="176"/>
      <c r="D20" s="177"/>
      <c r="E20" s="178" t="s">
        <v>3</v>
      </c>
      <c r="F20" s="179"/>
      <c r="G20" s="38" t="s">
        <v>4</v>
      </c>
      <c r="H20" s="175" t="str">
        <f>H3</f>
        <v>Annual percentage change</v>
      </c>
      <c r="I20" s="176"/>
      <c r="J20" s="183"/>
      <c r="T20" s="20"/>
      <c r="U20" s="20"/>
      <c r="V20" s="20"/>
      <c r="W20" s="20"/>
    </row>
    <row r="21" spans="1:26" ht="17.25" thickBot="1" x14ac:dyDescent="0.4">
      <c r="A21" s="5"/>
      <c r="B21" s="39">
        <f>B4</f>
        <v>44681</v>
      </c>
      <c r="C21" s="39">
        <f>C4</f>
        <v>45013</v>
      </c>
      <c r="D21" s="39">
        <f>D4</f>
        <v>45046</v>
      </c>
      <c r="E21" s="7" t="s">
        <v>6</v>
      </c>
      <c r="F21" s="7" t="s">
        <v>7</v>
      </c>
      <c r="G21" s="7" t="s">
        <v>6</v>
      </c>
      <c r="H21" s="8">
        <f>H4</f>
        <v>44985</v>
      </c>
      <c r="I21" s="8">
        <f>I4</f>
        <v>45013</v>
      </c>
      <c r="J21" s="40">
        <f>J4</f>
        <v>45046</v>
      </c>
      <c r="T21" s="20"/>
      <c r="U21" s="20"/>
      <c r="V21" s="20"/>
      <c r="W21" s="20"/>
    </row>
    <row r="22" spans="1:26" ht="13.5" thickTop="1" x14ac:dyDescent="0.2">
      <c r="A22" s="41"/>
      <c r="B22" s="42"/>
      <c r="C22" s="42"/>
      <c r="D22" s="42"/>
      <c r="E22" s="42"/>
      <c r="F22" s="42"/>
      <c r="G22" s="42"/>
      <c r="H22" s="42"/>
      <c r="I22" s="42"/>
      <c r="J22" s="43"/>
      <c r="T22" s="20"/>
      <c r="U22" s="20"/>
      <c r="V22" s="20"/>
      <c r="W22" s="20"/>
    </row>
    <row r="23" spans="1:26" ht="16.5" x14ac:dyDescent="0.35">
      <c r="A23" s="44" t="s">
        <v>20</v>
      </c>
      <c r="B23" s="45">
        <v>126364.73105599999</v>
      </c>
      <c r="C23" s="45">
        <v>131286.61154393709</v>
      </c>
      <c r="D23" s="45">
        <v>138929.03436957818</v>
      </c>
      <c r="E23" s="45">
        <v>7642.4228256410861</v>
      </c>
      <c r="F23" s="45">
        <v>12564.303313578188</v>
      </c>
      <c r="G23" s="46">
        <v>5.8211745552465715</v>
      </c>
      <c r="H23" s="46">
        <v>2.1020940625627702</v>
      </c>
      <c r="I23" s="46">
        <v>1.7999530957066838</v>
      </c>
      <c r="J23" s="47">
        <v>9.9428877097124371</v>
      </c>
      <c r="T23" s="20"/>
      <c r="U23" s="20"/>
      <c r="V23" s="20"/>
      <c r="W23" s="20"/>
      <c r="X23" s="20"/>
      <c r="Y23" s="20"/>
      <c r="Z23" s="20"/>
    </row>
    <row r="24" spans="1:26" ht="16.5" x14ac:dyDescent="0.35">
      <c r="A24" s="48" t="s">
        <v>21</v>
      </c>
      <c r="B24" s="49">
        <v>3207.2614052903118</v>
      </c>
      <c r="C24" s="49">
        <v>3216.1013517913725</v>
      </c>
      <c r="D24" s="49">
        <v>3395.6608333803633</v>
      </c>
      <c r="E24" s="49">
        <v>179.55948158899082</v>
      </c>
      <c r="F24" s="49">
        <v>188.39942809005152</v>
      </c>
      <c r="G24" s="50">
        <v>5.5831412616700078</v>
      </c>
      <c r="H24" s="50">
        <v>2.8023805649614104</v>
      </c>
      <c r="I24" s="50">
        <v>6.3438960857121032</v>
      </c>
      <c r="J24" s="51">
        <v>5.8741525645303057</v>
      </c>
      <c r="T24" s="20"/>
      <c r="U24" s="20"/>
      <c r="V24" s="20"/>
      <c r="W24" s="20"/>
    </row>
    <row r="25" spans="1:26" ht="16.5" x14ac:dyDescent="0.35">
      <c r="A25" s="48" t="s">
        <v>22</v>
      </c>
      <c r="B25" s="49">
        <v>64455.974933824713</v>
      </c>
      <c r="C25" s="49">
        <v>69475.813462252001</v>
      </c>
      <c r="D25" s="49">
        <v>73637.765639042045</v>
      </c>
      <c r="E25" s="49">
        <v>4161.9521767900442</v>
      </c>
      <c r="F25" s="49">
        <v>9181.7907052173323</v>
      </c>
      <c r="G25" s="50">
        <v>5.9905051403987386</v>
      </c>
      <c r="H25" s="50">
        <v>6.2627284311743097</v>
      </c>
      <c r="I25" s="50">
        <v>6.8595871876006669</v>
      </c>
      <c r="J25" s="51">
        <v>14.245057521267881</v>
      </c>
      <c r="T25" s="20"/>
      <c r="U25" s="20"/>
      <c r="V25" s="20"/>
      <c r="W25" s="20"/>
    </row>
    <row r="26" spans="1:26" ht="16.5" x14ac:dyDescent="0.35">
      <c r="A26" s="48" t="s">
        <v>23</v>
      </c>
      <c r="B26" s="49">
        <v>58701.494716884954</v>
      </c>
      <c r="C26" s="49">
        <v>58594.696729893723</v>
      </c>
      <c r="D26" s="49">
        <v>61895.607897155787</v>
      </c>
      <c r="E26" s="49">
        <v>3300.9111672620638</v>
      </c>
      <c r="F26" s="49">
        <v>3194.1131802708333</v>
      </c>
      <c r="G26" s="50">
        <v>5.63346403596627</v>
      </c>
      <c r="H26" s="50">
        <v>-2.3663792154346481</v>
      </c>
      <c r="I26" s="50">
        <v>-3.8249748009555447</v>
      </c>
      <c r="J26" s="51">
        <v>5.4412808322444164</v>
      </c>
      <c r="T26" s="20"/>
      <c r="U26" s="20"/>
      <c r="V26" s="20"/>
      <c r="W26" s="20"/>
    </row>
    <row r="27" spans="1:26" ht="17.25" thickBot="1" x14ac:dyDescent="0.4">
      <c r="A27" s="52" t="s">
        <v>24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 t="e">
        <v>#DIV/0!</v>
      </c>
      <c r="H27" s="53">
        <v>0</v>
      </c>
      <c r="I27" s="53">
        <v>0</v>
      </c>
      <c r="J27" s="54">
        <v>0</v>
      </c>
      <c r="T27" s="20"/>
      <c r="U27" s="20"/>
      <c r="V27" s="20"/>
      <c r="W27" s="20"/>
    </row>
    <row r="28" spans="1:26" ht="13.5" thickBot="1" x14ac:dyDescent="0.25">
      <c r="A28" s="55"/>
      <c r="B28" s="56"/>
      <c r="C28" s="56"/>
      <c r="D28" s="56"/>
      <c r="E28" s="56"/>
      <c r="F28" s="56"/>
      <c r="G28" s="56"/>
      <c r="H28" s="57"/>
      <c r="I28" s="57"/>
      <c r="J28" s="57"/>
      <c r="T28" s="20"/>
      <c r="U28" s="20"/>
      <c r="V28" s="20"/>
      <c r="W28" s="20"/>
    </row>
    <row r="29" spans="1:26" ht="16.5" x14ac:dyDescent="0.35">
      <c r="A29" s="184" t="s">
        <v>25</v>
      </c>
      <c r="B29" s="185"/>
      <c r="C29" s="185"/>
      <c r="D29" s="185"/>
      <c r="E29" s="185"/>
      <c r="F29" s="185"/>
      <c r="G29" s="185"/>
      <c r="H29" s="185"/>
      <c r="I29" s="185"/>
      <c r="J29" s="186"/>
      <c r="T29" s="20"/>
      <c r="U29" s="20"/>
      <c r="V29" s="20"/>
      <c r="W29" s="20"/>
    </row>
    <row r="30" spans="1:26" ht="23.25" customHeight="1" x14ac:dyDescent="0.35">
      <c r="A30" s="3"/>
      <c r="B30" s="175" t="str">
        <f>B3</f>
        <v>N$ Million</v>
      </c>
      <c r="C30" s="176"/>
      <c r="D30" s="177"/>
      <c r="E30" s="178" t="s">
        <v>3</v>
      </c>
      <c r="F30" s="179"/>
      <c r="G30" s="58" t="s">
        <v>4</v>
      </c>
      <c r="H30" s="175" t="str">
        <f>H3</f>
        <v>Annual percentage change</v>
      </c>
      <c r="I30" s="176"/>
      <c r="J30" s="183"/>
      <c r="T30" s="20"/>
      <c r="U30" s="20"/>
      <c r="V30" s="20"/>
      <c r="W30" s="20"/>
    </row>
    <row r="31" spans="1:26" ht="17.25" thickBot="1" x14ac:dyDescent="0.4">
      <c r="A31" s="5"/>
      <c r="B31" s="6">
        <f>B4</f>
        <v>44681</v>
      </c>
      <c r="C31" s="6">
        <f>C4</f>
        <v>45013</v>
      </c>
      <c r="D31" s="39">
        <f>D4</f>
        <v>45046</v>
      </c>
      <c r="E31" s="39" t="s">
        <v>6</v>
      </c>
      <c r="F31" s="39" t="s">
        <v>7</v>
      </c>
      <c r="G31" s="39" t="s">
        <v>6</v>
      </c>
      <c r="H31" s="39">
        <f>H4</f>
        <v>44985</v>
      </c>
      <c r="I31" s="39">
        <f>I4</f>
        <v>45013</v>
      </c>
      <c r="J31" s="59">
        <f>J4</f>
        <v>45046</v>
      </c>
      <c r="T31" s="20"/>
      <c r="U31" s="20"/>
      <c r="V31" s="20"/>
      <c r="W31" s="20"/>
    </row>
    <row r="32" spans="1:26" ht="13.5" thickTop="1" x14ac:dyDescent="0.2">
      <c r="A32" s="60"/>
      <c r="B32" s="61"/>
      <c r="C32" s="62"/>
      <c r="D32" s="62"/>
      <c r="E32" s="62"/>
      <c r="F32" s="61"/>
      <c r="G32" s="62"/>
      <c r="H32" s="63"/>
      <c r="I32" s="63"/>
      <c r="J32" s="64"/>
      <c r="T32" s="20"/>
      <c r="U32" s="20"/>
      <c r="V32" s="20"/>
      <c r="W32" s="20"/>
    </row>
    <row r="33" spans="1:23" ht="16.5" x14ac:dyDescent="0.35">
      <c r="A33" s="65" t="s">
        <v>26</v>
      </c>
      <c r="B33" s="66">
        <v>116219.41967813476</v>
      </c>
      <c r="C33" s="66">
        <v>118781.65983854998</v>
      </c>
      <c r="D33" s="66">
        <v>119110.51545496588</v>
      </c>
      <c r="E33" s="66">
        <v>328.85561641589447</v>
      </c>
      <c r="F33" s="66">
        <v>2891.09577683112</v>
      </c>
      <c r="G33" s="67">
        <v>0.27685723272674068</v>
      </c>
      <c r="H33" s="67">
        <v>5.1198080853855004</v>
      </c>
      <c r="I33" s="67">
        <v>3.7949269439015723</v>
      </c>
      <c r="J33" s="68">
        <v>2.4876184933962975</v>
      </c>
      <c r="T33" s="20"/>
      <c r="U33" s="20"/>
      <c r="V33" s="20"/>
      <c r="W33" s="20"/>
    </row>
    <row r="34" spans="1:23" ht="16.5" x14ac:dyDescent="0.35">
      <c r="A34" s="69" t="s">
        <v>12</v>
      </c>
      <c r="B34" s="70">
        <v>3310.4263445300007</v>
      </c>
      <c r="C34" s="70">
        <v>1490.3035399099999</v>
      </c>
      <c r="D34" s="70">
        <v>1446.1629688222581</v>
      </c>
      <c r="E34" s="70">
        <v>-44.140571087741819</v>
      </c>
      <c r="F34" s="70">
        <v>-1864.2633757077426</v>
      </c>
      <c r="G34" s="67">
        <v>-2.9618510528672317</v>
      </c>
      <c r="H34" s="71">
        <v>-68.118003426065215</v>
      </c>
      <c r="I34" s="71">
        <v>-67.870595720466923</v>
      </c>
      <c r="J34" s="72">
        <v>-56.314902725087585</v>
      </c>
      <c r="T34" s="20"/>
      <c r="U34" s="20"/>
      <c r="V34" s="20"/>
      <c r="W34" s="20"/>
    </row>
    <row r="35" spans="1:23" ht="16.5" x14ac:dyDescent="0.35">
      <c r="A35" s="65" t="s">
        <v>27</v>
      </c>
      <c r="B35" s="66">
        <v>46381.32998874347</v>
      </c>
      <c r="C35" s="66">
        <v>45818.626114998282</v>
      </c>
      <c r="D35" s="66">
        <v>46020.316258077495</v>
      </c>
      <c r="E35" s="66">
        <v>201.69014307921316</v>
      </c>
      <c r="F35" s="66">
        <v>-361.01373066597444</v>
      </c>
      <c r="G35" s="67">
        <v>0.4401924723211863</v>
      </c>
      <c r="H35" s="67">
        <v>0.44364604421681297</v>
      </c>
      <c r="I35" s="67">
        <v>1.8814401164550347</v>
      </c>
      <c r="J35" s="68">
        <v>-0.77836002277983574</v>
      </c>
      <c r="T35" s="20"/>
      <c r="U35" s="20"/>
      <c r="V35" s="20"/>
      <c r="W35" s="20"/>
    </row>
    <row r="36" spans="1:23" ht="16.5" x14ac:dyDescent="0.35">
      <c r="A36" s="65" t="s">
        <v>28</v>
      </c>
      <c r="B36" s="73">
        <v>42522.545431721424</v>
      </c>
      <c r="C36" s="73">
        <v>41437.939517858358</v>
      </c>
      <c r="D36" s="73">
        <v>41645.605059550893</v>
      </c>
      <c r="E36" s="73">
        <v>207.66554169253504</v>
      </c>
      <c r="F36" s="73">
        <v>-876.94037217053119</v>
      </c>
      <c r="G36" s="74">
        <v>0.50114832954722033</v>
      </c>
      <c r="H36" s="74">
        <v>-0.56834035487698586</v>
      </c>
      <c r="I36" s="74">
        <v>0.84552858175422163</v>
      </c>
      <c r="J36" s="75">
        <v>-2.0622951031439003</v>
      </c>
      <c r="T36" s="20"/>
      <c r="U36" s="20"/>
      <c r="V36" s="20"/>
      <c r="W36" s="20"/>
    </row>
    <row r="37" spans="1:23" x14ac:dyDescent="0.3">
      <c r="A37" s="76" t="s">
        <v>29</v>
      </c>
      <c r="B37" s="77">
        <v>14968.940401590409</v>
      </c>
      <c r="C37" s="77">
        <v>14175.538008412179</v>
      </c>
      <c r="D37" s="77">
        <v>14237.765194028747</v>
      </c>
      <c r="E37" s="77">
        <v>62.227185616568022</v>
      </c>
      <c r="F37" s="77">
        <v>-731.17520756166232</v>
      </c>
      <c r="G37" s="78">
        <v>0.43897582990952344</v>
      </c>
      <c r="H37" s="78">
        <v>-5.0941275512865474</v>
      </c>
      <c r="I37" s="78">
        <v>-4.5000431096648583</v>
      </c>
      <c r="J37" s="79">
        <v>-4.8846156638046097</v>
      </c>
      <c r="T37" s="20"/>
      <c r="U37" s="20"/>
      <c r="V37" s="20"/>
      <c r="W37" s="20"/>
    </row>
    <row r="38" spans="1:23" x14ac:dyDescent="0.3">
      <c r="A38" s="76" t="s">
        <v>30</v>
      </c>
      <c r="B38" s="77">
        <v>16777.980941365571</v>
      </c>
      <c r="C38" s="77">
        <v>16790.232202589163</v>
      </c>
      <c r="D38" s="77">
        <v>16840.771637168942</v>
      </c>
      <c r="E38" s="77">
        <v>50.539434579779481</v>
      </c>
      <c r="F38" s="77">
        <v>62.790695803370909</v>
      </c>
      <c r="G38" s="78">
        <v>0.30100497700075834</v>
      </c>
      <c r="H38" s="78">
        <v>5.3290412158431906</v>
      </c>
      <c r="I38" s="78">
        <v>7.0990225174910648</v>
      </c>
      <c r="J38" s="79">
        <v>0.37424464852360018</v>
      </c>
      <c r="T38" s="20"/>
      <c r="U38" s="20"/>
      <c r="V38" s="20"/>
      <c r="W38" s="20"/>
    </row>
    <row r="39" spans="1:23" x14ac:dyDescent="0.3">
      <c r="A39" s="76" t="s">
        <v>31</v>
      </c>
      <c r="B39" s="77">
        <v>10775.624088765439</v>
      </c>
      <c r="C39" s="77">
        <v>10472.169306857015</v>
      </c>
      <c r="D39" s="77">
        <v>10567.068228353204</v>
      </c>
      <c r="E39" s="77">
        <v>94.898921496189359</v>
      </c>
      <c r="F39" s="77">
        <v>-208.55586041223432</v>
      </c>
      <c r="G39" s="78">
        <v>0.90620117680919066</v>
      </c>
      <c r="H39" s="78">
        <v>-2.9687512352578693</v>
      </c>
      <c r="I39" s="78">
        <v>-0.92281538561547904</v>
      </c>
      <c r="J39" s="79">
        <v>-1.9354411279962136</v>
      </c>
      <c r="T39" s="20"/>
      <c r="U39" s="20"/>
      <c r="V39" s="20"/>
      <c r="W39" s="20"/>
    </row>
    <row r="40" spans="1:23" ht="16.5" x14ac:dyDescent="0.35">
      <c r="A40" s="65" t="s">
        <v>32</v>
      </c>
      <c r="B40" s="73">
        <v>3858.7845570220438</v>
      </c>
      <c r="C40" s="73">
        <v>4380.6865971399238</v>
      </c>
      <c r="D40" s="73">
        <v>4374.7111985265992</v>
      </c>
      <c r="E40" s="73">
        <v>-5.9753986133246144</v>
      </c>
      <c r="F40" s="73">
        <v>515.92664150455539</v>
      </c>
      <c r="G40" s="74">
        <v>-0.13640324366564016</v>
      </c>
      <c r="H40" s="74">
        <v>11.609724378064271</v>
      </c>
      <c r="I40" s="74">
        <v>12.846474167950575</v>
      </c>
      <c r="J40" s="75">
        <v>13.370185193824696</v>
      </c>
      <c r="T40" s="20"/>
      <c r="U40" s="20"/>
      <c r="V40" s="20"/>
      <c r="W40" s="20"/>
    </row>
    <row r="41" spans="1:23" ht="16.5" x14ac:dyDescent="0.35">
      <c r="A41" s="80"/>
      <c r="B41" s="81"/>
      <c r="C41" s="81"/>
      <c r="D41" s="81"/>
      <c r="E41" s="73"/>
      <c r="F41" s="73"/>
      <c r="G41" s="74"/>
      <c r="H41" s="82"/>
      <c r="I41" s="82"/>
      <c r="J41" s="83"/>
      <c r="T41" s="20"/>
      <c r="U41" s="20"/>
      <c r="V41" s="20"/>
      <c r="W41" s="20"/>
    </row>
    <row r="42" spans="1:23" ht="16.5" x14ac:dyDescent="0.35">
      <c r="A42" s="65" t="s">
        <v>33</v>
      </c>
      <c r="B42" s="73">
        <v>62397.044825361285</v>
      </c>
      <c r="C42" s="73">
        <v>65430.4747340717</v>
      </c>
      <c r="D42" s="73">
        <v>65550.176672218382</v>
      </c>
      <c r="E42" s="73">
        <v>119.70193814668164</v>
      </c>
      <c r="F42" s="73">
        <v>3153.1318468570971</v>
      </c>
      <c r="G42" s="74">
        <v>0.18294523864175005</v>
      </c>
      <c r="H42" s="74">
        <v>5.0342725772441224</v>
      </c>
      <c r="I42" s="74">
        <v>5.4214618736937563</v>
      </c>
      <c r="J42" s="75">
        <v>5.053335227144454</v>
      </c>
      <c r="T42" s="20"/>
      <c r="U42" s="20"/>
      <c r="V42" s="20"/>
      <c r="W42" s="20"/>
    </row>
    <row r="43" spans="1:23" ht="16.5" x14ac:dyDescent="0.35">
      <c r="A43" s="65" t="s">
        <v>34</v>
      </c>
      <c r="B43" s="73">
        <v>55905.851447902838</v>
      </c>
      <c r="C43" s="73">
        <v>58746.158268299187</v>
      </c>
      <c r="D43" s="73">
        <v>58874.414321232158</v>
      </c>
      <c r="E43" s="73">
        <v>128.25605293297122</v>
      </c>
      <c r="F43" s="73">
        <v>2968.5628733293197</v>
      </c>
      <c r="G43" s="74">
        <v>0.21832245156731744</v>
      </c>
      <c r="H43" s="74">
        <v>5.2974893840986077</v>
      </c>
      <c r="I43" s="74">
        <v>5.7598419935433673</v>
      </c>
      <c r="J43" s="75">
        <v>5.3099323173633151</v>
      </c>
      <c r="T43" s="20"/>
      <c r="U43" s="20"/>
      <c r="V43" s="20"/>
      <c r="W43" s="20"/>
    </row>
    <row r="44" spans="1:23" x14ac:dyDescent="0.3">
      <c r="A44" s="76" t="s">
        <v>29</v>
      </c>
      <c r="B44" s="77">
        <v>43465.027038338885</v>
      </c>
      <c r="C44" s="77">
        <v>44573.351423821987</v>
      </c>
      <c r="D44" s="77">
        <v>44674.920898725446</v>
      </c>
      <c r="E44" s="77">
        <v>101.5694749034592</v>
      </c>
      <c r="F44" s="77">
        <v>1209.8938603865608</v>
      </c>
      <c r="G44" s="78">
        <v>0.22787040161664152</v>
      </c>
      <c r="H44" s="78">
        <v>2.7887433971268081</v>
      </c>
      <c r="I44" s="78">
        <v>3.1871235926806776</v>
      </c>
      <c r="J44" s="79">
        <v>2.7836031467767413</v>
      </c>
      <c r="T44" s="20"/>
      <c r="U44" s="20"/>
      <c r="V44" s="20"/>
      <c r="W44" s="20"/>
    </row>
    <row r="45" spans="1:23" x14ac:dyDescent="0.3">
      <c r="A45" s="76" t="s">
        <v>35</v>
      </c>
      <c r="B45" s="77">
        <v>9985.1508006730419</v>
      </c>
      <c r="C45" s="77">
        <v>11740.680120692112</v>
      </c>
      <c r="D45" s="77">
        <v>11774.561270848817</v>
      </c>
      <c r="E45" s="77">
        <v>33.881150156705189</v>
      </c>
      <c r="F45" s="77">
        <v>1789.4104701757751</v>
      </c>
      <c r="G45" s="78">
        <v>0.28857910962921096</v>
      </c>
      <c r="H45" s="78">
        <v>17.805268914921825</v>
      </c>
      <c r="I45" s="78">
        <v>18.151078556866864</v>
      </c>
      <c r="J45" s="79">
        <v>17.92071552945562</v>
      </c>
      <c r="T45" s="20"/>
      <c r="U45" s="20"/>
      <c r="V45" s="20"/>
      <c r="W45" s="20"/>
    </row>
    <row r="46" spans="1:23" x14ac:dyDescent="0.3">
      <c r="A46" s="76" t="s">
        <v>31</v>
      </c>
      <c r="B46" s="77">
        <v>2455.6736088909129</v>
      </c>
      <c r="C46" s="77">
        <v>2432.1267237850825</v>
      </c>
      <c r="D46" s="77">
        <v>2424.932151657898</v>
      </c>
      <c r="E46" s="77">
        <v>-7.1945721271845287</v>
      </c>
      <c r="F46" s="77">
        <v>-30.741457233014899</v>
      </c>
      <c r="G46" s="78">
        <v>-0.29581403209071766</v>
      </c>
      <c r="H46" s="78">
        <v>-1.0705656451558951</v>
      </c>
      <c r="I46" s="78">
        <v>0.78742986579889873</v>
      </c>
      <c r="J46" s="79">
        <v>-1.2518543637767436</v>
      </c>
      <c r="T46" s="20"/>
      <c r="U46" s="20"/>
      <c r="V46" s="20"/>
      <c r="W46" s="20"/>
    </row>
    <row r="47" spans="1:23" ht="16.5" x14ac:dyDescent="0.35">
      <c r="A47" s="65" t="s">
        <v>36</v>
      </c>
      <c r="B47" s="73">
        <v>6491.1933774584468</v>
      </c>
      <c r="C47" s="73">
        <v>6684.3164657725129</v>
      </c>
      <c r="D47" s="73">
        <v>6675.7623509862215</v>
      </c>
      <c r="E47" s="73">
        <v>-8.5541147862913931</v>
      </c>
      <c r="F47" s="73">
        <v>184.56897352777469</v>
      </c>
      <c r="G47" s="74">
        <v>-0.12797291735203942</v>
      </c>
      <c r="H47" s="74">
        <v>2.7822359431585824</v>
      </c>
      <c r="I47" s="74">
        <v>2.5381476004296815</v>
      </c>
      <c r="J47" s="75">
        <v>2.8433750590255897</v>
      </c>
      <c r="T47" s="20"/>
      <c r="U47" s="20"/>
      <c r="V47" s="20"/>
      <c r="W47" s="20"/>
    </row>
    <row r="48" spans="1:23" ht="17.25" thickBot="1" x14ac:dyDescent="0.4">
      <c r="A48" s="84" t="s">
        <v>37</v>
      </c>
      <c r="B48" s="85">
        <v>7441.0448640299983</v>
      </c>
      <c r="C48" s="85">
        <v>7532.5589894800005</v>
      </c>
      <c r="D48" s="85">
        <v>7540.0225246699993</v>
      </c>
      <c r="E48" s="85">
        <v>7.4635351899987654</v>
      </c>
      <c r="F48" s="85">
        <v>98.977660640000977</v>
      </c>
      <c r="G48" s="86">
        <v>9.9083660684541996E-2</v>
      </c>
      <c r="H48" s="86">
        <v>48.090285454573731</v>
      </c>
      <c r="I48" s="86">
        <v>1.7819230259703771</v>
      </c>
      <c r="J48" s="87">
        <v>1.3301580953833361</v>
      </c>
      <c r="T48" s="20"/>
      <c r="U48" s="20"/>
      <c r="V48" s="20"/>
      <c r="W48" s="20"/>
    </row>
    <row r="49" spans="3:20" x14ac:dyDescent="0.25">
      <c r="E49" s="88"/>
      <c r="F49" s="88"/>
      <c r="T49" s="20"/>
    </row>
    <row r="50" spans="3:20" x14ac:dyDescent="0.25">
      <c r="C50" s="89"/>
    </row>
    <row r="51" spans="3:20" x14ac:dyDescent="0.25">
      <c r="C51" s="89"/>
    </row>
    <row r="52" spans="3:20" x14ac:dyDescent="0.25">
      <c r="C52" s="89"/>
      <c r="H52" s="2"/>
      <c r="I52" s="2"/>
      <c r="J52" s="2"/>
    </row>
    <row r="53" spans="3:20" x14ac:dyDescent="0.25">
      <c r="C53" s="89"/>
      <c r="H53" s="2"/>
      <c r="I53" s="2"/>
      <c r="J53" s="2"/>
    </row>
    <row r="54" spans="3:20" x14ac:dyDescent="0.25">
      <c r="C54" s="89"/>
    </row>
    <row r="55" spans="3:20" x14ac:dyDescent="0.25">
      <c r="C55" s="89"/>
    </row>
    <row r="56" spans="3:20" x14ac:dyDescent="0.25">
      <c r="C56" s="89"/>
    </row>
    <row r="57" spans="3:20" x14ac:dyDescent="0.25">
      <c r="C57" s="89"/>
    </row>
    <row r="58" spans="3:20" x14ac:dyDescent="0.25">
      <c r="C58" s="89"/>
    </row>
    <row r="59" spans="3:20" x14ac:dyDescent="0.25">
      <c r="C59" s="89"/>
    </row>
    <row r="60" spans="3:20" x14ac:dyDescent="0.25">
      <c r="C60" s="89"/>
    </row>
    <row r="61" spans="3:20" x14ac:dyDescent="0.25">
      <c r="C61" s="89"/>
    </row>
    <row r="62" spans="3:20" x14ac:dyDescent="0.25">
      <c r="C62" s="89"/>
    </row>
    <row r="63" spans="3:20" x14ac:dyDescent="0.25">
      <c r="C63" s="89"/>
    </row>
    <row r="64" spans="3:20" x14ac:dyDescent="0.25">
      <c r="C64" s="89"/>
    </row>
    <row r="65" spans="3:3" x14ac:dyDescent="0.25">
      <c r="C65" s="89"/>
    </row>
    <row r="66" spans="3:3" x14ac:dyDescent="0.25">
      <c r="C66" s="89"/>
    </row>
    <row r="67" spans="3:3" x14ac:dyDescent="0.25">
      <c r="C67" s="89"/>
    </row>
    <row r="68" spans="3:3" x14ac:dyDescent="0.25">
      <c r="C68" s="89"/>
    </row>
    <row r="69" spans="3:3" x14ac:dyDescent="0.25">
      <c r="C69" s="89"/>
    </row>
  </sheetData>
  <mergeCells count="13">
    <mergeCell ref="B20:D20"/>
    <mergeCell ref="E20:F20"/>
    <mergeCell ref="H20:J20"/>
    <mergeCell ref="A29:J29"/>
    <mergeCell ref="B30:D30"/>
    <mergeCell ref="E30:F30"/>
    <mergeCell ref="H30:J30"/>
    <mergeCell ref="A19:J19"/>
    <mergeCell ref="A1:J1"/>
    <mergeCell ref="A2:J2"/>
    <mergeCell ref="B3:D3"/>
    <mergeCell ref="E3:F3"/>
    <mergeCell ref="H3:J3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&amp;L_x000D_&amp;1#&amp;"Calibri"&amp;10&amp;K000000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F34"/>
  <sheetViews>
    <sheetView view="pageBreakPreview" topLeftCell="A3" zoomScaleNormal="80" zoomScaleSheetLayoutView="100" workbookViewId="0">
      <selection activeCell="C32" sqref="C32"/>
    </sheetView>
  </sheetViews>
  <sheetFormatPr defaultRowHeight="15" x14ac:dyDescent="0.25"/>
  <cols>
    <col min="1" max="1" width="55.42578125" customWidth="1"/>
    <col min="2" max="2" width="11.140625" customWidth="1"/>
    <col min="3" max="3" width="12.85546875" customWidth="1"/>
    <col min="4" max="4" width="9.5703125" bestFit="1" customWidth="1"/>
    <col min="5" max="5" width="10" bestFit="1" customWidth="1"/>
    <col min="6" max="6" width="8.42578125" customWidth="1"/>
  </cols>
  <sheetData>
    <row r="1" spans="1:6" ht="15.75" thickBot="1" x14ac:dyDescent="0.3">
      <c r="A1" s="90" t="s">
        <v>38</v>
      </c>
    </row>
    <row r="2" spans="1:6" ht="17.25" thickBot="1" x14ac:dyDescent="0.4">
      <c r="A2" s="91" t="s">
        <v>39</v>
      </c>
      <c r="B2" s="92">
        <v>45013</v>
      </c>
      <c r="C2" s="92">
        <v>45046</v>
      </c>
    </row>
    <row r="3" spans="1:6" ht="15.75" x14ac:dyDescent="0.3">
      <c r="A3" s="93"/>
      <c r="B3" s="94"/>
      <c r="C3" s="94"/>
    </row>
    <row r="4" spans="1:6" ht="15.75" x14ac:dyDescent="0.3">
      <c r="A4" s="93" t="s">
        <v>40</v>
      </c>
      <c r="B4" s="95">
        <v>7</v>
      </c>
      <c r="C4" s="95">
        <v>7.25</v>
      </c>
    </row>
    <row r="5" spans="1:6" ht="15.75" x14ac:dyDescent="0.3">
      <c r="A5" s="93"/>
      <c r="B5" s="95"/>
      <c r="C5" s="96"/>
    </row>
    <row r="6" spans="1:6" ht="15.75" x14ac:dyDescent="0.3">
      <c r="A6" s="93" t="s">
        <v>41</v>
      </c>
      <c r="B6" s="95">
        <v>10.75</v>
      </c>
      <c r="C6" s="95">
        <v>11</v>
      </c>
    </row>
    <row r="7" spans="1:6" ht="15.75" x14ac:dyDescent="0.3">
      <c r="A7" s="93"/>
      <c r="B7" s="97"/>
      <c r="C7" s="96"/>
    </row>
    <row r="8" spans="1:6" ht="15.75" x14ac:dyDescent="0.3">
      <c r="A8" s="93" t="s">
        <v>42</v>
      </c>
      <c r="B8" s="95">
        <v>11.75</v>
      </c>
      <c r="C8" s="95">
        <v>12</v>
      </c>
    </row>
    <row r="9" spans="1:6" ht="15.75" x14ac:dyDescent="0.3">
      <c r="A9" s="93"/>
      <c r="B9" s="95"/>
      <c r="C9" s="96"/>
    </row>
    <row r="10" spans="1:6" ht="15.75" x14ac:dyDescent="0.3">
      <c r="A10" s="93" t="s">
        <v>43</v>
      </c>
      <c r="B10" s="95">
        <v>10.646150993562745</v>
      </c>
      <c r="C10" s="95">
        <v>10.49</v>
      </c>
      <c r="D10" s="98"/>
    </row>
    <row r="11" spans="1:6" ht="15.75" x14ac:dyDescent="0.3">
      <c r="A11" s="93"/>
      <c r="B11" s="95"/>
      <c r="C11" s="95"/>
      <c r="D11" s="98"/>
    </row>
    <row r="12" spans="1:6" ht="15.75" x14ac:dyDescent="0.3">
      <c r="A12" s="93" t="s">
        <v>44</v>
      </c>
      <c r="B12" s="95">
        <v>5.198873232755199</v>
      </c>
      <c r="C12" s="95">
        <v>5.27</v>
      </c>
      <c r="D12" s="98"/>
    </row>
    <row r="13" spans="1:6" ht="16.5" thickBot="1" x14ac:dyDescent="0.35">
      <c r="A13" s="93"/>
      <c r="B13" s="99"/>
      <c r="C13" s="99"/>
    </row>
    <row r="14" spans="1:6" ht="17.25" thickBot="1" x14ac:dyDescent="0.4">
      <c r="A14" s="91" t="s">
        <v>45</v>
      </c>
      <c r="B14" s="100">
        <f>B2</f>
        <v>45013</v>
      </c>
      <c r="C14" s="92">
        <f>C2</f>
        <v>45046</v>
      </c>
    </row>
    <row r="15" spans="1:6" ht="15.75" x14ac:dyDescent="0.3">
      <c r="A15" s="93"/>
      <c r="B15" s="99"/>
      <c r="C15" s="99"/>
    </row>
    <row r="16" spans="1:6" ht="15.75" x14ac:dyDescent="0.3">
      <c r="A16" s="166" t="s">
        <v>111</v>
      </c>
      <c r="B16" s="101">
        <v>48330.970399999998</v>
      </c>
      <c r="C16" s="101">
        <v>51767.978132999997</v>
      </c>
      <c r="D16" s="102"/>
      <c r="E16" s="103"/>
      <c r="F16" s="104"/>
    </row>
    <row r="17" spans="1:5" ht="15.75" x14ac:dyDescent="0.3">
      <c r="A17" s="166" t="s">
        <v>112</v>
      </c>
      <c r="B17" s="101">
        <v>962.45272200000181</v>
      </c>
      <c r="C17" s="101">
        <f>C16-B16</f>
        <v>3437.0077329999986</v>
      </c>
      <c r="E17" s="105"/>
    </row>
    <row r="18" spans="1:5" ht="16.5" thickBot="1" x14ac:dyDescent="0.35">
      <c r="A18" s="93"/>
      <c r="B18" s="106"/>
      <c r="C18" s="106"/>
      <c r="E18" s="167"/>
    </row>
    <row r="19" spans="1:5" ht="17.25" thickBot="1" x14ac:dyDescent="0.4">
      <c r="A19" s="91" t="s">
        <v>46</v>
      </c>
      <c r="B19" s="100">
        <f>B2</f>
        <v>45013</v>
      </c>
      <c r="C19" s="92">
        <f>C2</f>
        <v>45046</v>
      </c>
    </row>
    <row r="20" spans="1:5" ht="15.75" x14ac:dyDescent="0.3">
      <c r="A20" s="93"/>
      <c r="B20" s="99"/>
      <c r="C20" s="99"/>
    </row>
    <row r="21" spans="1:5" ht="16.5" x14ac:dyDescent="0.35">
      <c r="A21" s="107" t="s">
        <v>47</v>
      </c>
      <c r="B21" s="108">
        <v>17.850549999999998</v>
      </c>
      <c r="C21" s="108">
        <v>18.35425</v>
      </c>
    </row>
    <row r="22" spans="1:5" ht="15.75" x14ac:dyDescent="0.3">
      <c r="A22" s="93" t="s">
        <v>48</v>
      </c>
      <c r="B22" s="108">
        <v>5.6020682836103092E-2</v>
      </c>
      <c r="C22" s="108">
        <f>1/C21</f>
        <v>5.4483294059958866E-2</v>
      </c>
      <c r="E22" s="98"/>
    </row>
    <row r="23" spans="1:5" ht="16.5" x14ac:dyDescent="0.35">
      <c r="A23" s="107" t="s">
        <v>49</v>
      </c>
      <c r="B23" s="108">
        <v>22.100449999999999</v>
      </c>
      <c r="C23" s="108">
        <v>22.899750000000001</v>
      </c>
    </row>
    <row r="24" spans="1:5" ht="15.75" x14ac:dyDescent="0.3">
      <c r="A24" s="93" t="s">
        <v>50</v>
      </c>
      <c r="B24" s="108">
        <v>4.5247947439984254E-2</v>
      </c>
      <c r="C24" s="108">
        <f>1/C23</f>
        <v>4.3668599002172508E-2</v>
      </c>
    </row>
    <row r="25" spans="1:5" ht="16.5" x14ac:dyDescent="0.35">
      <c r="A25" s="107" t="s">
        <v>51</v>
      </c>
      <c r="B25" s="108">
        <v>7.4479499999999996</v>
      </c>
      <c r="C25" s="108">
        <v>7.3489500000000003</v>
      </c>
    </row>
    <row r="26" spans="1:5" ht="15.75" x14ac:dyDescent="0.3">
      <c r="A26" s="93" t="s">
        <v>52</v>
      </c>
      <c r="B26" s="108">
        <v>0.13426513335884371</v>
      </c>
      <c r="C26" s="108">
        <f>1/C25</f>
        <v>0.13607386089169202</v>
      </c>
    </row>
    <row r="27" spans="1:5" ht="16.5" x14ac:dyDescent="0.35">
      <c r="A27" s="107" t="s">
        <v>53</v>
      </c>
      <c r="B27" s="108">
        <v>19.444299999999998</v>
      </c>
      <c r="C27" s="108">
        <v>20.20815</v>
      </c>
    </row>
    <row r="28" spans="1:5" ht="15.75" x14ac:dyDescent="0.3">
      <c r="A28" s="93" t="s">
        <v>54</v>
      </c>
      <c r="B28" s="108">
        <v>5.14289534722258E-2</v>
      </c>
      <c r="C28" s="108">
        <f>1/C27</f>
        <v>4.9484985018420788E-2</v>
      </c>
    </row>
    <row r="29" spans="1:5" ht="17.25" thickBot="1" x14ac:dyDescent="0.4">
      <c r="A29" s="107"/>
      <c r="B29" s="99"/>
      <c r="C29" s="99"/>
    </row>
    <row r="30" spans="1:5" ht="17.25" thickBot="1" x14ac:dyDescent="0.4">
      <c r="A30" s="91" t="s">
        <v>55</v>
      </c>
      <c r="B30" s="100">
        <f>B2</f>
        <v>45013</v>
      </c>
      <c r="C30" s="92">
        <f>C2</f>
        <v>45046</v>
      </c>
    </row>
    <row r="31" spans="1:5" ht="15.75" x14ac:dyDescent="0.3">
      <c r="A31" s="93"/>
      <c r="B31" s="109"/>
      <c r="C31" s="110"/>
    </row>
    <row r="32" spans="1:5" ht="15.75" x14ac:dyDescent="0.3">
      <c r="A32" s="93" t="s">
        <v>56</v>
      </c>
      <c r="B32" s="111">
        <v>7.2045312187705406</v>
      </c>
      <c r="C32" s="111">
        <v>6.1</v>
      </c>
    </row>
    <row r="33" spans="1:4" ht="15.75" x14ac:dyDescent="0.3">
      <c r="A33" s="93" t="s">
        <v>57</v>
      </c>
      <c r="B33" s="111">
        <v>2.1043826040729243</v>
      </c>
      <c r="C33" s="111">
        <v>2.5</v>
      </c>
      <c r="D33" s="112"/>
    </row>
    <row r="34" spans="1:4" ht="16.5" thickBot="1" x14ac:dyDescent="0.35">
      <c r="A34" s="113" t="s">
        <v>58</v>
      </c>
      <c r="B34" s="114">
        <v>0.55953888243305983</v>
      </c>
      <c r="C34" s="114">
        <v>0.4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&amp;L_x000D_&amp;1#&amp;"Calibri"&amp;10&amp;K000000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29"/>
  <sheetViews>
    <sheetView topLeftCell="A13" zoomScaleNormal="100" workbookViewId="0">
      <selection activeCell="L7" sqref="L7"/>
    </sheetView>
  </sheetViews>
  <sheetFormatPr defaultColWidth="9.140625" defaultRowHeight="15" x14ac:dyDescent="0.25"/>
  <cols>
    <col min="1" max="16384" width="9.140625" style="116"/>
  </cols>
  <sheetData>
    <row r="1" spans="2:2" x14ac:dyDescent="0.25">
      <c r="B1" s="115" t="s">
        <v>59</v>
      </c>
    </row>
    <row r="15" spans="2:2" x14ac:dyDescent="0.25">
      <c r="B15" s="115" t="s">
        <v>60</v>
      </c>
    </row>
    <row r="29" spans="2:2" x14ac:dyDescent="0.25">
      <c r="B29" s="117" t="s">
        <v>61</v>
      </c>
    </row>
  </sheetData>
  <pageMargins left="0.7" right="0.7" top="0.75" bottom="0.75" header="0.3" footer="0.3"/>
  <headerFooter>
    <oddFooter>&amp;L_x000D_&amp;1#&amp;"Calibri"&amp;10&amp;K000000 Public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Z1518"/>
  <sheetViews>
    <sheetView tabSelected="1" topLeftCell="A50" zoomScale="90" zoomScaleNormal="90" workbookViewId="0">
      <selection activeCell="J93" sqref="J93"/>
    </sheetView>
  </sheetViews>
  <sheetFormatPr defaultColWidth="9.140625" defaultRowHeight="12.75" x14ac:dyDescent="0.2"/>
  <cols>
    <col min="1" max="1" width="53.85546875" style="1" bestFit="1" customWidth="1"/>
    <col min="2" max="6" width="11.7109375" style="1" customWidth="1"/>
    <col min="7" max="7" width="13.7109375" style="1" customWidth="1"/>
    <col min="8" max="8" width="12.140625" style="1" customWidth="1"/>
    <col min="9" max="10" width="11.7109375" style="1" customWidth="1"/>
    <col min="11" max="12" width="5.140625" style="2" customWidth="1"/>
    <col min="13" max="15" width="4.5703125" style="2" bestFit="1" customWidth="1"/>
    <col min="16" max="16" width="5.140625" style="2" customWidth="1"/>
    <col min="17" max="18" width="4.5703125" style="2" bestFit="1" customWidth="1"/>
    <col min="19" max="19" width="7.28515625" style="2" bestFit="1" customWidth="1"/>
    <col min="20" max="22" width="5.5703125" style="2" customWidth="1"/>
    <col min="23" max="26" width="5.5703125" style="1" customWidth="1"/>
    <col min="27" max="16384" width="9.140625" style="1"/>
  </cols>
  <sheetData>
    <row r="1" spans="1:26" ht="17.45" customHeight="1" thickBot="1" x14ac:dyDescent="0.25">
      <c r="A1" s="193" t="s">
        <v>0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26" ht="19.5" customHeight="1" x14ac:dyDescent="0.2">
      <c r="A2" s="187" t="s">
        <v>62</v>
      </c>
      <c r="B2" s="188"/>
      <c r="C2" s="188"/>
      <c r="D2" s="188"/>
      <c r="E2" s="188"/>
      <c r="F2" s="188"/>
      <c r="G2" s="188"/>
      <c r="H2" s="188"/>
      <c r="I2" s="188"/>
      <c r="J2" s="189"/>
    </row>
    <row r="3" spans="1:26" ht="19.5" customHeight="1" x14ac:dyDescent="0.2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26" ht="16.5" x14ac:dyDescent="0.35">
      <c r="A4" s="118"/>
      <c r="B4" s="195" t="s">
        <v>2</v>
      </c>
      <c r="C4" s="196"/>
      <c r="D4" s="197"/>
      <c r="E4" s="195" t="s">
        <v>3</v>
      </c>
      <c r="F4" s="197"/>
      <c r="G4" s="119" t="s">
        <v>4</v>
      </c>
      <c r="H4" s="195" t="s">
        <v>5</v>
      </c>
      <c r="I4" s="196"/>
      <c r="J4" s="198"/>
    </row>
    <row r="5" spans="1:26" ht="17.25" thickBot="1" x14ac:dyDescent="0.4">
      <c r="A5" s="120"/>
      <c r="B5" s="121">
        <v>44679</v>
      </c>
      <c r="C5" s="39">
        <v>45013</v>
      </c>
      <c r="D5" s="39">
        <v>45044</v>
      </c>
      <c r="E5" s="6" t="s">
        <v>6</v>
      </c>
      <c r="F5" s="122" t="s">
        <v>7</v>
      </c>
      <c r="G5" s="6" t="s">
        <v>6</v>
      </c>
      <c r="H5" s="8">
        <v>44985</v>
      </c>
      <c r="I5" s="8">
        <v>45013</v>
      </c>
      <c r="J5" s="123">
        <v>45044</v>
      </c>
    </row>
    <row r="6" spans="1:26" ht="17.25" thickTop="1" x14ac:dyDescent="0.35">
      <c r="A6" s="124" t="s">
        <v>63</v>
      </c>
      <c r="B6" s="125">
        <v>45107.227104221114</v>
      </c>
      <c r="C6" s="16">
        <v>50698.186178185577</v>
      </c>
      <c r="D6" s="16">
        <v>52350.952904524056</v>
      </c>
      <c r="E6" s="16">
        <v>1652.7667263384792</v>
      </c>
      <c r="F6" s="16">
        <v>7243.7258003029419</v>
      </c>
      <c r="G6" s="16">
        <v>3.2600115525427356</v>
      </c>
      <c r="H6" s="16">
        <v>9.0965646913670355</v>
      </c>
      <c r="I6" s="16">
        <v>16.039315511318009</v>
      </c>
      <c r="J6" s="126">
        <v>16.058902897236791</v>
      </c>
      <c r="W6" s="2"/>
      <c r="X6" s="2"/>
      <c r="Y6" s="2"/>
      <c r="Z6" s="2"/>
    </row>
    <row r="7" spans="1:26" ht="16.5" x14ac:dyDescent="0.35">
      <c r="A7" s="124" t="s">
        <v>64</v>
      </c>
      <c r="B7" s="18">
        <v>43016.993937571111</v>
      </c>
      <c r="C7" s="16">
        <v>48822.931671865575</v>
      </c>
      <c r="D7" s="16">
        <v>52191.140111844055</v>
      </c>
      <c r="E7" s="16">
        <v>3368.2084399784799</v>
      </c>
      <c r="F7" s="16">
        <v>9174.1461742729443</v>
      </c>
      <c r="G7" s="16">
        <v>6.8988246396506838</v>
      </c>
      <c r="H7" s="16">
        <v>11.296284579921888</v>
      </c>
      <c r="I7" s="16">
        <v>19.806535438676519</v>
      </c>
      <c r="J7" s="126">
        <v>21.32679514423306</v>
      </c>
      <c r="W7" s="2"/>
      <c r="X7" s="2"/>
      <c r="Y7" s="2"/>
      <c r="Z7" s="2"/>
    </row>
    <row r="8" spans="1:26" ht="16.5" x14ac:dyDescent="0.35">
      <c r="A8" s="48" t="s">
        <v>65</v>
      </c>
      <c r="B8" s="24">
        <v>6731.7912572199984</v>
      </c>
      <c r="C8" s="22">
        <v>9152.4548169900008</v>
      </c>
      <c r="D8" s="22">
        <v>9371.9783784499996</v>
      </c>
      <c r="E8" s="22">
        <v>219.52356145999875</v>
      </c>
      <c r="F8" s="22">
        <v>2640.1871212300011</v>
      </c>
      <c r="G8" s="22">
        <v>2.3985211164603726</v>
      </c>
      <c r="H8" s="22">
        <v>10.04956389867651</v>
      </c>
      <c r="I8" s="22">
        <v>28.309460563348665</v>
      </c>
      <c r="J8" s="127">
        <v>39.2196819590676</v>
      </c>
      <c r="W8" s="2"/>
      <c r="X8" s="2"/>
      <c r="Y8" s="2"/>
      <c r="Z8" s="2"/>
    </row>
    <row r="9" spans="1:26" ht="16.5" x14ac:dyDescent="0.35">
      <c r="A9" s="48" t="s">
        <v>66</v>
      </c>
      <c r="B9" s="24">
        <v>32313.904941179997</v>
      </c>
      <c r="C9" s="22">
        <v>35028.110683010003</v>
      </c>
      <c r="D9" s="22">
        <v>38099.363422339993</v>
      </c>
      <c r="E9" s="22">
        <v>3071.2527393299897</v>
      </c>
      <c r="F9" s="22">
        <v>5785.4584811599962</v>
      </c>
      <c r="G9" s="22">
        <v>8.7679657265091038</v>
      </c>
      <c r="H9" s="22">
        <v>9.992614671217666</v>
      </c>
      <c r="I9" s="22">
        <v>17.110356517326437</v>
      </c>
      <c r="J9" s="127">
        <v>17.903928639052097</v>
      </c>
      <c r="W9" s="2"/>
      <c r="X9" s="2"/>
      <c r="Y9" s="2"/>
      <c r="Z9" s="2"/>
    </row>
    <row r="10" spans="1:26" ht="16.5" x14ac:dyDescent="0.35">
      <c r="A10" s="48" t="s">
        <v>67</v>
      </c>
      <c r="B10" s="24">
        <v>3971.2477391711109</v>
      </c>
      <c r="C10" s="22">
        <v>4288.2070207155739</v>
      </c>
      <c r="D10" s="22">
        <v>4351.3735930340672</v>
      </c>
      <c r="E10" s="22">
        <v>63.166572318493309</v>
      </c>
      <c r="F10" s="22">
        <v>380.12585386295632</v>
      </c>
      <c r="G10" s="22">
        <v>1.4730299170106775</v>
      </c>
      <c r="H10" s="22">
        <v>15.072810663154556</v>
      </c>
      <c r="I10" s="22">
        <v>15.648309775502824</v>
      </c>
      <c r="J10" s="127">
        <v>9.5719501484008873</v>
      </c>
      <c r="W10" s="2"/>
      <c r="X10" s="2"/>
      <c r="Y10" s="2"/>
      <c r="Z10" s="2"/>
    </row>
    <row r="11" spans="1:26" ht="16.5" x14ac:dyDescent="0.35">
      <c r="A11" s="48" t="s">
        <v>68</v>
      </c>
      <c r="B11" s="24">
        <v>0.05</v>
      </c>
      <c r="C11" s="22">
        <v>354.15915115000001</v>
      </c>
      <c r="D11" s="22">
        <v>368.42471802</v>
      </c>
      <c r="E11" s="22">
        <v>14.265566869999986</v>
      </c>
      <c r="F11" s="22">
        <v>368.37471801999999</v>
      </c>
      <c r="G11" s="22">
        <v>4.0280102388087045</v>
      </c>
      <c r="H11" s="22">
        <v>3582712326000</v>
      </c>
      <c r="I11" s="22">
        <v>708218.16063636774</v>
      </c>
      <c r="J11" s="127">
        <v>736749.43604000006</v>
      </c>
      <c r="W11" s="2"/>
      <c r="X11" s="2"/>
      <c r="Y11" s="2"/>
      <c r="Z11" s="2"/>
    </row>
    <row r="12" spans="1:26" ht="16.5" x14ac:dyDescent="0.35">
      <c r="A12" s="124" t="s">
        <v>69</v>
      </c>
      <c r="B12" s="18">
        <v>2090.2331666499999</v>
      </c>
      <c r="C12" s="16">
        <v>1875.25450632</v>
      </c>
      <c r="D12" s="16">
        <v>159.81279268</v>
      </c>
      <c r="E12" s="16">
        <v>-1715.44171364</v>
      </c>
      <c r="F12" s="16">
        <v>-1930.4203739699999</v>
      </c>
      <c r="G12" s="16">
        <v>-91.477807831342488</v>
      </c>
      <c r="H12" s="16">
        <v>-87.07616289861538</v>
      </c>
      <c r="I12" s="16">
        <v>-36.195192215520997</v>
      </c>
      <c r="J12" s="19">
        <v>-92.3543078719715</v>
      </c>
      <c r="W12" s="2"/>
      <c r="X12" s="2"/>
      <c r="Y12" s="2"/>
      <c r="Z12" s="2"/>
    </row>
    <row r="13" spans="1:26" ht="16.5" x14ac:dyDescent="0.35">
      <c r="A13" s="48" t="s">
        <v>70</v>
      </c>
      <c r="B13" s="24">
        <v>1972.81317571</v>
      </c>
      <c r="C13" s="22">
        <v>480.12245493</v>
      </c>
      <c r="D13" s="22">
        <v>40.450362019999993</v>
      </c>
      <c r="E13" s="22">
        <v>-439.67209291</v>
      </c>
      <c r="F13" s="22">
        <v>-1932.3628136899999</v>
      </c>
      <c r="G13" s="22">
        <v>-91.574990587370564</v>
      </c>
      <c r="H13" s="22">
        <v>-99.322259362629765</v>
      </c>
      <c r="I13" s="22">
        <v>-48.997703869056373</v>
      </c>
      <c r="J13" s="25">
        <v>-97.949610104086915</v>
      </c>
      <c r="W13" s="2"/>
      <c r="X13" s="2"/>
      <c r="Y13" s="2"/>
      <c r="Z13" s="2"/>
    </row>
    <row r="14" spans="1:26" ht="16.5" x14ac:dyDescent="0.35">
      <c r="A14" s="48" t="s">
        <v>71</v>
      </c>
      <c r="B14" s="24">
        <v>0</v>
      </c>
      <c r="C14" s="24">
        <v>1273.1431449300001</v>
      </c>
      <c r="D14" s="24">
        <v>0</v>
      </c>
      <c r="E14" s="24">
        <v>-1273.1431449300001</v>
      </c>
      <c r="F14" s="24">
        <v>0</v>
      </c>
      <c r="G14" s="24">
        <v>-100</v>
      </c>
      <c r="H14" s="24">
        <v>0</v>
      </c>
      <c r="I14" s="24">
        <v>-32.267912933407061</v>
      </c>
      <c r="J14" s="25">
        <v>0</v>
      </c>
      <c r="W14" s="2"/>
      <c r="X14" s="2"/>
      <c r="Y14" s="2"/>
      <c r="Z14" s="2"/>
    </row>
    <row r="15" spans="1:26" ht="16.5" x14ac:dyDescent="0.35">
      <c r="A15" s="48" t="s">
        <v>72</v>
      </c>
      <c r="B15" s="24">
        <v>117.41999093999999</v>
      </c>
      <c r="C15" s="22">
        <v>121.98890646</v>
      </c>
      <c r="D15" s="22">
        <v>119.36243066</v>
      </c>
      <c r="E15" s="22">
        <v>-2.6264757999999944</v>
      </c>
      <c r="F15" s="22">
        <v>1.9424397200000101</v>
      </c>
      <c r="G15" s="22">
        <v>-2.1530447941684088</v>
      </c>
      <c r="H15" s="22">
        <v>3.3365754238756864</v>
      </c>
      <c r="I15" s="22">
        <v>3.3807296470645554</v>
      </c>
      <c r="J15" s="127">
        <v>1.6542666239793675</v>
      </c>
      <c r="W15" s="2"/>
      <c r="X15" s="2"/>
      <c r="Y15" s="2"/>
      <c r="Z15" s="2"/>
    </row>
    <row r="16" spans="1:26" ht="16.5" x14ac:dyDescent="0.35">
      <c r="A16" s="128"/>
      <c r="B16" s="24"/>
      <c r="C16" s="22"/>
      <c r="D16" s="22"/>
      <c r="E16" s="22"/>
      <c r="F16" s="22"/>
      <c r="G16" s="22"/>
      <c r="H16" s="22"/>
      <c r="I16" s="22"/>
      <c r="J16" s="127"/>
      <c r="W16" s="2"/>
      <c r="X16" s="2"/>
      <c r="Y16" s="2"/>
      <c r="Z16" s="2"/>
    </row>
    <row r="17" spans="1:26" ht="16.5" x14ac:dyDescent="0.35">
      <c r="A17" s="124" t="s">
        <v>73</v>
      </c>
      <c r="B17" s="18">
        <v>45107.28479283116</v>
      </c>
      <c r="C17" s="16">
        <v>50698.192991215612</v>
      </c>
      <c r="D17" s="16">
        <v>52350.873454204113</v>
      </c>
      <c r="E17" s="16">
        <v>1652.6804629885009</v>
      </c>
      <c r="F17" s="16">
        <v>7243.5886613729526</v>
      </c>
      <c r="G17" s="16">
        <v>3.2598409637101895</v>
      </c>
      <c r="H17" s="16">
        <v>9.0964841741640896</v>
      </c>
      <c r="I17" s="16">
        <v>16.039177887874061</v>
      </c>
      <c r="J17" s="126">
        <v>16.058578330842394</v>
      </c>
      <c r="W17" s="2"/>
      <c r="X17" s="2"/>
      <c r="Y17" s="2"/>
      <c r="Z17" s="2"/>
    </row>
    <row r="18" spans="1:26" ht="16.5" x14ac:dyDescent="0.35">
      <c r="A18" s="124" t="s">
        <v>74</v>
      </c>
      <c r="B18" s="18">
        <v>8618.2447367100031</v>
      </c>
      <c r="C18" s="16">
        <v>8378.5990196300008</v>
      </c>
      <c r="D18" s="16">
        <v>8271.3031248800016</v>
      </c>
      <c r="E18" s="16">
        <v>-107.29589474999921</v>
      </c>
      <c r="F18" s="16">
        <v>-346.94161183000142</v>
      </c>
      <c r="G18" s="16">
        <v>-1.280594697259275</v>
      </c>
      <c r="H18" s="16">
        <v>10.086134463711247</v>
      </c>
      <c r="I18" s="16">
        <v>16.90983366660501</v>
      </c>
      <c r="J18" s="126">
        <v>-4.0256644180940953</v>
      </c>
      <c r="W18" s="2"/>
      <c r="X18" s="2"/>
      <c r="Y18" s="2"/>
      <c r="Z18" s="2"/>
    </row>
    <row r="19" spans="1:26" ht="16.5" x14ac:dyDescent="0.35">
      <c r="A19" s="48" t="s">
        <v>75</v>
      </c>
      <c r="B19" s="24">
        <v>4531.1208332000006</v>
      </c>
      <c r="C19" s="22">
        <v>4583.083105480001</v>
      </c>
      <c r="D19" s="22">
        <v>4617.8165015900004</v>
      </c>
      <c r="E19" s="22">
        <v>34.733396109999376</v>
      </c>
      <c r="F19" s="22">
        <v>86.69566838999981</v>
      </c>
      <c r="G19" s="22">
        <v>0.7578609270355372</v>
      </c>
      <c r="H19" s="22">
        <v>3.035866307913949</v>
      </c>
      <c r="I19" s="22">
        <v>3.4859590163761141</v>
      </c>
      <c r="J19" s="127">
        <v>1.9133382573859308</v>
      </c>
      <c r="W19" s="2"/>
      <c r="X19" s="2"/>
      <c r="Y19" s="2"/>
      <c r="Z19" s="2"/>
    </row>
    <row r="20" spans="1:26" ht="16.5" x14ac:dyDescent="0.35">
      <c r="A20" s="48" t="s">
        <v>76</v>
      </c>
      <c r="B20" s="24">
        <v>4087.1239035100016</v>
      </c>
      <c r="C20" s="24">
        <v>3795.5159141500003</v>
      </c>
      <c r="D20" s="24">
        <v>3653.4866232900008</v>
      </c>
      <c r="E20" s="24">
        <v>-142.02929085999949</v>
      </c>
      <c r="F20" s="24">
        <v>-433.63728022000078</v>
      </c>
      <c r="G20" s="24">
        <v>-3.7420285956515755</v>
      </c>
      <c r="H20" s="24">
        <v>19.736722397228789</v>
      </c>
      <c r="I20" s="24">
        <v>38.622733781160548</v>
      </c>
      <c r="J20" s="25">
        <v>-10.609839350541719</v>
      </c>
      <c r="W20" s="2"/>
      <c r="X20" s="2"/>
      <c r="Y20" s="2"/>
      <c r="Z20" s="2"/>
    </row>
    <row r="21" spans="1:26" ht="16.5" x14ac:dyDescent="0.35">
      <c r="A21" s="48" t="s">
        <v>77</v>
      </c>
      <c r="B21" s="24">
        <v>13400.513271529999</v>
      </c>
      <c r="C21" s="22">
        <v>11726.89126325</v>
      </c>
      <c r="D21" s="22">
        <v>15373.877066730001</v>
      </c>
      <c r="E21" s="22">
        <v>3646.9858034800018</v>
      </c>
      <c r="F21" s="22">
        <v>1973.3637952000026</v>
      </c>
      <c r="G21" s="22">
        <v>31.099340154274387</v>
      </c>
      <c r="H21" s="22">
        <v>1.875976248158608</v>
      </c>
      <c r="I21" s="22">
        <v>4.8941194275668636</v>
      </c>
      <c r="J21" s="127">
        <v>14.726031422934398</v>
      </c>
      <c r="W21" s="2"/>
      <c r="X21" s="2"/>
      <c r="Y21" s="2"/>
      <c r="Z21" s="2"/>
    </row>
    <row r="22" spans="1:26" ht="16.5" x14ac:dyDescent="0.35">
      <c r="A22" s="124" t="s">
        <v>78</v>
      </c>
      <c r="B22" s="18">
        <v>3714.5742640199996</v>
      </c>
      <c r="C22" s="18">
        <v>698.90229758999999</v>
      </c>
      <c r="D22" s="18">
        <v>3915.31079916</v>
      </c>
      <c r="E22" s="18">
        <v>3216.4085015700002</v>
      </c>
      <c r="F22" s="18">
        <v>200.73653514000034</v>
      </c>
      <c r="G22" s="18">
        <v>460.2086032140727</v>
      </c>
      <c r="H22" s="18">
        <v>-48.902742426610203</v>
      </c>
      <c r="I22" s="18">
        <v>-68.015379725661148</v>
      </c>
      <c r="J22" s="19">
        <v>5.404025357209008</v>
      </c>
      <c r="W22" s="2"/>
      <c r="X22" s="2"/>
      <c r="Y22" s="2"/>
      <c r="Z22" s="2"/>
    </row>
    <row r="23" spans="1:26" ht="16.5" x14ac:dyDescent="0.35">
      <c r="A23" s="129" t="s">
        <v>113</v>
      </c>
      <c r="B23" s="18">
        <v>9685.9390075099982</v>
      </c>
      <c r="C23" s="18">
        <v>11027.988965659999</v>
      </c>
      <c r="D23" s="18">
        <v>11458.56626757</v>
      </c>
      <c r="E23" s="18">
        <v>430.57730191000155</v>
      </c>
      <c r="F23" s="18">
        <v>1772.6272600600023</v>
      </c>
      <c r="G23" s="18">
        <v>3.9044045405810124</v>
      </c>
      <c r="H23" s="18">
        <v>16.357415768112006</v>
      </c>
      <c r="I23" s="18">
        <v>22.606481936883355</v>
      </c>
      <c r="J23" s="19">
        <v>18.301036778009802</v>
      </c>
      <c r="W23" s="2"/>
      <c r="X23" s="2"/>
      <c r="Y23" s="2"/>
      <c r="Z23" s="2"/>
    </row>
    <row r="24" spans="1:26" ht="16.5" x14ac:dyDescent="0.35">
      <c r="A24" s="129" t="s">
        <v>79</v>
      </c>
      <c r="B24" s="18">
        <v>6729.3958405399999</v>
      </c>
      <c r="C24" s="130">
        <v>7528.4103321299999</v>
      </c>
      <c r="D24" s="130">
        <v>7744.0281141099986</v>
      </c>
      <c r="E24" s="130">
        <v>215.61778197999865</v>
      </c>
      <c r="F24" s="130">
        <v>1014.6322735699987</v>
      </c>
      <c r="G24" s="130">
        <v>2.8640545940990592</v>
      </c>
      <c r="H24" s="130">
        <v>15.240880915841231</v>
      </c>
      <c r="I24" s="130">
        <v>19.784104590017819</v>
      </c>
      <c r="J24" s="19">
        <v>15.077613170821877</v>
      </c>
      <c r="W24" s="2"/>
      <c r="X24" s="2"/>
      <c r="Y24" s="2"/>
      <c r="Z24" s="2"/>
    </row>
    <row r="25" spans="1:26" ht="16.5" x14ac:dyDescent="0.35">
      <c r="A25" s="129" t="s">
        <v>80</v>
      </c>
      <c r="B25" s="18">
        <v>16695.002173160046</v>
      </c>
      <c r="C25" s="18">
        <v>22918.021689030043</v>
      </c>
      <c r="D25" s="18">
        <v>21326.387234270038</v>
      </c>
      <c r="E25" s="18">
        <v>-1591.6344547600056</v>
      </c>
      <c r="F25" s="18">
        <v>4631.3850611099915</v>
      </c>
      <c r="G25" s="18">
        <v>-6.9449033444359571</v>
      </c>
      <c r="H25" s="18">
        <v>14.474627745078905</v>
      </c>
      <c r="I25" s="18">
        <v>17.965070107912283</v>
      </c>
      <c r="J25" s="19">
        <v>27.741146799942925</v>
      </c>
      <c r="W25" s="2"/>
      <c r="X25" s="2"/>
      <c r="Y25" s="2"/>
      <c r="Z25" s="2"/>
    </row>
    <row r="26" spans="1:26" ht="17.25" thickBot="1" x14ac:dyDescent="0.4">
      <c r="A26" s="131" t="s">
        <v>81</v>
      </c>
      <c r="B26" s="32">
        <v>-335.87122910888962</v>
      </c>
      <c r="C26" s="32">
        <v>146.27068717557381</v>
      </c>
      <c r="D26" s="32">
        <v>-364.72208578593131</v>
      </c>
      <c r="E26" s="32">
        <v>-510.99277296150512</v>
      </c>
      <c r="F26" s="32">
        <v>-28.850856677041691</v>
      </c>
      <c r="G26" s="32">
        <v>-349.34735238383246</v>
      </c>
      <c r="H26" s="32">
        <v>131.72561820672408</v>
      </c>
      <c r="I26" s="32">
        <v>-139.6759405942837</v>
      </c>
      <c r="J26" s="34">
        <v>8.5898565213777829</v>
      </c>
      <c r="W26" s="2"/>
      <c r="X26" s="2"/>
      <c r="Y26" s="2"/>
      <c r="Z26" s="2"/>
    </row>
    <row r="27" spans="1:26" ht="16.5" hidden="1" x14ac:dyDescent="0.35">
      <c r="A27" s="132"/>
      <c r="B27" s="17"/>
      <c r="C27" s="17"/>
      <c r="D27" s="17"/>
      <c r="E27" s="17"/>
      <c r="F27" s="17"/>
      <c r="G27" s="17"/>
      <c r="H27" s="17"/>
      <c r="I27" s="17"/>
      <c r="J27" s="17"/>
      <c r="W27" s="2"/>
      <c r="X27" s="2"/>
      <c r="Y27" s="2"/>
      <c r="Z27" s="2"/>
    </row>
    <row r="28" spans="1:26" x14ac:dyDescent="0.2">
      <c r="A28" s="56"/>
      <c r="B28" s="133"/>
      <c r="C28" s="133"/>
      <c r="D28" s="133"/>
      <c r="E28" s="133"/>
      <c r="F28" s="133"/>
      <c r="G28" s="133"/>
      <c r="H28" s="56"/>
      <c r="I28" s="56"/>
      <c r="J28" s="56"/>
    </row>
    <row r="29" spans="1:26" ht="13.5" thickBot="1" x14ac:dyDescent="0.25">
      <c r="A29" s="134"/>
      <c r="B29" s="133"/>
      <c r="C29" s="133"/>
      <c r="D29" s="133"/>
      <c r="E29" s="133"/>
      <c r="F29" s="133"/>
      <c r="G29" s="133"/>
      <c r="H29" s="56"/>
      <c r="I29" s="56"/>
      <c r="J29" s="56"/>
    </row>
    <row r="30" spans="1:26" ht="19.5" customHeight="1" x14ac:dyDescent="0.2">
      <c r="A30" s="187" t="s">
        <v>82</v>
      </c>
      <c r="B30" s="188"/>
      <c r="C30" s="188"/>
      <c r="D30" s="188"/>
      <c r="E30" s="188"/>
      <c r="F30" s="188"/>
      <c r="G30" s="188"/>
      <c r="H30" s="188"/>
      <c r="I30" s="188"/>
      <c r="J30" s="189"/>
    </row>
    <row r="31" spans="1:26" ht="19.5" customHeight="1" x14ac:dyDescent="0.2">
      <c r="A31" s="190"/>
      <c r="B31" s="191"/>
      <c r="C31" s="191"/>
      <c r="D31" s="191"/>
      <c r="E31" s="191"/>
      <c r="F31" s="191"/>
      <c r="G31" s="191"/>
      <c r="H31" s="191"/>
      <c r="I31" s="191"/>
      <c r="J31" s="192"/>
    </row>
    <row r="32" spans="1:26" ht="16.5" x14ac:dyDescent="0.35">
      <c r="A32" s="37"/>
      <c r="B32" s="195" t="str">
        <f>B4</f>
        <v>N$ Million</v>
      </c>
      <c r="C32" s="196"/>
      <c r="D32" s="197"/>
      <c r="E32" s="195" t="s">
        <v>3</v>
      </c>
      <c r="F32" s="197"/>
      <c r="G32" s="135" t="s">
        <v>4</v>
      </c>
      <c r="H32" s="195" t="str">
        <f>H4</f>
        <v>Annual percentage change</v>
      </c>
      <c r="I32" s="196"/>
      <c r="J32" s="198"/>
    </row>
    <row r="33" spans="1:26" ht="17.25" thickBot="1" x14ac:dyDescent="0.4">
      <c r="A33" s="5"/>
      <c r="B33" s="6">
        <f>B5</f>
        <v>44679</v>
      </c>
      <c r="C33" s="6">
        <f>C5</f>
        <v>45013</v>
      </c>
      <c r="D33" s="136">
        <f>D5</f>
        <v>45044</v>
      </c>
      <c r="E33" s="6" t="s">
        <v>6</v>
      </c>
      <c r="F33" s="122" t="s">
        <v>7</v>
      </c>
      <c r="G33" s="6" t="s">
        <v>6</v>
      </c>
      <c r="H33" s="137">
        <f>H5</f>
        <v>44985</v>
      </c>
      <c r="I33" s="138">
        <f>I5</f>
        <v>45013</v>
      </c>
      <c r="J33" s="139">
        <f>J5</f>
        <v>45044</v>
      </c>
    </row>
    <row r="34" spans="1:26" ht="17.25" thickTop="1" x14ac:dyDescent="0.35">
      <c r="A34" s="140" t="s">
        <v>63</v>
      </c>
      <c r="B34" s="141">
        <v>181558.59488260635</v>
      </c>
      <c r="C34" s="142">
        <v>192320.70317996433</v>
      </c>
      <c r="D34" s="142">
        <v>197995.39387775565</v>
      </c>
      <c r="E34" s="142">
        <v>5674.6906977913168</v>
      </c>
      <c r="F34" s="142">
        <v>16436.798995149293</v>
      </c>
      <c r="G34" s="141">
        <v>2.9506395328022563</v>
      </c>
      <c r="H34" s="142">
        <v>5.1466244197966091</v>
      </c>
      <c r="I34" s="142">
        <v>5.1812084445052307</v>
      </c>
      <c r="J34" s="143">
        <v>9.0531649056752883</v>
      </c>
      <c r="W34" s="2"/>
      <c r="X34" s="2"/>
      <c r="Y34" s="2"/>
      <c r="Z34" s="2"/>
    </row>
    <row r="35" spans="1:26" ht="16.5" x14ac:dyDescent="0.35">
      <c r="A35" s="129" t="s">
        <v>64</v>
      </c>
      <c r="B35" s="142">
        <v>28046.806499645798</v>
      </c>
      <c r="C35" s="142">
        <v>33275.090728641539</v>
      </c>
      <c r="D35" s="142">
        <v>41839.89033241821</v>
      </c>
      <c r="E35" s="142">
        <v>8564.7996037766716</v>
      </c>
      <c r="F35" s="142">
        <v>13793.083832772412</v>
      </c>
      <c r="G35" s="142">
        <v>25.739372654525994</v>
      </c>
      <c r="H35" s="142">
        <v>30.087536232307258</v>
      </c>
      <c r="I35" s="142">
        <v>19.659747205704718</v>
      </c>
      <c r="J35" s="143">
        <v>49.178803415449835</v>
      </c>
      <c r="W35" s="2"/>
      <c r="X35" s="2"/>
      <c r="Y35" s="2"/>
      <c r="Z35" s="2"/>
    </row>
    <row r="36" spans="1:26" ht="16.5" x14ac:dyDescent="0.35">
      <c r="A36" s="144" t="s">
        <v>83</v>
      </c>
      <c r="B36" s="145">
        <v>147.53489972031102</v>
      </c>
      <c r="C36" s="145">
        <v>231.11600043137139</v>
      </c>
      <c r="D36" s="145">
        <v>291.19675120036277</v>
      </c>
      <c r="E36" s="145">
        <v>60.080750768991379</v>
      </c>
      <c r="F36" s="145">
        <v>143.66185148005175</v>
      </c>
      <c r="G36" s="145">
        <v>25.995928735722501</v>
      </c>
      <c r="H36" s="145">
        <v>24.268843393183531</v>
      </c>
      <c r="I36" s="145">
        <v>14.418325518543071</v>
      </c>
      <c r="J36" s="146">
        <v>97.374825720828369</v>
      </c>
      <c r="W36" s="2"/>
      <c r="X36" s="2"/>
      <c r="Y36" s="2"/>
      <c r="Z36" s="2"/>
    </row>
    <row r="37" spans="1:26" ht="16.5" x14ac:dyDescent="0.35">
      <c r="A37" s="144" t="s">
        <v>65</v>
      </c>
      <c r="B37" s="145">
        <v>12406.729195001979</v>
      </c>
      <c r="C37" s="145">
        <v>19008.7713829165</v>
      </c>
      <c r="D37" s="145">
        <v>27649.291167917851</v>
      </c>
      <c r="E37" s="145">
        <v>8640.5197850013501</v>
      </c>
      <c r="F37" s="145">
        <v>15242.561972915872</v>
      </c>
      <c r="G37" s="145">
        <v>45.455435340585609</v>
      </c>
      <c r="H37" s="145">
        <v>85.48418762856852</v>
      </c>
      <c r="I37" s="145">
        <v>66.101318367593052</v>
      </c>
      <c r="J37" s="146">
        <v>122.85721509143843</v>
      </c>
      <c r="W37" s="2"/>
      <c r="X37" s="2"/>
      <c r="Y37" s="2"/>
      <c r="Z37" s="2"/>
    </row>
    <row r="38" spans="1:26" ht="16.5" x14ac:dyDescent="0.35">
      <c r="A38" s="144" t="s">
        <v>84</v>
      </c>
      <c r="B38" s="145">
        <v>7441.0448640299983</v>
      </c>
      <c r="C38" s="145">
        <v>7532.5589894800005</v>
      </c>
      <c r="D38" s="145">
        <v>7540.0225246699993</v>
      </c>
      <c r="E38" s="145">
        <v>7.4635351899987654</v>
      </c>
      <c r="F38" s="145">
        <v>98.977660640000977</v>
      </c>
      <c r="G38" s="145">
        <v>9.9083660684541996E-2</v>
      </c>
      <c r="H38" s="145">
        <v>48.090285454573717</v>
      </c>
      <c r="I38" s="145">
        <v>1.7819230259703716</v>
      </c>
      <c r="J38" s="146">
        <v>1.3301580953833252</v>
      </c>
      <c r="W38" s="2"/>
      <c r="X38" s="2"/>
      <c r="Y38" s="2"/>
      <c r="Z38" s="2"/>
    </row>
    <row r="39" spans="1:26" ht="16.5" x14ac:dyDescent="0.35">
      <c r="A39" s="144" t="s">
        <v>85</v>
      </c>
      <c r="B39" s="145">
        <v>8051.4975408935106</v>
      </c>
      <c r="C39" s="145">
        <v>6502.644355813668</v>
      </c>
      <c r="D39" s="145">
        <v>6359.3798886299992</v>
      </c>
      <c r="E39" s="145">
        <v>-143.26446718366878</v>
      </c>
      <c r="F39" s="145">
        <v>-1692.1176522635114</v>
      </c>
      <c r="G39" s="145">
        <v>-2.2031724225481213</v>
      </c>
      <c r="H39" s="145">
        <v>-37.130359765535339</v>
      </c>
      <c r="I39" s="145">
        <v>-25.78018258447149</v>
      </c>
      <c r="J39" s="146">
        <v>-21.016185419783781</v>
      </c>
      <c r="W39" s="2"/>
      <c r="X39" s="2"/>
      <c r="Y39" s="2"/>
      <c r="Z39" s="2"/>
    </row>
    <row r="40" spans="1:26" ht="16.5" x14ac:dyDescent="0.35">
      <c r="A40" s="129" t="s">
        <v>69</v>
      </c>
      <c r="B40" s="142">
        <v>153511.78838296057</v>
      </c>
      <c r="C40" s="142">
        <v>159045.61245132278</v>
      </c>
      <c r="D40" s="142">
        <v>156155.50354533744</v>
      </c>
      <c r="E40" s="142">
        <v>-2890.1089059853402</v>
      </c>
      <c r="F40" s="142">
        <v>2643.7151623768732</v>
      </c>
      <c r="G40" s="142">
        <v>-1.8171572679314778</v>
      </c>
      <c r="H40" s="142">
        <v>0.90711005162475544</v>
      </c>
      <c r="I40" s="142">
        <v>2.5843089327612887</v>
      </c>
      <c r="J40" s="143">
        <v>1.7221577510267139</v>
      </c>
      <c r="W40" s="2"/>
      <c r="X40" s="2"/>
      <c r="Y40" s="2"/>
      <c r="Z40" s="2"/>
    </row>
    <row r="41" spans="1:26" ht="16.5" x14ac:dyDescent="0.35">
      <c r="A41" s="144" t="s">
        <v>86</v>
      </c>
      <c r="B41" s="145">
        <v>5615.7759422496883</v>
      </c>
      <c r="C41" s="145">
        <v>8180.3812322486283</v>
      </c>
      <c r="D41" s="145">
        <v>6135.9108962596365</v>
      </c>
      <c r="E41" s="145">
        <v>-2044.4703359889918</v>
      </c>
      <c r="F41" s="145">
        <v>520.13495400994816</v>
      </c>
      <c r="G41" s="145">
        <v>-24.992360110666951</v>
      </c>
      <c r="H41" s="145">
        <v>27.59427175502249</v>
      </c>
      <c r="I41" s="145">
        <v>15.272862657761394</v>
      </c>
      <c r="J41" s="146">
        <v>9.2620318075151289</v>
      </c>
      <c r="W41" s="2"/>
      <c r="X41" s="2"/>
      <c r="Y41" s="2"/>
      <c r="Z41" s="2"/>
    </row>
    <row r="42" spans="1:26" ht="16.5" x14ac:dyDescent="0.35">
      <c r="A42" s="144" t="s">
        <v>71</v>
      </c>
      <c r="B42" s="145">
        <v>34693.293066702689</v>
      </c>
      <c r="C42" s="145">
        <v>36474.240085684192</v>
      </c>
      <c r="D42" s="145">
        <v>35073.403023519677</v>
      </c>
      <c r="E42" s="145">
        <v>-1400.8370621645154</v>
      </c>
      <c r="F42" s="145">
        <v>380.10995681698842</v>
      </c>
      <c r="G42" s="145">
        <v>-3.8406202812552408</v>
      </c>
      <c r="H42" s="145">
        <v>-1.3674667601973312</v>
      </c>
      <c r="I42" s="145">
        <v>3.8845414506641305</v>
      </c>
      <c r="J42" s="146">
        <v>1.0956295099637146</v>
      </c>
      <c r="W42" s="2"/>
      <c r="X42" s="2"/>
      <c r="Y42" s="2"/>
      <c r="Z42" s="2"/>
    </row>
    <row r="43" spans="1:26" ht="16.5" x14ac:dyDescent="0.35">
      <c r="A43" s="144" t="s">
        <v>12</v>
      </c>
      <c r="B43" s="145">
        <v>3310.4263445300007</v>
      </c>
      <c r="C43" s="145">
        <v>1490.3035399099999</v>
      </c>
      <c r="D43" s="145">
        <v>1446.1629688222581</v>
      </c>
      <c r="E43" s="145">
        <v>-44.140571087741819</v>
      </c>
      <c r="F43" s="145">
        <v>-1864.2633757077426</v>
      </c>
      <c r="G43" s="145">
        <v>-2.9618510528672317</v>
      </c>
      <c r="H43" s="145">
        <v>-68.118003426065215</v>
      </c>
      <c r="I43" s="145">
        <v>-67.870595720466923</v>
      </c>
      <c r="J43" s="146">
        <v>-56.314902725087585</v>
      </c>
      <c r="W43" s="2"/>
      <c r="X43" s="2"/>
      <c r="Y43" s="2"/>
      <c r="Z43" s="2"/>
    </row>
    <row r="44" spans="1:26" ht="16.5" x14ac:dyDescent="0.35">
      <c r="A44" s="144" t="s">
        <v>110</v>
      </c>
      <c r="B44" s="145">
        <v>222.51981884</v>
      </c>
      <c r="C44" s="145">
        <v>249.343403</v>
      </c>
      <c r="D44" s="145">
        <v>260.34134011999998</v>
      </c>
      <c r="E44" s="145">
        <v>10.997937119999989</v>
      </c>
      <c r="F44" s="145">
        <v>37.821521279999985</v>
      </c>
      <c r="G44" s="145">
        <v>4.4107592130680757</v>
      </c>
      <c r="H44" s="145">
        <v>39.776780727723491</v>
      </c>
      <c r="I44" s="145">
        <v>43.019588811287264</v>
      </c>
      <c r="J44" s="146">
        <v>16.996922556006155</v>
      </c>
      <c r="W44" s="2"/>
      <c r="X44" s="2"/>
      <c r="Y44" s="2"/>
      <c r="Z44" s="2"/>
    </row>
    <row r="45" spans="1:26" ht="16.5" x14ac:dyDescent="0.35">
      <c r="A45" s="144" t="s">
        <v>13</v>
      </c>
      <c r="B45" s="145">
        <v>290.77067083000003</v>
      </c>
      <c r="C45" s="145">
        <v>657.36777448999987</v>
      </c>
      <c r="D45" s="145">
        <v>881.98565152000003</v>
      </c>
      <c r="E45" s="145">
        <v>224.61787703000016</v>
      </c>
      <c r="F45" s="145">
        <v>591.21498068999995</v>
      </c>
      <c r="G45" s="145">
        <v>34.169286318341904</v>
      </c>
      <c r="H45" s="145">
        <v>-14.985870651657663</v>
      </c>
      <c r="I45" s="145">
        <v>47.168308170586698</v>
      </c>
      <c r="J45" s="146">
        <v>203.32689641716161</v>
      </c>
      <c r="W45" s="2"/>
      <c r="X45" s="2"/>
      <c r="Y45" s="2"/>
      <c r="Z45" s="2"/>
    </row>
    <row r="46" spans="1:26" ht="16.5" x14ac:dyDescent="0.35">
      <c r="A46" s="144" t="s">
        <v>87</v>
      </c>
      <c r="B46" s="145">
        <v>46899.418137446897</v>
      </c>
      <c r="C46" s="145">
        <v>46445.156319008282</v>
      </c>
      <c r="D46" s="145">
        <v>46662.880901187498</v>
      </c>
      <c r="E46" s="145">
        <v>217.72458217921667</v>
      </c>
      <c r="F46" s="145">
        <v>-236.53723625939892</v>
      </c>
      <c r="G46" s="145">
        <v>0.46877780038843753</v>
      </c>
      <c r="H46" s="145">
        <v>0.49140623129437699</v>
      </c>
      <c r="I46" s="145">
        <v>2.2239342391128645</v>
      </c>
      <c r="J46" s="146">
        <v>-0.50435004452759813</v>
      </c>
      <c r="W46" s="2"/>
      <c r="X46" s="2"/>
      <c r="Y46" s="2"/>
      <c r="Z46" s="2"/>
    </row>
    <row r="47" spans="1:26" ht="16.5" x14ac:dyDescent="0.35">
      <c r="A47" s="144" t="s">
        <v>16</v>
      </c>
      <c r="B47" s="145">
        <v>62479.584402361288</v>
      </c>
      <c r="C47" s="145">
        <v>65548.820096981697</v>
      </c>
      <c r="D47" s="145">
        <v>65694.818763908377</v>
      </c>
      <c r="E47" s="145">
        <v>145.99866692668002</v>
      </c>
      <c r="F47" s="145">
        <v>3215.2343615470891</v>
      </c>
      <c r="G47" s="145">
        <v>0.2227327154183314</v>
      </c>
      <c r="H47" s="145">
        <v>5.2613225180970602</v>
      </c>
      <c r="I47" s="145">
        <v>5.4893626706551828</v>
      </c>
      <c r="J47" s="146">
        <v>5.1460559353937896</v>
      </c>
      <c r="W47" s="2"/>
      <c r="X47" s="2"/>
      <c r="Y47" s="2"/>
      <c r="Z47" s="2"/>
    </row>
    <row r="48" spans="1:26" ht="16.5" x14ac:dyDescent="0.35">
      <c r="A48" s="147"/>
      <c r="B48" s="142"/>
      <c r="C48" s="142"/>
      <c r="D48" s="142"/>
      <c r="E48" s="142"/>
      <c r="F48" s="142"/>
      <c r="G48" s="142"/>
      <c r="H48" s="142"/>
      <c r="I48" s="142"/>
      <c r="J48" s="143"/>
      <c r="W48" s="2"/>
      <c r="X48" s="2"/>
      <c r="Y48" s="2"/>
      <c r="Z48" s="2"/>
    </row>
    <row r="49" spans="1:26" ht="16.5" x14ac:dyDescent="0.35">
      <c r="A49" s="129" t="s">
        <v>73</v>
      </c>
      <c r="B49" s="142">
        <v>181558.59454552017</v>
      </c>
      <c r="C49" s="142">
        <v>192320.70298214754</v>
      </c>
      <c r="D49" s="142">
        <v>197995.39372553202</v>
      </c>
      <c r="E49" s="142">
        <v>5674.6907433844754</v>
      </c>
      <c r="F49" s="142">
        <v>16436.799180011847</v>
      </c>
      <c r="G49" s="142">
        <v>2.9506395595440722</v>
      </c>
      <c r="H49" s="142">
        <v>5.1466309642857766</v>
      </c>
      <c r="I49" s="142">
        <v>5.1812147982542456</v>
      </c>
      <c r="J49" s="143">
        <v>9.0531650243033965</v>
      </c>
      <c r="W49" s="2"/>
      <c r="X49" s="2"/>
      <c r="Y49" s="2"/>
      <c r="Z49" s="2"/>
    </row>
    <row r="50" spans="1:26" ht="16.5" x14ac:dyDescent="0.35">
      <c r="A50" s="129" t="s">
        <v>88</v>
      </c>
      <c r="B50" s="142">
        <v>13851.441658739999</v>
      </c>
      <c r="C50" s="142">
        <v>13700.932773758339</v>
      </c>
      <c r="D50" s="142">
        <v>13316.257880938065</v>
      </c>
      <c r="E50" s="142">
        <v>-384.67489282027418</v>
      </c>
      <c r="F50" s="142">
        <v>-535.18377780193441</v>
      </c>
      <c r="G50" s="142">
        <v>-2.8076547719221594</v>
      </c>
      <c r="H50" s="142">
        <v>24.3668512952095</v>
      </c>
      <c r="I50" s="142">
        <v>-3.7576465175920504</v>
      </c>
      <c r="J50" s="143">
        <v>-3.8637406198382536</v>
      </c>
      <c r="W50" s="2"/>
      <c r="X50" s="2"/>
      <c r="Y50" s="2"/>
      <c r="Z50" s="2"/>
    </row>
    <row r="51" spans="1:26" ht="16.5" x14ac:dyDescent="0.35">
      <c r="A51" s="144" t="s">
        <v>65</v>
      </c>
      <c r="B51" s="145">
        <v>11507.95186917</v>
      </c>
      <c r="C51" s="145">
        <v>11618.4147790479</v>
      </c>
      <c r="D51" s="145">
        <v>11221.8198169063</v>
      </c>
      <c r="E51" s="145">
        <v>-396.59496214160026</v>
      </c>
      <c r="F51" s="145">
        <v>-286.13205226369973</v>
      </c>
      <c r="G51" s="145">
        <v>-3.4135032160910725</v>
      </c>
      <c r="H51" s="145">
        <v>32.740790547406476</v>
      </c>
      <c r="I51" s="145">
        <v>-3.9928927887305576</v>
      </c>
      <c r="J51" s="146">
        <v>-2.4863855490241775</v>
      </c>
      <c r="W51" s="2"/>
      <c r="X51" s="2"/>
      <c r="Y51" s="2"/>
      <c r="Z51" s="2"/>
    </row>
    <row r="52" spans="1:26" ht="16.5" x14ac:dyDescent="0.35">
      <c r="A52" s="144" t="s">
        <v>89</v>
      </c>
      <c r="B52" s="145">
        <v>410.00056572</v>
      </c>
      <c r="C52" s="145">
        <v>468.32101035999995</v>
      </c>
      <c r="D52" s="145">
        <v>458.02929498999998</v>
      </c>
      <c r="E52" s="145">
        <v>-10.291715369999963</v>
      </c>
      <c r="F52" s="145">
        <v>48.028729269999985</v>
      </c>
      <c r="G52" s="145">
        <v>-2.1975771196104716</v>
      </c>
      <c r="H52" s="145">
        <v>-21.935068708605542</v>
      </c>
      <c r="I52" s="145">
        <v>21.043235788081162</v>
      </c>
      <c r="J52" s="146">
        <v>11.714308048735717</v>
      </c>
      <c r="W52" s="2"/>
      <c r="X52" s="2"/>
      <c r="Y52" s="2"/>
      <c r="Z52" s="2"/>
    </row>
    <row r="53" spans="1:26" ht="16.5" x14ac:dyDescent="0.35">
      <c r="A53" s="144" t="s">
        <v>84</v>
      </c>
      <c r="B53" s="145">
        <v>1338.7679373600001</v>
      </c>
      <c r="C53" s="145">
        <v>944.00455585043846</v>
      </c>
      <c r="D53" s="145">
        <v>929.4983166917666</v>
      </c>
      <c r="E53" s="145">
        <v>-14.50623915867186</v>
      </c>
      <c r="F53" s="145">
        <v>-409.26962066823353</v>
      </c>
      <c r="G53" s="145">
        <v>-1.5366704608330508</v>
      </c>
      <c r="H53" s="145">
        <v>-18.505071223165999</v>
      </c>
      <c r="I53" s="145">
        <v>-19.557915136645363</v>
      </c>
      <c r="J53" s="146">
        <v>-30.570617150818364</v>
      </c>
      <c r="W53" s="2"/>
      <c r="X53" s="2"/>
      <c r="Y53" s="2"/>
      <c r="Z53" s="2"/>
    </row>
    <row r="54" spans="1:26" ht="16.5" x14ac:dyDescent="0.35">
      <c r="A54" s="144" t="s">
        <v>90</v>
      </c>
      <c r="B54" s="145">
        <v>594.7212864899999</v>
      </c>
      <c r="C54" s="145">
        <v>670.19242850000001</v>
      </c>
      <c r="D54" s="145">
        <v>706.91045235000001</v>
      </c>
      <c r="E54" s="145">
        <v>36.718023850000009</v>
      </c>
      <c r="F54" s="145">
        <v>112.18916586000012</v>
      </c>
      <c r="G54" s="145">
        <v>5.478728539530195</v>
      </c>
      <c r="H54" s="145">
        <v>12.362844902092831</v>
      </c>
      <c r="I54" s="145">
        <v>16.794444313647134</v>
      </c>
      <c r="J54" s="146">
        <v>18.864158456834829</v>
      </c>
      <c r="W54" s="2"/>
      <c r="X54" s="2"/>
      <c r="Y54" s="2"/>
      <c r="Z54" s="2"/>
    </row>
    <row r="55" spans="1:26" ht="16.5" x14ac:dyDescent="0.35">
      <c r="A55" s="129" t="s">
        <v>91</v>
      </c>
      <c r="B55" s="142">
        <v>167707.15288678018</v>
      </c>
      <c r="C55" s="142">
        <v>178619.77020838921</v>
      </c>
      <c r="D55" s="142">
        <v>184679.13584459395</v>
      </c>
      <c r="E55" s="142">
        <v>6059.3656362047477</v>
      </c>
      <c r="F55" s="142">
        <v>16971.982957813772</v>
      </c>
      <c r="G55" s="142">
        <v>3.392326408849101</v>
      </c>
      <c r="H55" s="142">
        <v>3.9200740103217555</v>
      </c>
      <c r="I55" s="142">
        <v>5.935924328506232</v>
      </c>
      <c r="J55" s="143">
        <v>10.120011380356345</v>
      </c>
      <c r="W55" s="2"/>
      <c r="X55" s="2"/>
      <c r="Y55" s="2"/>
      <c r="Z55" s="2"/>
    </row>
    <row r="56" spans="1:26" ht="16.5" x14ac:dyDescent="0.35">
      <c r="A56" s="129" t="s">
        <v>92</v>
      </c>
      <c r="B56" s="142">
        <v>123157.46962931968</v>
      </c>
      <c r="C56" s="142">
        <v>128070.51017075572</v>
      </c>
      <c r="D56" s="142">
        <v>135533.37351480784</v>
      </c>
      <c r="E56" s="142">
        <v>7462.8633440521226</v>
      </c>
      <c r="F56" s="142">
        <v>12375.903885488166</v>
      </c>
      <c r="G56" s="142">
        <v>5.8271520384372053</v>
      </c>
      <c r="H56" s="142">
        <v>2.0842963217234853</v>
      </c>
      <c r="I56" s="142">
        <v>1.6908385319023296</v>
      </c>
      <c r="J56" s="143">
        <v>10.048845533070192</v>
      </c>
      <c r="W56" s="2"/>
      <c r="X56" s="2"/>
      <c r="Y56" s="2"/>
      <c r="Z56" s="2"/>
    </row>
    <row r="57" spans="1:26" ht="15" x14ac:dyDescent="0.3">
      <c r="A57" s="148" t="s">
        <v>93</v>
      </c>
      <c r="B57" s="145">
        <v>64455.974912434714</v>
      </c>
      <c r="C57" s="145">
        <v>69475.813440861995</v>
      </c>
      <c r="D57" s="145">
        <v>73637.765617652054</v>
      </c>
      <c r="E57" s="145">
        <v>4161.9521767900587</v>
      </c>
      <c r="F57" s="145">
        <v>9181.7907052173396</v>
      </c>
      <c r="G57" s="145">
        <v>5.9905051422431086</v>
      </c>
      <c r="H57" s="145">
        <v>6.2627284332678528</v>
      </c>
      <c r="I57" s="145">
        <v>6.8595871898574643</v>
      </c>
      <c r="J57" s="146">
        <v>14.245057525995165</v>
      </c>
      <c r="W57" s="2"/>
      <c r="X57" s="2"/>
      <c r="Y57" s="2"/>
      <c r="Z57" s="2"/>
    </row>
    <row r="58" spans="1:26" ht="15" x14ac:dyDescent="0.3">
      <c r="A58" s="148" t="s">
        <v>90</v>
      </c>
      <c r="B58" s="145">
        <v>58701.494716884954</v>
      </c>
      <c r="C58" s="145">
        <v>58594.696729893723</v>
      </c>
      <c r="D58" s="145">
        <v>61895.607897155794</v>
      </c>
      <c r="E58" s="145">
        <v>3300.9111672620711</v>
      </c>
      <c r="F58" s="145">
        <v>3194.1131802708405</v>
      </c>
      <c r="G58" s="145">
        <v>5.63346403596627</v>
      </c>
      <c r="H58" s="145">
        <v>-2.3663792154346481</v>
      </c>
      <c r="I58" s="145">
        <v>-3.8249748009555447</v>
      </c>
      <c r="J58" s="146">
        <v>5.4412808322444448</v>
      </c>
      <c r="W58" s="2"/>
      <c r="X58" s="2"/>
      <c r="Y58" s="2"/>
      <c r="Z58" s="2"/>
    </row>
    <row r="59" spans="1:26" ht="16.5" x14ac:dyDescent="0.35">
      <c r="A59" s="129" t="s">
        <v>94</v>
      </c>
      <c r="B59" s="142">
        <v>4222.7608814500009</v>
      </c>
      <c r="C59" s="142">
        <v>5370.6440987899996</v>
      </c>
      <c r="D59" s="142">
        <v>6334.2376337199994</v>
      </c>
      <c r="E59" s="142">
        <v>963.59353492999981</v>
      </c>
      <c r="F59" s="142">
        <v>2111.4767522699985</v>
      </c>
      <c r="G59" s="142">
        <v>17.941861668828452</v>
      </c>
      <c r="H59" s="142">
        <v>4.1541664093621904</v>
      </c>
      <c r="I59" s="142">
        <v>16.720990491677568</v>
      </c>
      <c r="J59" s="143">
        <v>50.002280771933385</v>
      </c>
      <c r="W59" s="2"/>
      <c r="X59" s="2"/>
      <c r="Y59" s="2"/>
      <c r="Z59" s="2"/>
    </row>
    <row r="60" spans="1:26" ht="16.5" x14ac:dyDescent="0.35">
      <c r="A60" s="129" t="s">
        <v>95</v>
      </c>
      <c r="B60" s="142">
        <v>0</v>
      </c>
      <c r="C60" s="142">
        <v>0</v>
      </c>
      <c r="D60" s="142">
        <v>0</v>
      </c>
      <c r="E60" s="142">
        <v>0</v>
      </c>
      <c r="F60" s="142">
        <v>0</v>
      </c>
      <c r="G60" s="142">
        <v>0</v>
      </c>
      <c r="H60" s="142">
        <v>0</v>
      </c>
      <c r="I60" s="142">
        <v>0</v>
      </c>
      <c r="J60" s="143">
        <v>0</v>
      </c>
      <c r="W60" s="2"/>
      <c r="X60" s="2"/>
      <c r="Y60" s="2"/>
      <c r="Z60" s="2"/>
    </row>
    <row r="61" spans="1:26" ht="16.5" x14ac:dyDescent="0.35">
      <c r="A61" s="129" t="s">
        <v>96</v>
      </c>
      <c r="B61" s="142">
        <v>23330.4251845</v>
      </c>
      <c r="C61" s="142">
        <v>24541.941836566988</v>
      </c>
      <c r="D61" s="142">
        <v>23703.004242109997</v>
      </c>
      <c r="E61" s="142">
        <v>-838.93759445699106</v>
      </c>
      <c r="F61" s="142">
        <v>372.57905760999711</v>
      </c>
      <c r="G61" s="142">
        <v>-3.4183831093878183</v>
      </c>
      <c r="H61" s="142">
        <v>0.13547935790406029</v>
      </c>
      <c r="I61" s="142">
        <v>5.1821547986413634</v>
      </c>
      <c r="J61" s="143">
        <v>1.5969664275879722</v>
      </c>
      <c r="W61" s="2"/>
      <c r="X61" s="2"/>
      <c r="Y61" s="2"/>
      <c r="Z61" s="2"/>
    </row>
    <row r="62" spans="1:26" ht="16.5" x14ac:dyDescent="0.35">
      <c r="A62" s="129" t="s">
        <v>97</v>
      </c>
      <c r="B62" s="142">
        <v>1647.9426622599999</v>
      </c>
      <c r="C62" s="142">
        <v>2686.0265519</v>
      </c>
      <c r="D62" s="142">
        <v>2926.7336269299999</v>
      </c>
      <c r="E62" s="142">
        <v>240.70707502999994</v>
      </c>
      <c r="F62" s="142">
        <v>1278.79096467</v>
      </c>
      <c r="G62" s="142">
        <v>8.9614555321402918</v>
      </c>
      <c r="H62" s="142">
        <v>75.835793536043639</v>
      </c>
      <c r="I62" s="142">
        <v>94.244233677256574</v>
      </c>
      <c r="J62" s="143">
        <v>77.599238975721221</v>
      </c>
      <c r="W62" s="2"/>
      <c r="X62" s="2"/>
      <c r="Y62" s="2"/>
      <c r="Z62" s="2"/>
    </row>
    <row r="63" spans="1:26" ht="16.5" x14ac:dyDescent="0.35">
      <c r="A63" s="129" t="s">
        <v>98</v>
      </c>
      <c r="B63" s="142">
        <v>1968.6489004599998</v>
      </c>
      <c r="C63" s="142">
        <v>303.06720035999996</v>
      </c>
      <c r="D63" s="142">
        <v>-2E-8</v>
      </c>
      <c r="E63" s="142">
        <v>-303.06720037999997</v>
      </c>
      <c r="F63" s="142">
        <v>-1968.6489004799998</v>
      </c>
      <c r="G63" s="142">
        <v>-100.00000000659919</v>
      </c>
      <c r="H63" s="142">
        <v>-100.00000000367814</v>
      </c>
      <c r="I63" s="142">
        <v>-47.819694880201247</v>
      </c>
      <c r="J63" s="143">
        <v>-100.00000000101592</v>
      </c>
      <c r="W63" s="2"/>
      <c r="X63" s="2"/>
      <c r="Y63" s="2"/>
      <c r="Z63" s="2"/>
    </row>
    <row r="64" spans="1:26" ht="16.5" x14ac:dyDescent="0.35">
      <c r="A64" s="129" t="s">
        <v>84</v>
      </c>
      <c r="B64" s="142">
        <v>9.9366181699999991</v>
      </c>
      <c r="C64" s="142">
        <v>150.089</v>
      </c>
      <c r="D64" s="142">
        <v>191.91281965000002</v>
      </c>
      <c r="E64" s="142">
        <v>41.823819650000019</v>
      </c>
      <c r="F64" s="142">
        <v>181.97620148000001</v>
      </c>
      <c r="G64" s="142">
        <v>27.866012599191166</v>
      </c>
      <c r="H64" s="142">
        <v>1435.2898800760299</v>
      </c>
      <c r="I64" s="142">
        <v>1422.6240946803737</v>
      </c>
      <c r="J64" s="143">
        <v>1831.3695702770478</v>
      </c>
      <c r="W64" s="2"/>
      <c r="X64" s="2"/>
      <c r="Y64" s="2"/>
      <c r="Z64" s="2"/>
    </row>
    <row r="65" spans="1:26" ht="16.5" x14ac:dyDescent="0.35">
      <c r="A65" s="129" t="s">
        <v>99</v>
      </c>
      <c r="B65" s="142">
        <v>126.30758351</v>
      </c>
      <c r="C65" s="142">
        <v>234.81174278000003</v>
      </c>
      <c r="D65" s="142">
        <v>164.67980396999999</v>
      </c>
      <c r="E65" s="142">
        <v>-70.131938810000037</v>
      </c>
      <c r="F65" s="142">
        <v>38.372220459999994</v>
      </c>
      <c r="G65" s="142">
        <v>-29.867304752176764</v>
      </c>
      <c r="H65" s="142">
        <v>235.5819817261368</v>
      </c>
      <c r="I65" s="142">
        <v>172.5054924321343</v>
      </c>
      <c r="J65" s="143">
        <v>30.379981465611678</v>
      </c>
      <c r="W65" s="2"/>
      <c r="X65" s="2"/>
      <c r="Y65" s="2"/>
      <c r="Z65" s="2"/>
    </row>
    <row r="66" spans="1:26" ht="16.5" x14ac:dyDescent="0.35">
      <c r="A66" s="129" t="s">
        <v>100</v>
      </c>
      <c r="B66" s="142">
        <v>23976.175456650337</v>
      </c>
      <c r="C66" s="142">
        <v>24856.197919280003</v>
      </c>
      <c r="D66" s="142">
        <v>25288.857728350002</v>
      </c>
      <c r="E66" s="142">
        <v>432.65980906999903</v>
      </c>
      <c r="F66" s="142">
        <v>1312.6822716996649</v>
      </c>
      <c r="G66" s="142">
        <v>1.7406516092085127</v>
      </c>
      <c r="H66" s="142">
        <v>5.353841152353823</v>
      </c>
      <c r="I66" s="142">
        <v>4.4552414542254724</v>
      </c>
      <c r="J66" s="143">
        <v>5.4749443841576522</v>
      </c>
      <c r="W66" s="2"/>
      <c r="X66" s="2"/>
      <c r="Y66" s="2"/>
      <c r="Z66" s="2"/>
    </row>
    <row r="67" spans="1:26" ht="17.25" thickBot="1" x14ac:dyDescent="0.4">
      <c r="A67" s="149" t="s">
        <v>81</v>
      </c>
      <c r="B67" s="150">
        <v>-10732.514029539811</v>
      </c>
      <c r="C67" s="151">
        <v>-7593.5183120435177</v>
      </c>
      <c r="D67" s="151">
        <v>-9463.6635249239225</v>
      </c>
      <c r="E67" s="151">
        <v>-1870.1452128804049</v>
      </c>
      <c r="F67" s="151">
        <v>1268.850504615888</v>
      </c>
      <c r="G67" s="151">
        <v>24.628178085964521</v>
      </c>
      <c r="H67" s="151">
        <v>-15.914088675432353</v>
      </c>
      <c r="I67" s="151">
        <v>-31.710788195106545</v>
      </c>
      <c r="J67" s="152">
        <v>-11.822490994407701</v>
      </c>
      <c r="W67" s="2"/>
      <c r="X67" s="2"/>
      <c r="Y67" s="2"/>
      <c r="Z67" s="2"/>
    </row>
    <row r="68" spans="1:26" ht="16.5" hidden="1" x14ac:dyDescent="0.35">
      <c r="A68" s="153"/>
      <c r="B68" s="154"/>
      <c r="C68" s="155"/>
      <c r="D68" s="155"/>
      <c r="E68" s="155"/>
      <c r="F68" s="155"/>
      <c r="G68" s="155"/>
      <c r="H68" s="155"/>
      <c r="I68" s="155"/>
      <c r="J68" s="155"/>
      <c r="W68" s="2"/>
      <c r="X68" s="2"/>
      <c r="Y68" s="2"/>
      <c r="Z68" s="2"/>
    </row>
    <row r="69" spans="1:26" hidden="1" x14ac:dyDescent="0.2">
      <c r="A69" s="156"/>
      <c r="B69" s="157"/>
      <c r="C69" s="157"/>
      <c r="D69" s="157"/>
      <c r="E69" s="157"/>
      <c r="F69" s="157"/>
      <c r="G69" s="157"/>
      <c r="H69" s="156"/>
      <c r="I69" s="156"/>
      <c r="J69" s="156"/>
    </row>
    <row r="70" spans="1:26" x14ac:dyDescent="0.2">
      <c r="A70" s="156"/>
      <c r="B70" s="157"/>
      <c r="C70" s="157"/>
      <c r="D70" s="157"/>
      <c r="E70" s="157"/>
      <c r="F70" s="157"/>
      <c r="G70" s="157"/>
      <c r="H70" s="156"/>
      <c r="I70" s="156"/>
      <c r="J70" s="156"/>
    </row>
    <row r="71" spans="1:26" ht="13.5" thickBot="1" x14ac:dyDescent="0.25">
      <c r="A71" s="156"/>
      <c r="B71" s="157"/>
      <c r="C71" s="157"/>
      <c r="D71" s="157"/>
      <c r="E71" s="157"/>
      <c r="F71" s="157"/>
      <c r="G71" s="157"/>
      <c r="H71" s="156"/>
      <c r="I71" s="156"/>
      <c r="J71" s="156"/>
    </row>
    <row r="72" spans="1:26" ht="12.75" customHeight="1" x14ac:dyDescent="0.2">
      <c r="A72" s="187" t="s">
        <v>101</v>
      </c>
      <c r="B72" s="188"/>
      <c r="C72" s="188"/>
      <c r="D72" s="188"/>
      <c r="E72" s="188"/>
      <c r="F72" s="188"/>
      <c r="G72" s="188"/>
      <c r="H72" s="188"/>
      <c r="I72" s="188"/>
      <c r="J72" s="189"/>
    </row>
    <row r="73" spans="1:26" ht="19.5" customHeight="1" x14ac:dyDescent="0.2">
      <c r="A73" s="190"/>
      <c r="B73" s="191"/>
      <c r="C73" s="191"/>
      <c r="D73" s="191"/>
      <c r="E73" s="191"/>
      <c r="F73" s="191"/>
      <c r="G73" s="191"/>
      <c r="H73" s="191"/>
      <c r="I73" s="191"/>
      <c r="J73" s="192"/>
    </row>
    <row r="74" spans="1:26" ht="19.5" customHeight="1" x14ac:dyDescent="0.35">
      <c r="A74" s="37"/>
      <c r="B74" s="195" t="str">
        <f>B4</f>
        <v>N$ Million</v>
      </c>
      <c r="C74" s="196"/>
      <c r="D74" s="197"/>
      <c r="E74" s="195" t="s">
        <v>3</v>
      </c>
      <c r="F74" s="197"/>
      <c r="G74" s="158" t="s">
        <v>4</v>
      </c>
      <c r="H74" s="195" t="str">
        <f>H4</f>
        <v>Annual percentage change</v>
      </c>
      <c r="I74" s="196"/>
      <c r="J74" s="198"/>
    </row>
    <row r="75" spans="1:26" ht="17.25" thickBot="1" x14ac:dyDescent="0.4">
      <c r="A75" s="5"/>
      <c r="B75" s="159">
        <f>B5</f>
        <v>44679</v>
      </c>
      <c r="C75" s="159">
        <f>C5</f>
        <v>45013</v>
      </c>
      <c r="D75" s="6">
        <f>D5</f>
        <v>45044</v>
      </c>
      <c r="E75" s="6" t="s">
        <v>6</v>
      </c>
      <c r="F75" s="122" t="s">
        <v>7</v>
      </c>
      <c r="G75" s="6" t="s">
        <v>6</v>
      </c>
      <c r="H75" s="159">
        <f>H5</f>
        <v>44985</v>
      </c>
      <c r="I75" s="159">
        <f>I5</f>
        <v>45013</v>
      </c>
      <c r="J75" s="160">
        <f>J5</f>
        <v>45044</v>
      </c>
    </row>
    <row r="76" spans="1:26" ht="17.25" thickTop="1" x14ac:dyDescent="0.35">
      <c r="A76" s="129" t="s">
        <v>63</v>
      </c>
      <c r="B76" s="142">
        <v>193133.8784433078</v>
      </c>
      <c r="C76" s="142">
        <v>209744.11371559295</v>
      </c>
      <c r="D76" s="142">
        <v>216267.65510286205</v>
      </c>
      <c r="E76" s="142">
        <v>6523.5413872690988</v>
      </c>
      <c r="F76" s="142">
        <v>23133.776659554249</v>
      </c>
      <c r="G76" s="142">
        <v>3.1102381238287506</v>
      </c>
      <c r="H76" s="142">
        <v>4.70234622980594</v>
      </c>
      <c r="I76" s="142">
        <v>7.8870395552093271</v>
      </c>
      <c r="J76" s="143">
        <v>11.978103917353323</v>
      </c>
    </row>
    <row r="77" spans="1:26" ht="16.5" x14ac:dyDescent="0.35">
      <c r="A77" s="129" t="s">
        <v>8</v>
      </c>
      <c r="B77" s="142">
        <v>50482.962937936914</v>
      </c>
      <c r="C77" s="142">
        <v>60868.679294618778</v>
      </c>
      <c r="D77" s="142">
        <v>72970.744449214224</v>
      </c>
      <c r="E77" s="142">
        <v>12102.065154595446</v>
      </c>
      <c r="F77" s="142">
        <v>22487.78151127731</v>
      </c>
      <c r="G77" s="142">
        <v>19.882253557726457</v>
      </c>
      <c r="H77" s="142">
        <v>17.574320827233009</v>
      </c>
      <c r="I77" s="142">
        <v>26.707547736646404</v>
      </c>
      <c r="J77" s="143">
        <v>44.545288553929538</v>
      </c>
      <c r="W77" s="2"/>
      <c r="X77" s="2"/>
      <c r="Y77" s="2"/>
      <c r="Z77" s="2"/>
    </row>
    <row r="78" spans="1:26" ht="16.5" x14ac:dyDescent="0.35">
      <c r="A78" s="129" t="s">
        <v>9</v>
      </c>
      <c r="B78" s="142">
        <v>142650.91550537088</v>
      </c>
      <c r="C78" s="142">
        <v>148875.43442097417</v>
      </c>
      <c r="D78" s="142">
        <v>143296.91065364782</v>
      </c>
      <c r="E78" s="142">
        <v>-5578.5237673263473</v>
      </c>
      <c r="F78" s="142">
        <v>645.99514827693929</v>
      </c>
      <c r="G78" s="142">
        <v>-3.7471083050222944</v>
      </c>
      <c r="H78" s="142">
        <v>9.6326915440883454E-2</v>
      </c>
      <c r="I78" s="142">
        <v>1.7102283627924635</v>
      </c>
      <c r="J78" s="143">
        <v>0.45285033467072822</v>
      </c>
      <c r="W78" s="2"/>
      <c r="X78" s="2"/>
      <c r="Y78" s="2"/>
      <c r="Z78" s="2"/>
    </row>
    <row r="79" spans="1:26" ht="16.5" x14ac:dyDescent="0.35">
      <c r="A79" s="48" t="s">
        <v>102</v>
      </c>
      <c r="B79" s="145">
        <v>29330.776140422691</v>
      </c>
      <c r="C79" s="145">
        <v>34362.454381124189</v>
      </c>
      <c r="D79" s="145">
        <v>28231.358597429677</v>
      </c>
      <c r="E79" s="145">
        <v>-6131.0957836945126</v>
      </c>
      <c r="F79" s="145">
        <v>-1099.4175429930146</v>
      </c>
      <c r="G79" s="145">
        <v>-17.842426840913944</v>
      </c>
      <c r="H79" s="145">
        <v>-0.90242195380339751</v>
      </c>
      <c r="I79" s="145">
        <v>2.8135406619143737</v>
      </c>
      <c r="J79" s="146">
        <v>-3.7483411203627668</v>
      </c>
      <c r="W79" s="2"/>
      <c r="X79" s="2"/>
      <c r="Y79" s="2"/>
      <c r="Z79" s="2"/>
    </row>
    <row r="80" spans="1:26" ht="16.5" x14ac:dyDescent="0.35">
      <c r="A80" s="129" t="s">
        <v>103</v>
      </c>
      <c r="B80" s="142">
        <v>113320.13936494818</v>
      </c>
      <c r="C80" s="142">
        <v>114512.98003984999</v>
      </c>
      <c r="D80" s="142">
        <v>115065.55205621813</v>
      </c>
      <c r="E80" s="142">
        <v>552.57201636813988</v>
      </c>
      <c r="F80" s="142">
        <v>1745.4126912699576</v>
      </c>
      <c r="G80" s="142">
        <v>0.48254094529357872</v>
      </c>
      <c r="H80" s="142">
        <v>0.36582823080853188</v>
      </c>
      <c r="I80" s="142">
        <v>1.383756331340777</v>
      </c>
      <c r="J80" s="143">
        <v>1.5402493334824072</v>
      </c>
      <c r="W80" s="2"/>
      <c r="X80" s="2"/>
      <c r="Y80" s="2"/>
      <c r="Z80" s="2"/>
    </row>
    <row r="81" spans="1:26" ht="16.5" x14ac:dyDescent="0.35">
      <c r="A81" s="69" t="s">
        <v>12</v>
      </c>
      <c r="B81" s="145">
        <v>3310.4273455300008</v>
      </c>
      <c r="C81" s="145">
        <v>1490.30354091</v>
      </c>
      <c r="D81" s="145">
        <v>1446.1629698222582</v>
      </c>
      <c r="E81" s="145">
        <v>-44.140571087741819</v>
      </c>
      <c r="F81" s="145">
        <v>-1864.2643757077426</v>
      </c>
      <c r="G81" s="145">
        <v>-2.9618510508798011</v>
      </c>
      <c r="H81" s="145">
        <v>-68.118010393920585</v>
      </c>
      <c r="I81" s="145">
        <v>-67.870602632600765</v>
      </c>
      <c r="J81" s="146">
        <v>-56.314915904287069</v>
      </c>
      <c r="W81" s="2"/>
      <c r="X81" s="2"/>
      <c r="Y81" s="2"/>
      <c r="Z81" s="2"/>
    </row>
    <row r="82" spans="1:26" ht="16.5" x14ac:dyDescent="0.35">
      <c r="A82" s="69" t="s">
        <v>109</v>
      </c>
      <c r="B82" s="145">
        <v>222.51981884</v>
      </c>
      <c r="C82" s="145">
        <v>249.343403</v>
      </c>
      <c r="D82" s="145">
        <v>260.34134011999998</v>
      </c>
      <c r="E82" s="145">
        <v>10.997937119999989</v>
      </c>
      <c r="F82" s="145">
        <v>37.821521279999985</v>
      </c>
      <c r="G82" s="145">
        <v>4.4107592130680757</v>
      </c>
      <c r="H82" s="145">
        <v>39.776780727723491</v>
      </c>
      <c r="I82" s="145">
        <v>43.019588811287264</v>
      </c>
      <c r="J82" s="146">
        <v>16.996922556006155</v>
      </c>
      <c r="W82" s="2"/>
      <c r="X82" s="2"/>
      <c r="Y82" s="2"/>
      <c r="Z82" s="2"/>
    </row>
    <row r="83" spans="1:26" ht="16.5" x14ac:dyDescent="0.35">
      <c r="A83" s="69" t="s">
        <v>13</v>
      </c>
      <c r="B83" s="145">
        <v>290.77067083000003</v>
      </c>
      <c r="C83" s="145">
        <v>657.36777448999987</v>
      </c>
      <c r="D83" s="145">
        <v>881.98565152000003</v>
      </c>
      <c r="E83" s="145">
        <v>224.61787703000016</v>
      </c>
      <c r="F83" s="145">
        <v>591.21498068999995</v>
      </c>
      <c r="G83" s="145">
        <v>34.169286318341904</v>
      </c>
      <c r="H83" s="145">
        <v>-14.985870651657663</v>
      </c>
      <c r="I83" s="145">
        <v>47.168308170586698</v>
      </c>
      <c r="J83" s="146">
        <v>203.32689641716161</v>
      </c>
      <c r="W83" s="2"/>
      <c r="X83" s="2"/>
      <c r="Y83" s="2"/>
      <c r="Z83" s="2"/>
    </row>
    <row r="84" spans="1:26" ht="16.5" x14ac:dyDescent="0.35">
      <c r="A84" s="69" t="s">
        <v>104</v>
      </c>
      <c r="B84" s="145">
        <v>46899.418137446897</v>
      </c>
      <c r="C84" s="145">
        <v>46445.156319008282</v>
      </c>
      <c r="D84" s="145">
        <v>46662.880901187498</v>
      </c>
      <c r="E84" s="145">
        <v>217.72458217921667</v>
      </c>
      <c r="F84" s="145">
        <v>-236.53723625939892</v>
      </c>
      <c r="G84" s="145">
        <v>0.46877780038843753</v>
      </c>
      <c r="H84" s="145">
        <v>0.49140623129437699</v>
      </c>
      <c r="I84" s="145">
        <v>2.2239342391128645</v>
      </c>
      <c r="J84" s="146">
        <v>-0.50435004452759813</v>
      </c>
      <c r="W84" s="2"/>
      <c r="X84" s="2"/>
      <c r="Y84" s="2"/>
      <c r="Z84" s="2"/>
    </row>
    <row r="85" spans="1:26" ht="16.5" x14ac:dyDescent="0.35">
      <c r="A85" s="69" t="s">
        <v>16</v>
      </c>
      <c r="B85" s="145">
        <v>62597.003392301289</v>
      </c>
      <c r="C85" s="145">
        <v>65670.809002441703</v>
      </c>
      <c r="D85" s="145">
        <v>65814.18119356838</v>
      </c>
      <c r="E85" s="145">
        <v>143.37219112667663</v>
      </c>
      <c r="F85" s="145">
        <v>3217.1778012670911</v>
      </c>
      <c r="G85" s="145">
        <v>0.21831951411066086</v>
      </c>
      <c r="H85" s="145">
        <v>5.2577003391214561</v>
      </c>
      <c r="I85" s="145">
        <v>5.4853676647051515</v>
      </c>
      <c r="J85" s="146">
        <v>5.1395076871407781</v>
      </c>
      <c r="W85" s="2"/>
      <c r="X85" s="2"/>
      <c r="Y85" s="2"/>
      <c r="Z85" s="2"/>
    </row>
    <row r="86" spans="1:26" ht="15" x14ac:dyDescent="0.3">
      <c r="A86" s="161"/>
      <c r="B86" s="162"/>
      <c r="C86" s="162"/>
      <c r="D86" s="162"/>
      <c r="E86" s="162"/>
      <c r="F86" s="162"/>
      <c r="G86" s="162"/>
      <c r="H86" s="162"/>
      <c r="I86" s="162"/>
      <c r="J86" s="163"/>
      <c r="W86" s="2"/>
      <c r="X86" s="2"/>
      <c r="Y86" s="2"/>
      <c r="Z86" s="2"/>
    </row>
    <row r="87" spans="1:26" ht="16.5" x14ac:dyDescent="0.35">
      <c r="A87" s="129" t="s">
        <v>73</v>
      </c>
      <c r="B87" s="142">
        <v>193133.93579483166</v>
      </c>
      <c r="C87" s="142">
        <v>209744.12033080618</v>
      </c>
      <c r="D87" s="142">
        <v>216267.57550031837</v>
      </c>
      <c r="E87" s="142">
        <v>6523.4551695121918</v>
      </c>
      <c r="F87" s="142">
        <v>23133.639705486712</v>
      </c>
      <c r="G87" s="142">
        <v>3.1101969195720329</v>
      </c>
      <c r="H87" s="142">
        <v>4.7023348411256762</v>
      </c>
      <c r="I87" s="142">
        <v>7.8870164811286543</v>
      </c>
      <c r="J87" s="143">
        <v>11.97802944898396</v>
      </c>
      <c r="W87" s="2"/>
      <c r="X87" s="2"/>
      <c r="Y87" s="2"/>
      <c r="Z87" s="2"/>
    </row>
    <row r="88" spans="1:26" ht="16.5" x14ac:dyDescent="0.35">
      <c r="A88" s="129" t="s">
        <v>105</v>
      </c>
      <c r="B88" s="142">
        <v>126364.73105599999</v>
      </c>
      <c r="C88" s="142">
        <v>131286.61154393709</v>
      </c>
      <c r="D88" s="142">
        <v>138929.03436957818</v>
      </c>
      <c r="E88" s="142">
        <v>7642.4228256410861</v>
      </c>
      <c r="F88" s="142">
        <v>12564.303313578188</v>
      </c>
      <c r="G88" s="142">
        <v>5.8211745552465715</v>
      </c>
      <c r="H88" s="142">
        <v>2.1020940625627702</v>
      </c>
      <c r="I88" s="142">
        <v>1.7999530957066838</v>
      </c>
      <c r="J88" s="143">
        <v>9.9428877097124371</v>
      </c>
      <c r="W88" s="2"/>
      <c r="X88" s="2"/>
      <c r="Y88" s="2"/>
      <c r="Z88" s="2"/>
    </row>
    <row r="89" spans="1:26" ht="16.5" x14ac:dyDescent="0.35">
      <c r="A89" s="48" t="s">
        <v>106</v>
      </c>
      <c r="B89" s="145">
        <v>3207.2614052903118</v>
      </c>
      <c r="C89" s="145">
        <v>3216.1013517913725</v>
      </c>
      <c r="D89" s="145">
        <v>3395.6608333803633</v>
      </c>
      <c r="E89" s="145">
        <v>179.55948158899082</v>
      </c>
      <c r="F89" s="145">
        <v>188.39942809005152</v>
      </c>
      <c r="G89" s="145">
        <v>5.5831412616700078</v>
      </c>
      <c r="H89" s="145">
        <v>2.8023805649614104</v>
      </c>
      <c r="I89" s="145">
        <v>6.3438960857121032</v>
      </c>
      <c r="J89" s="146">
        <v>5.8741525645303057</v>
      </c>
      <c r="W89" s="2"/>
      <c r="X89" s="2"/>
      <c r="Y89" s="2"/>
      <c r="Z89" s="2"/>
    </row>
    <row r="90" spans="1:26" ht="16.5" x14ac:dyDescent="0.35">
      <c r="A90" s="48" t="s">
        <v>107</v>
      </c>
      <c r="B90" s="145">
        <v>64455.974933824713</v>
      </c>
      <c r="C90" s="145">
        <v>69475.813462252001</v>
      </c>
      <c r="D90" s="145">
        <v>73637.765639042045</v>
      </c>
      <c r="E90" s="145">
        <v>4161.9521767900442</v>
      </c>
      <c r="F90" s="145">
        <v>9181.7907052173323</v>
      </c>
      <c r="G90" s="145">
        <v>5.9905051403987386</v>
      </c>
      <c r="H90" s="145">
        <v>6.2627284311743097</v>
      </c>
      <c r="I90" s="145">
        <v>6.8595871876006669</v>
      </c>
      <c r="J90" s="146">
        <v>14.245057521267881</v>
      </c>
      <c r="W90" s="2"/>
      <c r="X90" s="2"/>
      <c r="Y90" s="2"/>
      <c r="Z90" s="2"/>
    </row>
    <row r="91" spans="1:26" ht="16.5" x14ac:dyDescent="0.35">
      <c r="A91" s="48" t="s">
        <v>108</v>
      </c>
      <c r="B91" s="145">
        <v>58701.494716884954</v>
      </c>
      <c r="C91" s="145">
        <v>58594.696729893723</v>
      </c>
      <c r="D91" s="145">
        <v>61895.607897155787</v>
      </c>
      <c r="E91" s="145">
        <v>3300.9111672620638</v>
      </c>
      <c r="F91" s="145">
        <v>3194.1131802708333</v>
      </c>
      <c r="G91" s="145">
        <v>5.63346403596627</v>
      </c>
      <c r="H91" s="145">
        <v>-2.3663792154346481</v>
      </c>
      <c r="I91" s="145">
        <v>-3.8249748009555447</v>
      </c>
      <c r="J91" s="146">
        <v>5.4412808322444164</v>
      </c>
      <c r="W91" s="2"/>
      <c r="X91" s="2"/>
      <c r="Y91" s="2"/>
      <c r="Z91" s="2"/>
    </row>
    <row r="92" spans="1:26" ht="16.5" x14ac:dyDescent="0.35">
      <c r="A92" s="48" t="s">
        <v>24</v>
      </c>
      <c r="B92" s="145">
        <v>0</v>
      </c>
      <c r="C92" s="145">
        <v>0</v>
      </c>
      <c r="D92" s="145">
        <v>0</v>
      </c>
      <c r="E92" s="145">
        <v>0</v>
      </c>
      <c r="F92" s="145">
        <v>0</v>
      </c>
      <c r="G92" s="145">
        <v>0</v>
      </c>
      <c r="H92" s="145">
        <v>0</v>
      </c>
      <c r="I92" s="145">
        <v>0</v>
      </c>
      <c r="J92" s="146">
        <v>0</v>
      </c>
      <c r="W92" s="2"/>
      <c r="X92" s="2"/>
      <c r="Y92" s="2"/>
      <c r="Z92" s="2"/>
    </row>
    <row r="93" spans="1:26" ht="17.25" thickBot="1" x14ac:dyDescent="0.4">
      <c r="A93" s="131" t="s">
        <v>17</v>
      </c>
      <c r="B93" s="150">
        <v>66769.204738831686</v>
      </c>
      <c r="C93" s="150">
        <v>78457.508786869104</v>
      </c>
      <c r="D93" s="150">
        <v>77338.541130740196</v>
      </c>
      <c r="E93" s="150">
        <v>-1118.9676561289089</v>
      </c>
      <c r="F93" s="150">
        <v>10569.33639190851</v>
      </c>
      <c r="G93" s="150">
        <v>-1.4262084960772796</v>
      </c>
      <c r="H93" s="150">
        <v>9.4786604974109565</v>
      </c>
      <c r="I93" s="150">
        <v>19.882015214277089</v>
      </c>
      <c r="J93" s="164">
        <v>15.829657449494206</v>
      </c>
      <c r="W93" s="2"/>
      <c r="X93" s="2"/>
      <c r="Y93" s="2"/>
      <c r="Z93" s="2"/>
    </row>
    <row r="94" spans="1:26" x14ac:dyDescent="0.2">
      <c r="A94" s="165"/>
      <c r="W94" s="2"/>
      <c r="X94" s="2"/>
      <c r="Y94" s="2"/>
      <c r="Z94" s="2"/>
    </row>
    <row r="95" spans="1:26" x14ac:dyDescent="0.2">
      <c r="A95" s="165"/>
    </row>
    <row r="96" spans="1:26" x14ac:dyDescent="0.2">
      <c r="A96" s="165"/>
    </row>
    <row r="97" spans="1:1" x14ac:dyDescent="0.2">
      <c r="A97" s="165"/>
    </row>
    <row r="98" spans="1:1" x14ac:dyDescent="0.2">
      <c r="A98" s="165"/>
    </row>
    <row r="99" spans="1:1" x14ac:dyDescent="0.2">
      <c r="A99" s="165"/>
    </row>
    <row r="100" spans="1:1" x14ac:dyDescent="0.2">
      <c r="A100" s="165"/>
    </row>
    <row r="101" spans="1:1" x14ac:dyDescent="0.2">
      <c r="A101" s="165"/>
    </row>
    <row r="102" spans="1:1" x14ac:dyDescent="0.2">
      <c r="A102" s="165"/>
    </row>
    <row r="103" spans="1:1" x14ac:dyDescent="0.2">
      <c r="A103" s="165"/>
    </row>
    <row r="104" spans="1:1" x14ac:dyDescent="0.2">
      <c r="A104" s="165"/>
    </row>
    <row r="105" spans="1:1" x14ac:dyDescent="0.2">
      <c r="A105" s="165"/>
    </row>
    <row r="106" spans="1:1" x14ac:dyDescent="0.2">
      <c r="A106" s="165"/>
    </row>
    <row r="107" spans="1:1" x14ac:dyDescent="0.2">
      <c r="A107" s="165"/>
    </row>
    <row r="108" spans="1:1" x14ac:dyDescent="0.2">
      <c r="A108" s="165"/>
    </row>
    <row r="109" spans="1:1" x14ac:dyDescent="0.2">
      <c r="A109" s="165"/>
    </row>
    <row r="110" spans="1:1" x14ac:dyDescent="0.2">
      <c r="A110" s="165"/>
    </row>
    <row r="111" spans="1:1" x14ac:dyDescent="0.2">
      <c r="A111" s="165"/>
    </row>
    <row r="112" spans="1:1" x14ac:dyDescent="0.2">
      <c r="A112" s="165"/>
    </row>
    <row r="113" spans="1:1" x14ac:dyDescent="0.2">
      <c r="A113" s="165"/>
    </row>
    <row r="114" spans="1:1" x14ac:dyDescent="0.2">
      <c r="A114" s="165"/>
    </row>
    <row r="115" spans="1:1" x14ac:dyDescent="0.2">
      <c r="A115" s="165"/>
    </row>
    <row r="116" spans="1:1" x14ac:dyDescent="0.2">
      <c r="A116" s="165"/>
    </row>
    <row r="117" spans="1:1" x14ac:dyDescent="0.2">
      <c r="A117" s="165"/>
    </row>
    <row r="118" spans="1:1" x14ac:dyDescent="0.2">
      <c r="A118" s="165"/>
    </row>
    <row r="119" spans="1:1" x14ac:dyDescent="0.2">
      <c r="A119" s="165"/>
    </row>
    <row r="120" spans="1:1" x14ac:dyDescent="0.2">
      <c r="A120" s="165"/>
    </row>
    <row r="121" spans="1:1" x14ac:dyDescent="0.2">
      <c r="A121" s="165"/>
    </row>
    <row r="122" spans="1:1" x14ac:dyDescent="0.2">
      <c r="A122" s="165"/>
    </row>
    <row r="123" spans="1:1" x14ac:dyDescent="0.2">
      <c r="A123" s="165"/>
    </row>
    <row r="124" spans="1:1" x14ac:dyDescent="0.2">
      <c r="A124" s="165"/>
    </row>
    <row r="125" spans="1:1" x14ac:dyDescent="0.2">
      <c r="A125" s="165"/>
    </row>
    <row r="126" spans="1:1" x14ac:dyDescent="0.2">
      <c r="A126" s="165"/>
    </row>
    <row r="127" spans="1:1" x14ac:dyDescent="0.2">
      <c r="A127" s="165"/>
    </row>
    <row r="128" spans="1:1" x14ac:dyDescent="0.2">
      <c r="A128" s="165"/>
    </row>
    <row r="129" spans="1:1" x14ac:dyDescent="0.2">
      <c r="A129" s="165"/>
    </row>
    <row r="130" spans="1:1" x14ac:dyDescent="0.2">
      <c r="A130" s="165"/>
    </row>
    <row r="131" spans="1:1" x14ac:dyDescent="0.2">
      <c r="A131" s="165"/>
    </row>
    <row r="132" spans="1:1" x14ac:dyDescent="0.2">
      <c r="A132" s="165"/>
    </row>
    <row r="133" spans="1:1" x14ac:dyDescent="0.2">
      <c r="A133" s="165"/>
    </row>
    <row r="134" spans="1:1" x14ac:dyDescent="0.2">
      <c r="A134" s="165"/>
    </row>
    <row r="135" spans="1:1" x14ac:dyDescent="0.2">
      <c r="A135" s="165"/>
    </row>
    <row r="136" spans="1:1" x14ac:dyDescent="0.2">
      <c r="A136" s="165"/>
    </row>
    <row r="137" spans="1:1" x14ac:dyDescent="0.2">
      <c r="A137" s="165"/>
    </row>
    <row r="138" spans="1:1" x14ac:dyDescent="0.2">
      <c r="A138" s="165"/>
    </row>
    <row r="139" spans="1:1" x14ac:dyDescent="0.2">
      <c r="A139" s="165"/>
    </row>
    <row r="140" spans="1:1" x14ac:dyDescent="0.2">
      <c r="A140" s="165"/>
    </row>
    <row r="141" spans="1:1" x14ac:dyDescent="0.2">
      <c r="A141" s="165"/>
    </row>
    <row r="142" spans="1:1" x14ac:dyDescent="0.2">
      <c r="A142" s="165"/>
    </row>
    <row r="143" spans="1:1" x14ac:dyDescent="0.2">
      <c r="A143" s="165"/>
    </row>
    <row r="144" spans="1:1" x14ac:dyDescent="0.2">
      <c r="A144" s="165"/>
    </row>
    <row r="145" spans="1:1" x14ac:dyDescent="0.2">
      <c r="A145" s="165"/>
    </row>
    <row r="146" spans="1:1" x14ac:dyDescent="0.2">
      <c r="A146" s="165"/>
    </row>
    <row r="147" spans="1:1" x14ac:dyDescent="0.2">
      <c r="A147" s="165"/>
    </row>
    <row r="148" spans="1:1" x14ac:dyDescent="0.2">
      <c r="A148" s="165"/>
    </row>
    <row r="149" spans="1:1" x14ac:dyDescent="0.2">
      <c r="A149" s="165"/>
    </row>
    <row r="150" spans="1:1" x14ac:dyDescent="0.2">
      <c r="A150" s="165"/>
    </row>
    <row r="151" spans="1:1" x14ac:dyDescent="0.2">
      <c r="A151" s="165"/>
    </row>
    <row r="152" spans="1:1" x14ac:dyDescent="0.2">
      <c r="A152" s="165"/>
    </row>
    <row r="153" spans="1:1" x14ac:dyDescent="0.2">
      <c r="A153" s="165"/>
    </row>
    <row r="154" spans="1:1" x14ac:dyDescent="0.2">
      <c r="A154" s="165"/>
    </row>
    <row r="155" spans="1:1" x14ac:dyDescent="0.2">
      <c r="A155" s="165"/>
    </row>
    <row r="156" spans="1:1" x14ac:dyDescent="0.2">
      <c r="A156" s="165"/>
    </row>
    <row r="157" spans="1:1" x14ac:dyDescent="0.2">
      <c r="A157" s="165"/>
    </row>
    <row r="158" spans="1:1" x14ac:dyDescent="0.2">
      <c r="A158" s="165"/>
    </row>
    <row r="159" spans="1:1" x14ac:dyDescent="0.2">
      <c r="A159" s="165"/>
    </row>
    <row r="160" spans="1:1" x14ac:dyDescent="0.2">
      <c r="A160" s="165"/>
    </row>
    <row r="161" spans="1:1" x14ac:dyDescent="0.2">
      <c r="A161" s="165"/>
    </row>
    <row r="162" spans="1:1" x14ac:dyDescent="0.2">
      <c r="A162" s="165"/>
    </row>
    <row r="163" spans="1:1" x14ac:dyDescent="0.2">
      <c r="A163" s="165"/>
    </row>
    <row r="164" spans="1:1" x14ac:dyDescent="0.2">
      <c r="A164" s="165"/>
    </row>
    <row r="165" spans="1:1" x14ac:dyDescent="0.2">
      <c r="A165" s="165"/>
    </row>
    <row r="166" spans="1:1" x14ac:dyDescent="0.2">
      <c r="A166" s="165"/>
    </row>
    <row r="167" spans="1:1" x14ac:dyDescent="0.2">
      <c r="A167" s="165"/>
    </row>
    <row r="168" spans="1:1" x14ac:dyDescent="0.2">
      <c r="A168" s="165"/>
    </row>
    <row r="169" spans="1:1" x14ac:dyDescent="0.2">
      <c r="A169" s="165"/>
    </row>
    <row r="170" spans="1:1" x14ac:dyDescent="0.2">
      <c r="A170" s="165"/>
    </row>
    <row r="171" spans="1:1" x14ac:dyDescent="0.2">
      <c r="A171" s="165"/>
    </row>
    <row r="172" spans="1:1" x14ac:dyDescent="0.2">
      <c r="A172" s="165"/>
    </row>
    <row r="173" spans="1:1" x14ac:dyDescent="0.2">
      <c r="A173" s="165"/>
    </row>
    <row r="174" spans="1:1" x14ac:dyDescent="0.2">
      <c r="A174" s="165"/>
    </row>
    <row r="175" spans="1:1" x14ac:dyDescent="0.2">
      <c r="A175" s="165"/>
    </row>
    <row r="176" spans="1:1" x14ac:dyDescent="0.2">
      <c r="A176" s="165"/>
    </row>
    <row r="177" spans="1:1" x14ac:dyDescent="0.2">
      <c r="A177" s="165"/>
    </row>
    <row r="178" spans="1:1" x14ac:dyDescent="0.2">
      <c r="A178" s="165"/>
    </row>
    <row r="179" spans="1:1" x14ac:dyDescent="0.2">
      <c r="A179" s="165"/>
    </row>
    <row r="180" spans="1:1" x14ac:dyDescent="0.2">
      <c r="A180" s="165"/>
    </row>
    <row r="181" spans="1:1" x14ac:dyDescent="0.2">
      <c r="A181" s="165"/>
    </row>
    <row r="182" spans="1:1" x14ac:dyDescent="0.2">
      <c r="A182" s="165"/>
    </row>
    <row r="183" spans="1:1" x14ac:dyDescent="0.2">
      <c r="A183" s="165"/>
    </row>
    <row r="184" spans="1:1" x14ac:dyDescent="0.2">
      <c r="A184" s="165"/>
    </row>
    <row r="185" spans="1:1" x14ac:dyDescent="0.2">
      <c r="A185" s="165"/>
    </row>
    <row r="186" spans="1:1" x14ac:dyDescent="0.2">
      <c r="A186" s="165"/>
    </row>
    <row r="187" spans="1:1" x14ac:dyDescent="0.2">
      <c r="A187" s="165"/>
    </row>
    <row r="188" spans="1:1" x14ac:dyDescent="0.2">
      <c r="A188" s="165"/>
    </row>
    <row r="189" spans="1:1" x14ac:dyDescent="0.2">
      <c r="A189" s="165"/>
    </row>
    <row r="190" spans="1:1" x14ac:dyDescent="0.2">
      <c r="A190" s="165"/>
    </row>
    <row r="191" spans="1:1" x14ac:dyDescent="0.2">
      <c r="A191" s="165"/>
    </row>
    <row r="192" spans="1:1" x14ac:dyDescent="0.2">
      <c r="A192" s="165"/>
    </row>
    <row r="193" spans="1:1" x14ac:dyDescent="0.2">
      <c r="A193" s="165"/>
    </row>
    <row r="194" spans="1:1" x14ac:dyDescent="0.2">
      <c r="A194" s="165"/>
    </row>
    <row r="195" spans="1:1" x14ac:dyDescent="0.2">
      <c r="A195" s="165"/>
    </row>
    <row r="196" spans="1:1" x14ac:dyDescent="0.2">
      <c r="A196" s="165"/>
    </row>
    <row r="197" spans="1:1" x14ac:dyDescent="0.2">
      <c r="A197" s="165"/>
    </row>
    <row r="198" spans="1:1" x14ac:dyDescent="0.2">
      <c r="A198" s="165"/>
    </row>
    <row r="199" spans="1:1" x14ac:dyDescent="0.2">
      <c r="A199" s="165"/>
    </row>
    <row r="200" spans="1:1" x14ac:dyDescent="0.2">
      <c r="A200" s="165"/>
    </row>
    <row r="201" spans="1:1" x14ac:dyDescent="0.2">
      <c r="A201" s="165"/>
    </row>
    <row r="202" spans="1:1" x14ac:dyDescent="0.2">
      <c r="A202" s="165"/>
    </row>
    <row r="203" spans="1:1" x14ac:dyDescent="0.2">
      <c r="A203" s="165"/>
    </row>
    <row r="204" spans="1:1" x14ac:dyDescent="0.2">
      <c r="A204" s="165"/>
    </row>
    <row r="205" spans="1:1" x14ac:dyDescent="0.2">
      <c r="A205" s="165"/>
    </row>
    <row r="206" spans="1:1" x14ac:dyDescent="0.2">
      <c r="A206" s="165"/>
    </row>
    <row r="207" spans="1:1" x14ac:dyDescent="0.2">
      <c r="A207" s="165"/>
    </row>
    <row r="208" spans="1:1" x14ac:dyDescent="0.2">
      <c r="A208" s="165"/>
    </row>
    <row r="209" spans="1:1" x14ac:dyDescent="0.2">
      <c r="A209" s="165"/>
    </row>
    <row r="210" spans="1:1" x14ac:dyDescent="0.2">
      <c r="A210" s="165"/>
    </row>
    <row r="211" spans="1:1" x14ac:dyDescent="0.2">
      <c r="A211" s="165"/>
    </row>
    <row r="212" spans="1:1" x14ac:dyDescent="0.2">
      <c r="A212" s="165"/>
    </row>
    <row r="213" spans="1:1" x14ac:dyDescent="0.2">
      <c r="A213" s="165"/>
    </row>
    <row r="214" spans="1:1" x14ac:dyDescent="0.2">
      <c r="A214" s="165"/>
    </row>
    <row r="215" spans="1:1" x14ac:dyDescent="0.2">
      <c r="A215" s="165"/>
    </row>
    <row r="216" spans="1:1" x14ac:dyDescent="0.2">
      <c r="A216" s="165"/>
    </row>
    <row r="217" spans="1:1" x14ac:dyDescent="0.2">
      <c r="A217" s="165"/>
    </row>
    <row r="218" spans="1:1" x14ac:dyDescent="0.2">
      <c r="A218" s="165"/>
    </row>
    <row r="219" spans="1:1" x14ac:dyDescent="0.2">
      <c r="A219" s="165"/>
    </row>
    <row r="220" spans="1:1" x14ac:dyDescent="0.2">
      <c r="A220" s="165"/>
    </row>
    <row r="221" spans="1:1" x14ac:dyDescent="0.2">
      <c r="A221" s="165"/>
    </row>
    <row r="222" spans="1:1" x14ac:dyDescent="0.2">
      <c r="A222" s="165"/>
    </row>
    <row r="223" spans="1:1" x14ac:dyDescent="0.2">
      <c r="A223" s="165"/>
    </row>
    <row r="224" spans="1:1" x14ac:dyDescent="0.2">
      <c r="A224" s="165"/>
    </row>
    <row r="225" spans="1:1" x14ac:dyDescent="0.2">
      <c r="A225" s="165"/>
    </row>
    <row r="226" spans="1:1" x14ac:dyDescent="0.2">
      <c r="A226" s="165"/>
    </row>
    <row r="227" spans="1:1" x14ac:dyDescent="0.2">
      <c r="A227" s="165"/>
    </row>
    <row r="228" spans="1:1" x14ac:dyDescent="0.2">
      <c r="A228" s="165"/>
    </row>
    <row r="229" spans="1:1" x14ac:dyDescent="0.2">
      <c r="A229" s="165"/>
    </row>
    <row r="230" spans="1:1" x14ac:dyDescent="0.2">
      <c r="A230" s="165"/>
    </row>
    <row r="231" spans="1:1" x14ac:dyDescent="0.2">
      <c r="A231" s="165"/>
    </row>
    <row r="232" spans="1:1" x14ac:dyDescent="0.2">
      <c r="A232" s="165"/>
    </row>
    <row r="233" spans="1:1" x14ac:dyDescent="0.2">
      <c r="A233" s="165"/>
    </row>
    <row r="234" spans="1:1" x14ac:dyDescent="0.2">
      <c r="A234" s="165"/>
    </row>
    <row r="235" spans="1:1" x14ac:dyDescent="0.2">
      <c r="A235" s="165"/>
    </row>
    <row r="236" spans="1:1" x14ac:dyDescent="0.2">
      <c r="A236" s="165"/>
    </row>
    <row r="237" spans="1:1" x14ac:dyDescent="0.2">
      <c r="A237" s="165"/>
    </row>
    <row r="238" spans="1:1" x14ac:dyDescent="0.2">
      <c r="A238" s="165"/>
    </row>
    <row r="239" spans="1:1" x14ac:dyDescent="0.2">
      <c r="A239" s="165"/>
    </row>
    <row r="240" spans="1:1" x14ac:dyDescent="0.2">
      <c r="A240" s="165"/>
    </row>
    <row r="241" spans="1:1" x14ac:dyDescent="0.2">
      <c r="A241" s="165"/>
    </row>
    <row r="242" spans="1:1" x14ac:dyDescent="0.2">
      <c r="A242" s="165"/>
    </row>
    <row r="243" spans="1:1" x14ac:dyDescent="0.2">
      <c r="A243" s="165"/>
    </row>
    <row r="244" spans="1:1" x14ac:dyDescent="0.2">
      <c r="A244" s="165"/>
    </row>
    <row r="245" spans="1:1" x14ac:dyDescent="0.2">
      <c r="A245" s="165"/>
    </row>
    <row r="246" spans="1:1" x14ac:dyDescent="0.2">
      <c r="A246" s="165"/>
    </row>
    <row r="247" spans="1:1" x14ac:dyDescent="0.2">
      <c r="A247" s="165"/>
    </row>
    <row r="248" spans="1:1" x14ac:dyDescent="0.2">
      <c r="A248" s="165"/>
    </row>
    <row r="249" spans="1:1" x14ac:dyDescent="0.2">
      <c r="A249" s="165"/>
    </row>
    <row r="250" spans="1:1" x14ac:dyDescent="0.2">
      <c r="A250" s="165"/>
    </row>
    <row r="251" spans="1:1" x14ac:dyDescent="0.2">
      <c r="A251" s="165"/>
    </row>
    <row r="252" spans="1:1" x14ac:dyDescent="0.2">
      <c r="A252" s="165"/>
    </row>
    <row r="253" spans="1:1" x14ac:dyDescent="0.2">
      <c r="A253" s="165"/>
    </row>
    <row r="254" spans="1:1" x14ac:dyDescent="0.2">
      <c r="A254" s="165"/>
    </row>
    <row r="255" spans="1:1" x14ac:dyDescent="0.2">
      <c r="A255" s="165"/>
    </row>
    <row r="256" spans="1:1" x14ac:dyDescent="0.2">
      <c r="A256" s="165"/>
    </row>
    <row r="257" spans="1:1" x14ac:dyDescent="0.2">
      <c r="A257" s="165"/>
    </row>
    <row r="258" spans="1:1" x14ac:dyDescent="0.2">
      <c r="A258" s="165"/>
    </row>
    <row r="259" spans="1:1" x14ac:dyDescent="0.2">
      <c r="A259" s="165"/>
    </row>
    <row r="260" spans="1:1" x14ac:dyDescent="0.2">
      <c r="A260" s="165"/>
    </row>
    <row r="261" spans="1:1" x14ac:dyDescent="0.2">
      <c r="A261" s="165"/>
    </row>
    <row r="262" spans="1:1" x14ac:dyDescent="0.2">
      <c r="A262" s="165"/>
    </row>
    <row r="263" spans="1:1" x14ac:dyDescent="0.2">
      <c r="A263" s="165"/>
    </row>
    <row r="264" spans="1:1" x14ac:dyDescent="0.2">
      <c r="A264" s="165"/>
    </row>
    <row r="265" spans="1:1" x14ac:dyDescent="0.2">
      <c r="A265" s="165"/>
    </row>
    <row r="266" spans="1:1" x14ac:dyDescent="0.2">
      <c r="A266" s="165"/>
    </row>
    <row r="267" spans="1:1" x14ac:dyDescent="0.2">
      <c r="A267" s="165"/>
    </row>
    <row r="268" spans="1:1" x14ac:dyDescent="0.2">
      <c r="A268" s="165"/>
    </row>
    <row r="269" spans="1:1" x14ac:dyDescent="0.2">
      <c r="A269" s="165"/>
    </row>
    <row r="270" spans="1:1" x14ac:dyDescent="0.2">
      <c r="A270" s="165"/>
    </row>
    <row r="271" spans="1:1" x14ac:dyDescent="0.2">
      <c r="A271" s="165"/>
    </row>
    <row r="272" spans="1:1" x14ac:dyDescent="0.2">
      <c r="A272" s="165"/>
    </row>
    <row r="273" spans="1:1" x14ac:dyDescent="0.2">
      <c r="A273" s="165"/>
    </row>
    <row r="274" spans="1:1" x14ac:dyDescent="0.2">
      <c r="A274" s="165"/>
    </row>
    <row r="275" spans="1:1" x14ac:dyDescent="0.2">
      <c r="A275" s="165"/>
    </row>
    <row r="276" spans="1:1" x14ac:dyDescent="0.2">
      <c r="A276" s="165"/>
    </row>
    <row r="277" spans="1:1" x14ac:dyDescent="0.2">
      <c r="A277" s="165"/>
    </row>
    <row r="278" spans="1:1" x14ac:dyDescent="0.2">
      <c r="A278" s="165"/>
    </row>
    <row r="279" spans="1:1" x14ac:dyDescent="0.2">
      <c r="A279" s="165"/>
    </row>
    <row r="280" spans="1:1" x14ac:dyDescent="0.2">
      <c r="A280" s="165"/>
    </row>
    <row r="281" spans="1:1" x14ac:dyDescent="0.2">
      <c r="A281" s="165"/>
    </row>
    <row r="282" spans="1:1" x14ac:dyDescent="0.2">
      <c r="A282" s="165"/>
    </row>
    <row r="283" spans="1:1" x14ac:dyDescent="0.2">
      <c r="A283" s="165"/>
    </row>
    <row r="284" spans="1:1" x14ac:dyDescent="0.2">
      <c r="A284" s="165"/>
    </row>
    <row r="285" spans="1:1" x14ac:dyDescent="0.2">
      <c r="A285" s="165"/>
    </row>
    <row r="286" spans="1:1" x14ac:dyDescent="0.2">
      <c r="A286" s="165"/>
    </row>
    <row r="287" spans="1:1" x14ac:dyDescent="0.2">
      <c r="A287" s="165"/>
    </row>
    <row r="288" spans="1:1" x14ac:dyDescent="0.2">
      <c r="A288" s="165"/>
    </row>
    <row r="289" spans="1:1" x14ac:dyDescent="0.2">
      <c r="A289" s="165"/>
    </row>
    <row r="290" spans="1:1" x14ac:dyDescent="0.2">
      <c r="A290" s="165"/>
    </row>
    <row r="291" spans="1:1" x14ac:dyDescent="0.2">
      <c r="A291" s="165"/>
    </row>
    <row r="292" spans="1:1" x14ac:dyDescent="0.2">
      <c r="A292" s="165"/>
    </row>
    <row r="293" spans="1:1" x14ac:dyDescent="0.2">
      <c r="A293" s="165"/>
    </row>
    <row r="294" spans="1:1" x14ac:dyDescent="0.2">
      <c r="A294" s="165"/>
    </row>
    <row r="295" spans="1:1" x14ac:dyDescent="0.2">
      <c r="A295" s="165"/>
    </row>
    <row r="296" spans="1:1" x14ac:dyDescent="0.2">
      <c r="A296" s="165"/>
    </row>
    <row r="297" spans="1:1" x14ac:dyDescent="0.2">
      <c r="A297" s="165"/>
    </row>
    <row r="298" spans="1:1" x14ac:dyDescent="0.2">
      <c r="A298" s="165"/>
    </row>
    <row r="299" spans="1:1" x14ac:dyDescent="0.2">
      <c r="A299" s="165"/>
    </row>
    <row r="300" spans="1:1" x14ac:dyDescent="0.2">
      <c r="A300" s="165"/>
    </row>
    <row r="301" spans="1:1" x14ac:dyDescent="0.2">
      <c r="A301" s="165"/>
    </row>
    <row r="302" spans="1:1" x14ac:dyDescent="0.2">
      <c r="A302" s="165"/>
    </row>
    <row r="303" spans="1:1" x14ac:dyDescent="0.2">
      <c r="A303" s="165"/>
    </row>
    <row r="304" spans="1:1" x14ac:dyDescent="0.2">
      <c r="A304" s="165"/>
    </row>
    <row r="305" spans="1:1" x14ac:dyDescent="0.2">
      <c r="A305" s="165"/>
    </row>
    <row r="306" spans="1:1" x14ac:dyDescent="0.2">
      <c r="A306" s="165"/>
    </row>
    <row r="307" spans="1:1" x14ac:dyDescent="0.2">
      <c r="A307" s="165"/>
    </row>
    <row r="308" spans="1:1" x14ac:dyDescent="0.2">
      <c r="A308" s="165"/>
    </row>
    <row r="309" spans="1:1" x14ac:dyDescent="0.2">
      <c r="A309" s="165"/>
    </row>
    <row r="310" spans="1:1" x14ac:dyDescent="0.2">
      <c r="A310" s="165"/>
    </row>
    <row r="311" spans="1:1" x14ac:dyDescent="0.2">
      <c r="A311" s="165"/>
    </row>
    <row r="312" spans="1:1" x14ac:dyDescent="0.2">
      <c r="A312" s="165"/>
    </row>
    <row r="313" spans="1:1" x14ac:dyDescent="0.2">
      <c r="A313" s="165"/>
    </row>
    <row r="314" spans="1:1" x14ac:dyDescent="0.2">
      <c r="A314" s="165"/>
    </row>
    <row r="315" spans="1:1" x14ac:dyDescent="0.2">
      <c r="A315" s="165"/>
    </row>
    <row r="316" spans="1:1" x14ac:dyDescent="0.2">
      <c r="A316" s="165"/>
    </row>
    <row r="317" spans="1:1" x14ac:dyDescent="0.2">
      <c r="A317" s="165"/>
    </row>
    <row r="318" spans="1:1" x14ac:dyDescent="0.2">
      <c r="A318" s="165"/>
    </row>
    <row r="319" spans="1:1" x14ac:dyDescent="0.2">
      <c r="A319" s="165"/>
    </row>
    <row r="320" spans="1:1" x14ac:dyDescent="0.2">
      <c r="A320" s="165"/>
    </row>
    <row r="321" spans="1:1" x14ac:dyDescent="0.2">
      <c r="A321" s="165"/>
    </row>
    <row r="322" spans="1:1" x14ac:dyDescent="0.2">
      <c r="A322" s="165"/>
    </row>
    <row r="323" spans="1:1" x14ac:dyDescent="0.2">
      <c r="A323" s="165"/>
    </row>
    <row r="324" spans="1:1" x14ac:dyDescent="0.2">
      <c r="A324" s="165"/>
    </row>
    <row r="325" spans="1:1" x14ac:dyDescent="0.2">
      <c r="A325" s="165"/>
    </row>
    <row r="326" spans="1:1" x14ac:dyDescent="0.2">
      <c r="A326" s="165"/>
    </row>
    <row r="327" spans="1:1" x14ac:dyDescent="0.2">
      <c r="A327" s="165"/>
    </row>
    <row r="328" spans="1:1" x14ac:dyDescent="0.2">
      <c r="A328" s="165"/>
    </row>
    <row r="329" spans="1:1" x14ac:dyDescent="0.2">
      <c r="A329" s="165"/>
    </row>
    <row r="330" spans="1:1" x14ac:dyDescent="0.2">
      <c r="A330" s="165"/>
    </row>
    <row r="331" spans="1:1" x14ac:dyDescent="0.2">
      <c r="A331" s="165"/>
    </row>
    <row r="332" spans="1:1" x14ac:dyDescent="0.2">
      <c r="A332" s="165"/>
    </row>
    <row r="333" spans="1:1" x14ac:dyDescent="0.2">
      <c r="A333" s="165"/>
    </row>
    <row r="334" spans="1:1" x14ac:dyDescent="0.2">
      <c r="A334" s="165"/>
    </row>
    <row r="335" spans="1:1" x14ac:dyDescent="0.2">
      <c r="A335" s="165"/>
    </row>
    <row r="336" spans="1:1" x14ac:dyDescent="0.2">
      <c r="A336" s="165"/>
    </row>
    <row r="337" spans="1:1" x14ac:dyDescent="0.2">
      <c r="A337" s="165"/>
    </row>
    <row r="338" spans="1:1" x14ac:dyDescent="0.2">
      <c r="A338" s="165"/>
    </row>
    <row r="339" spans="1:1" x14ac:dyDescent="0.2">
      <c r="A339" s="165"/>
    </row>
    <row r="340" spans="1:1" x14ac:dyDescent="0.2">
      <c r="A340" s="165"/>
    </row>
    <row r="341" spans="1:1" x14ac:dyDescent="0.2">
      <c r="A341" s="165"/>
    </row>
    <row r="342" spans="1:1" x14ac:dyDescent="0.2">
      <c r="A342" s="165"/>
    </row>
    <row r="343" spans="1:1" x14ac:dyDescent="0.2">
      <c r="A343" s="165"/>
    </row>
    <row r="344" spans="1:1" x14ac:dyDescent="0.2">
      <c r="A344" s="165"/>
    </row>
    <row r="345" spans="1:1" x14ac:dyDescent="0.2">
      <c r="A345" s="165"/>
    </row>
    <row r="346" spans="1:1" x14ac:dyDescent="0.2">
      <c r="A346" s="165"/>
    </row>
    <row r="347" spans="1:1" x14ac:dyDescent="0.2">
      <c r="A347" s="165"/>
    </row>
    <row r="348" spans="1:1" x14ac:dyDescent="0.2">
      <c r="A348" s="165"/>
    </row>
    <row r="349" spans="1:1" x14ac:dyDescent="0.2">
      <c r="A349" s="165"/>
    </row>
    <row r="350" spans="1:1" x14ac:dyDescent="0.2">
      <c r="A350" s="165"/>
    </row>
    <row r="351" spans="1:1" x14ac:dyDescent="0.2">
      <c r="A351" s="165"/>
    </row>
    <row r="352" spans="1:1" x14ac:dyDescent="0.2">
      <c r="A352" s="165"/>
    </row>
    <row r="353" spans="1:1" x14ac:dyDescent="0.2">
      <c r="A353" s="165"/>
    </row>
    <row r="354" spans="1:1" x14ac:dyDescent="0.2">
      <c r="A354" s="165"/>
    </row>
    <row r="355" spans="1:1" x14ac:dyDescent="0.2">
      <c r="A355" s="165"/>
    </row>
    <row r="356" spans="1:1" x14ac:dyDescent="0.2">
      <c r="A356" s="165"/>
    </row>
    <row r="357" spans="1:1" x14ac:dyDescent="0.2">
      <c r="A357" s="165"/>
    </row>
    <row r="358" spans="1:1" x14ac:dyDescent="0.2">
      <c r="A358" s="165"/>
    </row>
    <row r="359" spans="1:1" x14ac:dyDescent="0.2">
      <c r="A359" s="165"/>
    </row>
    <row r="360" spans="1:1" x14ac:dyDescent="0.2">
      <c r="A360" s="165"/>
    </row>
    <row r="361" spans="1:1" x14ac:dyDescent="0.2">
      <c r="A361" s="165"/>
    </row>
    <row r="362" spans="1:1" x14ac:dyDescent="0.2">
      <c r="A362" s="165"/>
    </row>
    <row r="363" spans="1:1" x14ac:dyDescent="0.2">
      <c r="A363" s="165"/>
    </row>
    <row r="364" spans="1:1" x14ac:dyDescent="0.2">
      <c r="A364" s="165"/>
    </row>
    <row r="365" spans="1:1" x14ac:dyDescent="0.2">
      <c r="A365" s="165"/>
    </row>
    <row r="366" spans="1:1" x14ac:dyDescent="0.2">
      <c r="A366" s="165"/>
    </row>
    <row r="367" spans="1:1" x14ac:dyDescent="0.2">
      <c r="A367" s="165"/>
    </row>
    <row r="368" spans="1:1" x14ac:dyDescent="0.2">
      <c r="A368" s="165"/>
    </row>
    <row r="369" spans="1:1" x14ac:dyDescent="0.2">
      <c r="A369" s="165"/>
    </row>
    <row r="370" spans="1:1" x14ac:dyDescent="0.2">
      <c r="A370" s="165"/>
    </row>
    <row r="371" spans="1:1" x14ac:dyDescent="0.2">
      <c r="A371" s="165"/>
    </row>
    <row r="372" spans="1:1" x14ac:dyDescent="0.2">
      <c r="A372" s="165"/>
    </row>
    <row r="373" spans="1:1" x14ac:dyDescent="0.2">
      <c r="A373" s="165"/>
    </row>
    <row r="374" spans="1:1" x14ac:dyDescent="0.2">
      <c r="A374" s="165"/>
    </row>
    <row r="375" spans="1:1" x14ac:dyDescent="0.2">
      <c r="A375" s="165"/>
    </row>
    <row r="376" spans="1:1" x14ac:dyDescent="0.2">
      <c r="A376" s="165"/>
    </row>
    <row r="377" spans="1:1" x14ac:dyDescent="0.2">
      <c r="A377" s="165"/>
    </row>
    <row r="378" spans="1:1" x14ac:dyDescent="0.2">
      <c r="A378" s="165"/>
    </row>
    <row r="379" spans="1:1" x14ac:dyDescent="0.2">
      <c r="A379" s="165"/>
    </row>
    <row r="380" spans="1:1" x14ac:dyDescent="0.2">
      <c r="A380" s="165"/>
    </row>
    <row r="381" spans="1:1" x14ac:dyDescent="0.2">
      <c r="A381" s="165"/>
    </row>
    <row r="382" spans="1:1" x14ac:dyDescent="0.2">
      <c r="A382" s="165"/>
    </row>
    <row r="383" spans="1:1" x14ac:dyDescent="0.2">
      <c r="A383" s="165"/>
    </row>
    <row r="384" spans="1:1" x14ac:dyDescent="0.2">
      <c r="A384" s="165"/>
    </row>
    <row r="385" spans="1:1" x14ac:dyDescent="0.2">
      <c r="A385" s="165"/>
    </row>
    <row r="386" spans="1:1" x14ac:dyDescent="0.2">
      <c r="A386" s="165"/>
    </row>
    <row r="387" spans="1:1" x14ac:dyDescent="0.2">
      <c r="A387" s="165"/>
    </row>
    <row r="388" spans="1:1" x14ac:dyDescent="0.2">
      <c r="A388" s="165"/>
    </row>
    <row r="389" spans="1:1" x14ac:dyDescent="0.2">
      <c r="A389" s="165"/>
    </row>
    <row r="390" spans="1:1" x14ac:dyDescent="0.2">
      <c r="A390" s="165"/>
    </row>
    <row r="391" spans="1:1" x14ac:dyDescent="0.2">
      <c r="A391" s="165"/>
    </row>
    <row r="392" spans="1:1" x14ac:dyDescent="0.2">
      <c r="A392" s="165"/>
    </row>
    <row r="393" spans="1:1" x14ac:dyDescent="0.2">
      <c r="A393" s="165"/>
    </row>
    <row r="394" spans="1:1" x14ac:dyDescent="0.2">
      <c r="A394" s="165"/>
    </row>
    <row r="395" spans="1:1" x14ac:dyDescent="0.2">
      <c r="A395" s="165"/>
    </row>
    <row r="396" spans="1:1" x14ac:dyDescent="0.2">
      <c r="A396" s="165"/>
    </row>
    <row r="397" spans="1:1" x14ac:dyDescent="0.2">
      <c r="A397" s="165"/>
    </row>
    <row r="398" spans="1:1" x14ac:dyDescent="0.2">
      <c r="A398" s="165"/>
    </row>
    <row r="399" spans="1:1" x14ac:dyDescent="0.2">
      <c r="A399" s="165"/>
    </row>
    <row r="400" spans="1:1" x14ac:dyDescent="0.2">
      <c r="A400" s="165"/>
    </row>
    <row r="401" spans="1:1" x14ac:dyDescent="0.2">
      <c r="A401" s="165"/>
    </row>
    <row r="402" spans="1:1" x14ac:dyDescent="0.2">
      <c r="A402" s="165"/>
    </row>
    <row r="403" spans="1:1" x14ac:dyDescent="0.2">
      <c r="A403" s="165"/>
    </row>
    <row r="404" spans="1:1" x14ac:dyDescent="0.2">
      <c r="A404" s="165"/>
    </row>
    <row r="405" spans="1:1" x14ac:dyDescent="0.2">
      <c r="A405" s="165"/>
    </row>
    <row r="406" spans="1:1" x14ac:dyDescent="0.2">
      <c r="A406" s="165"/>
    </row>
    <row r="407" spans="1:1" x14ac:dyDescent="0.2">
      <c r="A407" s="165"/>
    </row>
    <row r="408" spans="1:1" x14ac:dyDescent="0.2">
      <c r="A408" s="165"/>
    </row>
    <row r="409" spans="1:1" x14ac:dyDescent="0.2">
      <c r="A409" s="165"/>
    </row>
    <row r="410" spans="1:1" x14ac:dyDescent="0.2">
      <c r="A410" s="165"/>
    </row>
    <row r="411" spans="1:1" x14ac:dyDescent="0.2">
      <c r="A411" s="165"/>
    </row>
    <row r="412" spans="1:1" x14ac:dyDescent="0.2">
      <c r="A412" s="165"/>
    </row>
    <row r="413" spans="1:1" x14ac:dyDescent="0.2">
      <c r="A413" s="165"/>
    </row>
    <row r="414" spans="1:1" x14ac:dyDescent="0.2">
      <c r="A414" s="165"/>
    </row>
    <row r="415" spans="1:1" x14ac:dyDescent="0.2">
      <c r="A415" s="165"/>
    </row>
    <row r="416" spans="1:1" x14ac:dyDescent="0.2">
      <c r="A416" s="165"/>
    </row>
    <row r="417" spans="1:1" x14ac:dyDescent="0.2">
      <c r="A417" s="165"/>
    </row>
    <row r="418" spans="1:1" x14ac:dyDescent="0.2">
      <c r="A418" s="165"/>
    </row>
    <row r="419" spans="1:1" x14ac:dyDescent="0.2">
      <c r="A419" s="165"/>
    </row>
    <row r="420" spans="1:1" x14ac:dyDescent="0.2">
      <c r="A420" s="165"/>
    </row>
    <row r="421" spans="1:1" x14ac:dyDescent="0.2">
      <c r="A421" s="165"/>
    </row>
    <row r="422" spans="1:1" x14ac:dyDescent="0.2">
      <c r="A422" s="165"/>
    </row>
    <row r="423" spans="1:1" x14ac:dyDescent="0.2">
      <c r="A423" s="165"/>
    </row>
    <row r="424" spans="1:1" x14ac:dyDescent="0.2">
      <c r="A424" s="165"/>
    </row>
    <row r="425" spans="1:1" x14ac:dyDescent="0.2">
      <c r="A425" s="165"/>
    </row>
    <row r="426" spans="1:1" x14ac:dyDescent="0.2">
      <c r="A426" s="165"/>
    </row>
    <row r="427" spans="1:1" x14ac:dyDescent="0.2">
      <c r="A427" s="165"/>
    </row>
    <row r="428" spans="1:1" x14ac:dyDescent="0.2">
      <c r="A428" s="165"/>
    </row>
    <row r="429" spans="1:1" x14ac:dyDescent="0.2">
      <c r="A429" s="165"/>
    </row>
    <row r="430" spans="1:1" x14ac:dyDescent="0.2">
      <c r="A430" s="165"/>
    </row>
    <row r="431" spans="1:1" x14ac:dyDescent="0.2">
      <c r="A431" s="165"/>
    </row>
    <row r="432" spans="1:1" x14ac:dyDescent="0.2">
      <c r="A432" s="165"/>
    </row>
    <row r="433" spans="1:1" x14ac:dyDescent="0.2">
      <c r="A433" s="165"/>
    </row>
    <row r="434" spans="1:1" x14ac:dyDescent="0.2">
      <c r="A434" s="165"/>
    </row>
    <row r="435" spans="1:1" x14ac:dyDescent="0.2">
      <c r="A435" s="165"/>
    </row>
    <row r="436" spans="1:1" x14ac:dyDescent="0.2">
      <c r="A436" s="165"/>
    </row>
    <row r="437" spans="1:1" x14ac:dyDescent="0.2">
      <c r="A437" s="165"/>
    </row>
    <row r="438" spans="1:1" x14ac:dyDescent="0.2">
      <c r="A438" s="165"/>
    </row>
    <row r="439" spans="1:1" x14ac:dyDescent="0.2">
      <c r="A439" s="165"/>
    </row>
    <row r="440" spans="1:1" x14ac:dyDescent="0.2">
      <c r="A440" s="165"/>
    </row>
    <row r="441" spans="1:1" x14ac:dyDescent="0.2">
      <c r="A441" s="165"/>
    </row>
    <row r="442" spans="1:1" x14ac:dyDescent="0.2">
      <c r="A442" s="165"/>
    </row>
    <row r="443" spans="1:1" x14ac:dyDescent="0.2">
      <c r="A443" s="165"/>
    </row>
    <row r="444" spans="1:1" x14ac:dyDescent="0.2">
      <c r="A444" s="165"/>
    </row>
    <row r="445" spans="1:1" x14ac:dyDescent="0.2">
      <c r="A445" s="165"/>
    </row>
    <row r="446" spans="1:1" x14ac:dyDescent="0.2">
      <c r="A446" s="165"/>
    </row>
    <row r="447" spans="1:1" x14ac:dyDescent="0.2">
      <c r="A447" s="165"/>
    </row>
    <row r="448" spans="1:1" x14ac:dyDescent="0.2">
      <c r="A448" s="165"/>
    </row>
    <row r="449" spans="1:1" x14ac:dyDescent="0.2">
      <c r="A449" s="165"/>
    </row>
    <row r="450" spans="1:1" x14ac:dyDescent="0.2">
      <c r="A450" s="165"/>
    </row>
    <row r="451" spans="1:1" x14ac:dyDescent="0.2">
      <c r="A451" s="165"/>
    </row>
    <row r="452" spans="1:1" x14ac:dyDescent="0.2">
      <c r="A452" s="165"/>
    </row>
    <row r="453" spans="1:1" x14ac:dyDescent="0.2">
      <c r="A453" s="165"/>
    </row>
    <row r="454" spans="1:1" x14ac:dyDescent="0.2">
      <c r="A454" s="165"/>
    </row>
    <row r="455" spans="1:1" x14ac:dyDescent="0.2">
      <c r="A455" s="165"/>
    </row>
    <row r="456" spans="1:1" x14ac:dyDescent="0.2">
      <c r="A456" s="165"/>
    </row>
    <row r="457" spans="1:1" x14ac:dyDescent="0.2">
      <c r="A457" s="165"/>
    </row>
    <row r="458" spans="1:1" x14ac:dyDescent="0.2">
      <c r="A458" s="165"/>
    </row>
    <row r="459" spans="1:1" x14ac:dyDescent="0.2">
      <c r="A459" s="165"/>
    </row>
    <row r="460" spans="1:1" x14ac:dyDescent="0.2">
      <c r="A460" s="165"/>
    </row>
    <row r="461" spans="1:1" x14ac:dyDescent="0.2">
      <c r="A461" s="165"/>
    </row>
    <row r="462" spans="1:1" x14ac:dyDescent="0.2">
      <c r="A462" s="165"/>
    </row>
    <row r="463" spans="1:1" x14ac:dyDescent="0.2">
      <c r="A463" s="165"/>
    </row>
    <row r="464" spans="1:1" x14ac:dyDescent="0.2">
      <c r="A464" s="165"/>
    </row>
    <row r="465" spans="1:1" x14ac:dyDescent="0.2">
      <c r="A465" s="165"/>
    </row>
    <row r="466" spans="1:1" x14ac:dyDescent="0.2">
      <c r="A466" s="165"/>
    </row>
    <row r="467" spans="1:1" x14ac:dyDescent="0.2">
      <c r="A467" s="165"/>
    </row>
    <row r="468" spans="1:1" x14ac:dyDescent="0.2">
      <c r="A468" s="165"/>
    </row>
    <row r="469" spans="1:1" x14ac:dyDescent="0.2">
      <c r="A469" s="165"/>
    </row>
    <row r="470" spans="1:1" x14ac:dyDescent="0.2">
      <c r="A470" s="165"/>
    </row>
    <row r="471" spans="1:1" x14ac:dyDescent="0.2">
      <c r="A471" s="165"/>
    </row>
    <row r="472" spans="1:1" x14ac:dyDescent="0.2">
      <c r="A472" s="165"/>
    </row>
    <row r="473" spans="1:1" x14ac:dyDescent="0.2">
      <c r="A473" s="165"/>
    </row>
    <row r="474" spans="1:1" x14ac:dyDescent="0.2">
      <c r="A474" s="165"/>
    </row>
    <row r="475" spans="1:1" x14ac:dyDescent="0.2">
      <c r="A475" s="165"/>
    </row>
    <row r="476" spans="1:1" x14ac:dyDescent="0.2">
      <c r="A476" s="165"/>
    </row>
    <row r="477" spans="1:1" x14ac:dyDescent="0.2">
      <c r="A477" s="165"/>
    </row>
    <row r="478" spans="1:1" x14ac:dyDescent="0.2">
      <c r="A478" s="165"/>
    </row>
    <row r="479" spans="1:1" x14ac:dyDescent="0.2">
      <c r="A479" s="165"/>
    </row>
    <row r="480" spans="1:1" x14ac:dyDescent="0.2">
      <c r="A480" s="165"/>
    </row>
    <row r="481" spans="1:1" x14ac:dyDescent="0.2">
      <c r="A481" s="165"/>
    </row>
    <row r="482" spans="1:1" x14ac:dyDescent="0.2">
      <c r="A482" s="165"/>
    </row>
    <row r="483" spans="1:1" x14ac:dyDescent="0.2">
      <c r="A483" s="165"/>
    </row>
    <row r="484" spans="1:1" x14ac:dyDescent="0.2">
      <c r="A484" s="165"/>
    </row>
    <row r="485" spans="1:1" x14ac:dyDescent="0.2">
      <c r="A485" s="165"/>
    </row>
    <row r="486" spans="1:1" x14ac:dyDescent="0.2">
      <c r="A486" s="165"/>
    </row>
    <row r="487" spans="1:1" x14ac:dyDescent="0.2">
      <c r="A487" s="165"/>
    </row>
    <row r="488" spans="1:1" x14ac:dyDescent="0.2">
      <c r="A488" s="165"/>
    </row>
    <row r="489" spans="1:1" x14ac:dyDescent="0.2">
      <c r="A489" s="165"/>
    </row>
    <row r="490" spans="1:1" x14ac:dyDescent="0.2">
      <c r="A490" s="165"/>
    </row>
    <row r="491" spans="1:1" x14ac:dyDescent="0.2">
      <c r="A491" s="165"/>
    </row>
    <row r="492" spans="1:1" x14ac:dyDescent="0.2">
      <c r="A492" s="165"/>
    </row>
    <row r="493" spans="1:1" x14ac:dyDescent="0.2">
      <c r="A493" s="165"/>
    </row>
    <row r="494" spans="1:1" x14ac:dyDescent="0.2">
      <c r="A494" s="165"/>
    </row>
    <row r="495" spans="1:1" x14ac:dyDescent="0.2">
      <c r="A495" s="165"/>
    </row>
    <row r="496" spans="1:1" x14ac:dyDescent="0.2">
      <c r="A496" s="165"/>
    </row>
    <row r="497" spans="1:1" x14ac:dyDescent="0.2">
      <c r="A497" s="165"/>
    </row>
    <row r="498" spans="1:1" x14ac:dyDescent="0.2">
      <c r="A498" s="165"/>
    </row>
    <row r="499" spans="1:1" x14ac:dyDescent="0.2">
      <c r="A499" s="165"/>
    </row>
    <row r="500" spans="1:1" x14ac:dyDescent="0.2">
      <c r="A500" s="165"/>
    </row>
    <row r="501" spans="1:1" x14ac:dyDescent="0.2">
      <c r="A501" s="165"/>
    </row>
    <row r="502" spans="1:1" x14ac:dyDescent="0.2">
      <c r="A502" s="165"/>
    </row>
    <row r="503" spans="1:1" x14ac:dyDescent="0.2">
      <c r="A503" s="165"/>
    </row>
    <row r="504" spans="1:1" x14ac:dyDescent="0.2">
      <c r="A504" s="165"/>
    </row>
    <row r="505" spans="1:1" x14ac:dyDescent="0.2">
      <c r="A505" s="165"/>
    </row>
    <row r="506" spans="1:1" x14ac:dyDescent="0.2">
      <c r="A506" s="165"/>
    </row>
    <row r="507" spans="1:1" x14ac:dyDescent="0.2">
      <c r="A507" s="165"/>
    </row>
    <row r="508" spans="1:1" x14ac:dyDescent="0.2">
      <c r="A508" s="165"/>
    </row>
    <row r="509" spans="1:1" x14ac:dyDescent="0.2">
      <c r="A509" s="165"/>
    </row>
    <row r="510" spans="1:1" x14ac:dyDescent="0.2">
      <c r="A510" s="165"/>
    </row>
    <row r="511" spans="1:1" x14ac:dyDescent="0.2">
      <c r="A511" s="165"/>
    </row>
    <row r="512" spans="1:1" x14ac:dyDescent="0.2">
      <c r="A512" s="165"/>
    </row>
    <row r="513" spans="1:1" x14ac:dyDescent="0.2">
      <c r="A513" s="165"/>
    </row>
    <row r="514" spans="1:1" x14ac:dyDescent="0.2">
      <c r="A514" s="165"/>
    </row>
    <row r="515" spans="1:1" x14ac:dyDescent="0.2">
      <c r="A515" s="165"/>
    </row>
    <row r="516" spans="1:1" x14ac:dyDescent="0.2">
      <c r="A516" s="165"/>
    </row>
    <row r="517" spans="1:1" x14ac:dyDescent="0.2">
      <c r="A517" s="165"/>
    </row>
    <row r="518" spans="1:1" x14ac:dyDescent="0.2">
      <c r="A518" s="165"/>
    </row>
    <row r="519" spans="1:1" x14ac:dyDescent="0.2">
      <c r="A519" s="165"/>
    </row>
    <row r="520" spans="1:1" x14ac:dyDescent="0.2">
      <c r="A520" s="165"/>
    </row>
    <row r="521" spans="1:1" x14ac:dyDescent="0.2">
      <c r="A521" s="165"/>
    </row>
    <row r="522" spans="1:1" x14ac:dyDescent="0.2">
      <c r="A522" s="165"/>
    </row>
    <row r="523" spans="1:1" x14ac:dyDescent="0.2">
      <c r="A523" s="165"/>
    </row>
    <row r="524" spans="1:1" x14ac:dyDescent="0.2">
      <c r="A524" s="165"/>
    </row>
    <row r="525" spans="1:1" x14ac:dyDescent="0.2">
      <c r="A525" s="165"/>
    </row>
    <row r="526" spans="1:1" x14ac:dyDescent="0.2">
      <c r="A526" s="165"/>
    </row>
    <row r="527" spans="1:1" x14ac:dyDescent="0.2">
      <c r="A527" s="165"/>
    </row>
    <row r="528" spans="1:1" x14ac:dyDescent="0.2">
      <c r="A528" s="165"/>
    </row>
    <row r="529" spans="1:1" x14ac:dyDescent="0.2">
      <c r="A529" s="165"/>
    </row>
    <row r="530" spans="1:1" x14ac:dyDescent="0.2">
      <c r="A530" s="165"/>
    </row>
    <row r="531" spans="1:1" x14ac:dyDescent="0.2">
      <c r="A531" s="165"/>
    </row>
    <row r="532" spans="1:1" x14ac:dyDescent="0.2">
      <c r="A532" s="165"/>
    </row>
    <row r="533" spans="1:1" x14ac:dyDescent="0.2">
      <c r="A533" s="165"/>
    </row>
    <row r="534" spans="1:1" x14ac:dyDescent="0.2">
      <c r="A534" s="165"/>
    </row>
    <row r="535" spans="1:1" x14ac:dyDescent="0.2">
      <c r="A535" s="165"/>
    </row>
    <row r="536" spans="1:1" x14ac:dyDescent="0.2">
      <c r="A536" s="165"/>
    </row>
    <row r="537" spans="1:1" x14ac:dyDescent="0.2">
      <c r="A537" s="165"/>
    </row>
    <row r="538" spans="1:1" x14ac:dyDescent="0.2">
      <c r="A538" s="165"/>
    </row>
    <row r="539" spans="1:1" x14ac:dyDescent="0.2">
      <c r="A539" s="165"/>
    </row>
    <row r="540" spans="1:1" x14ac:dyDescent="0.2">
      <c r="A540" s="165"/>
    </row>
    <row r="541" spans="1:1" x14ac:dyDescent="0.2">
      <c r="A541" s="165"/>
    </row>
    <row r="542" spans="1:1" x14ac:dyDescent="0.2">
      <c r="A542" s="165"/>
    </row>
    <row r="543" spans="1:1" x14ac:dyDescent="0.2">
      <c r="A543" s="165"/>
    </row>
    <row r="544" spans="1:1" x14ac:dyDescent="0.2">
      <c r="A544" s="165"/>
    </row>
    <row r="545" spans="1:1" x14ac:dyDescent="0.2">
      <c r="A545" s="165"/>
    </row>
    <row r="546" spans="1:1" x14ac:dyDescent="0.2">
      <c r="A546" s="165"/>
    </row>
    <row r="547" spans="1:1" x14ac:dyDescent="0.2">
      <c r="A547" s="165"/>
    </row>
    <row r="548" spans="1:1" x14ac:dyDescent="0.2">
      <c r="A548" s="165"/>
    </row>
    <row r="549" spans="1:1" x14ac:dyDescent="0.2">
      <c r="A549" s="165"/>
    </row>
    <row r="550" spans="1:1" x14ac:dyDescent="0.2">
      <c r="A550" s="165"/>
    </row>
    <row r="551" spans="1:1" x14ac:dyDescent="0.2">
      <c r="A551" s="165"/>
    </row>
    <row r="552" spans="1:1" x14ac:dyDescent="0.2">
      <c r="A552" s="165"/>
    </row>
    <row r="553" spans="1:1" x14ac:dyDescent="0.2">
      <c r="A553" s="165"/>
    </row>
    <row r="554" spans="1:1" x14ac:dyDescent="0.2">
      <c r="A554" s="165"/>
    </row>
    <row r="555" spans="1:1" x14ac:dyDescent="0.2">
      <c r="A555" s="165"/>
    </row>
    <row r="556" spans="1:1" x14ac:dyDescent="0.2">
      <c r="A556" s="165"/>
    </row>
    <row r="557" spans="1:1" x14ac:dyDescent="0.2">
      <c r="A557" s="165"/>
    </row>
    <row r="558" spans="1:1" x14ac:dyDescent="0.2">
      <c r="A558" s="165"/>
    </row>
    <row r="559" spans="1:1" x14ac:dyDescent="0.2">
      <c r="A559" s="165"/>
    </row>
    <row r="560" spans="1:1" x14ac:dyDescent="0.2">
      <c r="A560" s="165"/>
    </row>
    <row r="561" spans="1:1" x14ac:dyDescent="0.2">
      <c r="A561" s="165"/>
    </row>
    <row r="562" spans="1:1" x14ac:dyDescent="0.2">
      <c r="A562" s="165"/>
    </row>
    <row r="563" spans="1:1" x14ac:dyDescent="0.2">
      <c r="A563" s="165"/>
    </row>
    <row r="564" spans="1:1" x14ac:dyDescent="0.2">
      <c r="A564" s="165"/>
    </row>
    <row r="565" spans="1:1" x14ac:dyDescent="0.2">
      <c r="A565" s="165"/>
    </row>
    <row r="566" spans="1:1" x14ac:dyDescent="0.2">
      <c r="A566" s="165"/>
    </row>
    <row r="567" spans="1:1" x14ac:dyDescent="0.2">
      <c r="A567" s="165"/>
    </row>
    <row r="568" spans="1:1" x14ac:dyDescent="0.2">
      <c r="A568" s="165"/>
    </row>
    <row r="569" spans="1:1" x14ac:dyDescent="0.2">
      <c r="A569" s="165"/>
    </row>
    <row r="570" spans="1:1" x14ac:dyDescent="0.2">
      <c r="A570" s="165"/>
    </row>
    <row r="571" spans="1:1" x14ac:dyDescent="0.2">
      <c r="A571" s="165"/>
    </row>
    <row r="572" spans="1:1" x14ac:dyDescent="0.2">
      <c r="A572" s="165"/>
    </row>
    <row r="573" spans="1:1" x14ac:dyDescent="0.2">
      <c r="A573" s="165"/>
    </row>
    <row r="574" spans="1:1" x14ac:dyDescent="0.2">
      <c r="A574" s="165"/>
    </row>
    <row r="575" spans="1:1" x14ac:dyDescent="0.2">
      <c r="A575" s="165"/>
    </row>
    <row r="576" spans="1:1" x14ac:dyDescent="0.2">
      <c r="A576" s="165"/>
    </row>
    <row r="577" spans="1:1" x14ac:dyDescent="0.2">
      <c r="A577" s="165"/>
    </row>
    <row r="578" spans="1:1" x14ac:dyDescent="0.2">
      <c r="A578" s="165"/>
    </row>
    <row r="579" spans="1:1" x14ac:dyDescent="0.2">
      <c r="A579" s="165"/>
    </row>
    <row r="580" spans="1:1" x14ac:dyDescent="0.2">
      <c r="A580" s="165"/>
    </row>
    <row r="581" spans="1:1" x14ac:dyDescent="0.2">
      <c r="A581" s="165"/>
    </row>
    <row r="582" spans="1:1" x14ac:dyDescent="0.2">
      <c r="A582" s="165"/>
    </row>
    <row r="583" spans="1:1" x14ac:dyDescent="0.2">
      <c r="A583" s="165"/>
    </row>
    <row r="584" spans="1:1" x14ac:dyDescent="0.2">
      <c r="A584" s="165"/>
    </row>
    <row r="585" spans="1:1" x14ac:dyDescent="0.2">
      <c r="A585" s="165"/>
    </row>
    <row r="586" spans="1:1" x14ac:dyDescent="0.2">
      <c r="A586" s="165"/>
    </row>
    <row r="587" spans="1:1" x14ac:dyDescent="0.2">
      <c r="A587" s="165"/>
    </row>
    <row r="588" spans="1:1" x14ac:dyDescent="0.2">
      <c r="A588" s="165"/>
    </row>
    <row r="589" spans="1:1" x14ac:dyDescent="0.2">
      <c r="A589" s="165"/>
    </row>
    <row r="590" spans="1:1" x14ac:dyDescent="0.2">
      <c r="A590" s="165"/>
    </row>
    <row r="591" spans="1:1" x14ac:dyDescent="0.2">
      <c r="A591" s="165"/>
    </row>
    <row r="592" spans="1:1" x14ac:dyDescent="0.2">
      <c r="A592" s="165"/>
    </row>
    <row r="593" spans="1:1" x14ac:dyDescent="0.2">
      <c r="A593" s="165"/>
    </row>
    <row r="594" spans="1:1" x14ac:dyDescent="0.2">
      <c r="A594" s="165"/>
    </row>
    <row r="595" spans="1:1" x14ac:dyDescent="0.2">
      <c r="A595" s="165"/>
    </row>
    <row r="596" spans="1:1" x14ac:dyDescent="0.2">
      <c r="A596" s="165"/>
    </row>
    <row r="597" spans="1:1" x14ac:dyDescent="0.2">
      <c r="A597" s="165"/>
    </row>
    <row r="598" spans="1:1" x14ac:dyDescent="0.2">
      <c r="A598" s="165"/>
    </row>
    <row r="599" spans="1:1" x14ac:dyDescent="0.2">
      <c r="A599" s="165"/>
    </row>
    <row r="600" spans="1:1" x14ac:dyDescent="0.2">
      <c r="A600" s="165"/>
    </row>
    <row r="601" spans="1:1" x14ac:dyDescent="0.2">
      <c r="A601" s="165"/>
    </row>
    <row r="602" spans="1:1" x14ac:dyDescent="0.2">
      <c r="A602" s="165"/>
    </row>
    <row r="603" spans="1:1" x14ac:dyDescent="0.2">
      <c r="A603" s="165"/>
    </row>
    <row r="604" spans="1:1" x14ac:dyDescent="0.2">
      <c r="A604" s="165"/>
    </row>
    <row r="605" spans="1:1" x14ac:dyDescent="0.2">
      <c r="A605" s="165"/>
    </row>
    <row r="606" spans="1:1" x14ac:dyDescent="0.2">
      <c r="A606" s="165"/>
    </row>
    <row r="607" spans="1:1" x14ac:dyDescent="0.2">
      <c r="A607" s="165"/>
    </row>
    <row r="608" spans="1:1" x14ac:dyDescent="0.2">
      <c r="A608" s="165"/>
    </row>
    <row r="609" spans="1:1" x14ac:dyDescent="0.2">
      <c r="A609" s="165"/>
    </row>
    <row r="610" spans="1:1" x14ac:dyDescent="0.2">
      <c r="A610" s="165"/>
    </row>
    <row r="611" spans="1:1" x14ac:dyDescent="0.2">
      <c r="A611" s="165"/>
    </row>
    <row r="612" spans="1:1" x14ac:dyDescent="0.2">
      <c r="A612" s="165"/>
    </row>
    <row r="613" spans="1:1" x14ac:dyDescent="0.2">
      <c r="A613" s="165"/>
    </row>
    <row r="614" spans="1:1" x14ac:dyDescent="0.2">
      <c r="A614" s="165"/>
    </row>
    <row r="615" spans="1:1" x14ac:dyDescent="0.2">
      <c r="A615" s="165"/>
    </row>
    <row r="616" spans="1:1" x14ac:dyDescent="0.2">
      <c r="A616" s="165"/>
    </row>
    <row r="617" spans="1:1" x14ac:dyDescent="0.2">
      <c r="A617" s="165"/>
    </row>
    <row r="618" spans="1:1" x14ac:dyDescent="0.2">
      <c r="A618" s="165"/>
    </row>
    <row r="619" spans="1:1" x14ac:dyDescent="0.2">
      <c r="A619" s="165"/>
    </row>
    <row r="620" spans="1:1" x14ac:dyDescent="0.2">
      <c r="A620" s="165"/>
    </row>
    <row r="621" spans="1:1" x14ac:dyDescent="0.2">
      <c r="A621" s="165"/>
    </row>
    <row r="622" spans="1:1" x14ac:dyDescent="0.2">
      <c r="A622" s="165"/>
    </row>
    <row r="623" spans="1:1" x14ac:dyDescent="0.2">
      <c r="A623" s="165"/>
    </row>
    <row r="624" spans="1:1" x14ac:dyDescent="0.2">
      <c r="A624" s="165"/>
    </row>
    <row r="625" spans="1:1" x14ac:dyDescent="0.2">
      <c r="A625" s="165"/>
    </row>
    <row r="626" spans="1:1" x14ac:dyDescent="0.2">
      <c r="A626" s="165"/>
    </row>
    <row r="627" spans="1:1" x14ac:dyDescent="0.2">
      <c r="A627" s="165"/>
    </row>
    <row r="628" spans="1:1" x14ac:dyDescent="0.2">
      <c r="A628" s="165"/>
    </row>
    <row r="629" spans="1:1" x14ac:dyDescent="0.2">
      <c r="A629" s="165"/>
    </row>
    <row r="630" spans="1:1" x14ac:dyDescent="0.2">
      <c r="A630" s="165"/>
    </row>
    <row r="631" spans="1:1" x14ac:dyDescent="0.2">
      <c r="A631" s="165"/>
    </row>
    <row r="632" spans="1:1" x14ac:dyDescent="0.2">
      <c r="A632" s="165"/>
    </row>
    <row r="633" spans="1:1" x14ac:dyDescent="0.2">
      <c r="A633" s="165"/>
    </row>
    <row r="634" spans="1:1" x14ac:dyDescent="0.2">
      <c r="A634" s="165"/>
    </row>
    <row r="635" spans="1:1" x14ac:dyDescent="0.2">
      <c r="A635" s="165"/>
    </row>
    <row r="636" spans="1:1" x14ac:dyDescent="0.2">
      <c r="A636" s="165"/>
    </row>
    <row r="637" spans="1:1" x14ac:dyDescent="0.2">
      <c r="A637" s="165"/>
    </row>
    <row r="638" spans="1:1" x14ac:dyDescent="0.2">
      <c r="A638" s="165"/>
    </row>
    <row r="639" spans="1:1" x14ac:dyDescent="0.2">
      <c r="A639" s="165"/>
    </row>
    <row r="640" spans="1:1" x14ac:dyDescent="0.2">
      <c r="A640" s="165"/>
    </row>
    <row r="641" spans="1:1" x14ac:dyDescent="0.2">
      <c r="A641" s="165"/>
    </row>
    <row r="642" spans="1:1" x14ac:dyDescent="0.2">
      <c r="A642" s="165"/>
    </row>
    <row r="643" spans="1:1" x14ac:dyDescent="0.2">
      <c r="A643" s="165"/>
    </row>
    <row r="644" spans="1:1" x14ac:dyDescent="0.2">
      <c r="A644" s="165"/>
    </row>
    <row r="645" spans="1:1" x14ac:dyDescent="0.2">
      <c r="A645" s="165"/>
    </row>
    <row r="646" spans="1:1" x14ac:dyDescent="0.2">
      <c r="A646" s="165"/>
    </row>
    <row r="647" spans="1:1" x14ac:dyDescent="0.2">
      <c r="A647" s="165"/>
    </row>
    <row r="648" spans="1:1" x14ac:dyDescent="0.2">
      <c r="A648" s="165"/>
    </row>
    <row r="649" spans="1:1" x14ac:dyDescent="0.2">
      <c r="A649" s="165"/>
    </row>
    <row r="650" spans="1:1" x14ac:dyDescent="0.2">
      <c r="A650" s="165"/>
    </row>
    <row r="651" spans="1:1" x14ac:dyDescent="0.2">
      <c r="A651" s="165"/>
    </row>
    <row r="652" spans="1:1" x14ac:dyDescent="0.2">
      <c r="A652" s="165"/>
    </row>
    <row r="653" spans="1:1" x14ac:dyDescent="0.2">
      <c r="A653" s="165"/>
    </row>
    <row r="654" spans="1:1" x14ac:dyDescent="0.2">
      <c r="A654" s="165"/>
    </row>
    <row r="655" spans="1:1" x14ac:dyDescent="0.2">
      <c r="A655" s="165"/>
    </row>
    <row r="656" spans="1:1" x14ac:dyDescent="0.2">
      <c r="A656" s="165"/>
    </row>
    <row r="657" spans="1:1" x14ac:dyDescent="0.2">
      <c r="A657" s="165"/>
    </row>
    <row r="658" spans="1:1" x14ac:dyDescent="0.2">
      <c r="A658" s="165"/>
    </row>
    <row r="659" spans="1:1" x14ac:dyDescent="0.2">
      <c r="A659" s="165"/>
    </row>
    <row r="660" spans="1:1" x14ac:dyDescent="0.2">
      <c r="A660" s="165"/>
    </row>
    <row r="661" spans="1:1" x14ac:dyDescent="0.2">
      <c r="A661" s="165"/>
    </row>
    <row r="662" spans="1:1" x14ac:dyDescent="0.2">
      <c r="A662" s="165"/>
    </row>
    <row r="663" spans="1:1" x14ac:dyDescent="0.2">
      <c r="A663" s="165"/>
    </row>
    <row r="664" spans="1:1" x14ac:dyDescent="0.2">
      <c r="A664" s="165"/>
    </row>
    <row r="665" spans="1:1" x14ac:dyDescent="0.2">
      <c r="A665" s="165"/>
    </row>
    <row r="666" spans="1:1" x14ac:dyDescent="0.2">
      <c r="A666" s="165"/>
    </row>
    <row r="667" spans="1:1" x14ac:dyDescent="0.2">
      <c r="A667" s="165"/>
    </row>
    <row r="668" spans="1:1" x14ac:dyDescent="0.2">
      <c r="A668" s="165"/>
    </row>
    <row r="669" spans="1:1" x14ac:dyDescent="0.2">
      <c r="A669" s="165"/>
    </row>
    <row r="670" spans="1:1" x14ac:dyDescent="0.2">
      <c r="A670" s="165"/>
    </row>
    <row r="671" spans="1:1" x14ac:dyDescent="0.2">
      <c r="A671" s="165"/>
    </row>
    <row r="672" spans="1:1" x14ac:dyDescent="0.2">
      <c r="A672" s="165"/>
    </row>
    <row r="673" spans="1:1" x14ac:dyDescent="0.2">
      <c r="A673" s="165"/>
    </row>
    <row r="674" spans="1:1" x14ac:dyDescent="0.2">
      <c r="A674" s="165"/>
    </row>
    <row r="675" spans="1:1" x14ac:dyDescent="0.2">
      <c r="A675" s="165"/>
    </row>
    <row r="676" spans="1:1" x14ac:dyDescent="0.2">
      <c r="A676" s="165"/>
    </row>
    <row r="677" spans="1:1" x14ac:dyDescent="0.2">
      <c r="A677" s="165"/>
    </row>
    <row r="678" spans="1:1" x14ac:dyDescent="0.2">
      <c r="A678" s="165"/>
    </row>
    <row r="679" spans="1:1" x14ac:dyDescent="0.2">
      <c r="A679" s="165"/>
    </row>
    <row r="680" spans="1:1" x14ac:dyDescent="0.2">
      <c r="A680" s="165"/>
    </row>
    <row r="681" spans="1:1" x14ac:dyDescent="0.2">
      <c r="A681" s="165"/>
    </row>
    <row r="682" spans="1:1" x14ac:dyDescent="0.2">
      <c r="A682" s="165"/>
    </row>
    <row r="683" spans="1:1" x14ac:dyDescent="0.2">
      <c r="A683" s="165"/>
    </row>
    <row r="684" spans="1:1" x14ac:dyDescent="0.2">
      <c r="A684" s="165"/>
    </row>
    <row r="685" spans="1:1" x14ac:dyDescent="0.2">
      <c r="A685" s="165"/>
    </row>
    <row r="686" spans="1:1" x14ac:dyDescent="0.2">
      <c r="A686" s="165"/>
    </row>
    <row r="687" spans="1:1" x14ac:dyDescent="0.2">
      <c r="A687" s="165"/>
    </row>
    <row r="688" spans="1:1" x14ac:dyDescent="0.2">
      <c r="A688" s="165"/>
    </row>
    <row r="689" spans="1:1" x14ac:dyDescent="0.2">
      <c r="A689" s="165"/>
    </row>
    <row r="690" spans="1:1" x14ac:dyDescent="0.2">
      <c r="A690" s="165"/>
    </row>
    <row r="691" spans="1:1" x14ac:dyDescent="0.2">
      <c r="A691" s="165"/>
    </row>
    <row r="692" spans="1:1" x14ac:dyDescent="0.2">
      <c r="A692" s="165"/>
    </row>
    <row r="693" spans="1:1" x14ac:dyDescent="0.2">
      <c r="A693" s="165"/>
    </row>
    <row r="694" spans="1:1" x14ac:dyDescent="0.2">
      <c r="A694" s="165"/>
    </row>
    <row r="695" spans="1:1" x14ac:dyDescent="0.2">
      <c r="A695" s="165"/>
    </row>
    <row r="696" spans="1:1" x14ac:dyDescent="0.2">
      <c r="A696" s="165"/>
    </row>
    <row r="697" spans="1:1" x14ac:dyDescent="0.2">
      <c r="A697" s="165"/>
    </row>
    <row r="698" spans="1:1" x14ac:dyDescent="0.2">
      <c r="A698" s="165"/>
    </row>
    <row r="699" spans="1:1" x14ac:dyDescent="0.2">
      <c r="A699" s="165"/>
    </row>
    <row r="700" spans="1:1" x14ac:dyDescent="0.2">
      <c r="A700" s="165"/>
    </row>
    <row r="701" spans="1:1" x14ac:dyDescent="0.2">
      <c r="A701" s="165"/>
    </row>
    <row r="702" spans="1:1" x14ac:dyDescent="0.2">
      <c r="A702" s="165"/>
    </row>
    <row r="703" spans="1:1" x14ac:dyDescent="0.2">
      <c r="A703" s="165"/>
    </row>
    <row r="704" spans="1:1" x14ac:dyDescent="0.2">
      <c r="A704" s="165"/>
    </row>
    <row r="705" spans="1:1" x14ac:dyDescent="0.2">
      <c r="A705" s="165"/>
    </row>
    <row r="706" spans="1:1" x14ac:dyDescent="0.2">
      <c r="A706" s="165"/>
    </row>
    <row r="707" spans="1:1" x14ac:dyDescent="0.2">
      <c r="A707" s="165"/>
    </row>
    <row r="708" spans="1:1" x14ac:dyDescent="0.2">
      <c r="A708" s="165"/>
    </row>
    <row r="709" spans="1:1" x14ac:dyDescent="0.2">
      <c r="A709" s="165"/>
    </row>
    <row r="710" spans="1:1" x14ac:dyDescent="0.2">
      <c r="A710" s="165"/>
    </row>
    <row r="711" spans="1:1" x14ac:dyDescent="0.2">
      <c r="A711" s="165"/>
    </row>
    <row r="712" spans="1:1" x14ac:dyDescent="0.2">
      <c r="A712" s="165"/>
    </row>
    <row r="713" spans="1:1" x14ac:dyDescent="0.2">
      <c r="A713" s="165"/>
    </row>
    <row r="714" spans="1:1" x14ac:dyDescent="0.2">
      <c r="A714" s="165"/>
    </row>
    <row r="715" spans="1:1" x14ac:dyDescent="0.2">
      <c r="A715" s="165"/>
    </row>
    <row r="716" spans="1:1" x14ac:dyDescent="0.2">
      <c r="A716" s="165"/>
    </row>
    <row r="717" spans="1:1" x14ac:dyDescent="0.2">
      <c r="A717" s="165"/>
    </row>
    <row r="718" spans="1:1" x14ac:dyDescent="0.2">
      <c r="A718" s="165"/>
    </row>
    <row r="719" spans="1:1" x14ac:dyDescent="0.2">
      <c r="A719" s="165"/>
    </row>
    <row r="720" spans="1:1" x14ac:dyDescent="0.2">
      <c r="A720" s="165"/>
    </row>
    <row r="721" spans="1:1" x14ac:dyDescent="0.2">
      <c r="A721" s="165"/>
    </row>
    <row r="722" spans="1:1" x14ac:dyDescent="0.2">
      <c r="A722" s="165"/>
    </row>
    <row r="723" spans="1:1" x14ac:dyDescent="0.2">
      <c r="A723" s="165"/>
    </row>
    <row r="724" spans="1:1" x14ac:dyDescent="0.2">
      <c r="A724" s="165"/>
    </row>
    <row r="725" spans="1:1" x14ac:dyDescent="0.2">
      <c r="A725" s="165"/>
    </row>
    <row r="726" spans="1:1" x14ac:dyDescent="0.2">
      <c r="A726" s="165"/>
    </row>
    <row r="727" spans="1:1" x14ac:dyDescent="0.2">
      <c r="A727" s="165"/>
    </row>
    <row r="728" spans="1:1" x14ac:dyDescent="0.2">
      <c r="A728" s="165"/>
    </row>
    <row r="729" spans="1:1" x14ac:dyDescent="0.2">
      <c r="A729" s="165"/>
    </row>
    <row r="730" spans="1:1" x14ac:dyDescent="0.2">
      <c r="A730" s="165"/>
    </row>
    <row r="731" spans="1:1" x14ac:dyDescent="0.2">
      <c r="A731" s="165"/>
    </row>
    <row r="732" spans="1:1" x14ac:dyDescent="0.2">
      <c r="A732" s="165"/>
    </row>
    <row r="733" spans="1:1" x14ac:dyDescent="0.2">
      <c r="A733" s="165"/>
    </row>
    <row r="734" spans="1:1" x14ac:dyDescent="0.2">
      <c r="A734" s="165"/>
    </row>
    <row r="735" spans="1:1" x14ac:dyDescent="0.2">
      <c r="A735" s="165"/>
    </row>
    <row r="736" spans="1:1" x14ac:dyDescent="0.2">
      <c r="A736" s="165"/>
    </row>
    <row r="737" spans="1:1" x14ac:dyDescent="0.2">
      <c r="A737" s="165"/>
    </row>
    <row r="738" spans="1:1" x14ac:dyDescent="0.2">
      <c r="A738" s="165"/>
    </row>
    <row r="739" spans="1:1" x14ac:dyDescent="0.2">
      <c r="A739" s="165"/>
    </row>
    <row r="740" spans="1:1" x14ac:dyDescent="0.2">
      <c r="A740" s="165"/>
    </row>
    <row r="741" spans="1:1" x14ac:dyDescent="0.2">
      <c r="A741" s="165"/>
    </row>
    <row r="742" spans="1:1" x14ac:dyDescent="0.2">
      <c r="A742" s="165"/>
    </row>
    <row r="743" spans="1:1" x14ac:dyDescent="0.2">
      <c r="A743" s="165"/>
    </row>
    <row r="744" spans="1:1" x14ac:dyDescent="0.2">
      <c r="A744" s="165"/>
    </row>
    <row r="745" spans="1:1" x14ac:dyDescent="0.2">
      <c r="A745" s="165"/>
    </row>
    <row r="746" spans="1:1" x14ac:dyDescent="0.2">
      <c r="A746" s="165"/>
    </row>
    <row r="747" spans="1:1" x14ac:dyDescent="0.2">
      <c r="A747" s="165"/>
    </row>
    <row r="748" spans="1:1" x14ac:dyDescent="0.2">
      <c r="A748" s="165"/>
    </row>
    <row r="749" spans="1:1" x14ac:dyDescent="0.2">
      <c r="A749" s="165"/>
    </row>
    <row r="750" spans="1:1" x14ac:dyDescent="0.2">
      <c r="A750" s="165"/>
    </row>
    <row r="751" spans="1:1" x14ac:dyDescent="0.2">
      <c r="A751" s="165"/>
    </row>
    <row r="752" spans="1:1" x14ac:dyDescent="0.2">
      <c r="A752" s="165"/>
    </row>
    <row r="753" spans="1:1" x14ac:dyDescent="0.2">
      <c r="A753" s="165"/>
    </row>
    <row r="754" spans="1:1" x14ac:dyDescent="0.2">
      <c r="A754" s="165"/>
    </row>
    <row r="755" spans="1:1" x14ac:dyDescent="0.2">
      <c r="A755" s="165"/>
    </row>
    <row r="756" spans="1:1" x14ac:dyDescent="0.2">
      <c r="A756" s="165"/>
    </row>
    <row r="757" spans="1:1" x14ac:dyDescent="0.2">
      <c r="A757" s="165"/>
    </row>
    <row r="758" spans="1:1" x14ac:dyDescent="0.2">
      <c r="A758" s="165"/>
    </row>
    <row r="759" spans="1:1" x14ac:dyDescent="0.2">
      <c r="A759" s="165"/>
    </row>
    <row r="760" spans="1:1" x14ac:dyDescent="0.2">
      <c r="A760" s="165"/>
    </row>
    <row r="761" spans="1:1" x14ac:dyDescent="0.2">
      <c r="A761" s="165"/>
    </row>
    <row r="762" spans="1:1" x14ac:dyDescent="0.2">
      <c r="A762" s="165"/>
    </row>
    <row r="763" spans="1:1" x14ac:dyDescent="0.2">
      <c r="A763" s="165"/>
    </row>
    <row r="764" spans="1:1" x14ac:dyDescent="0.2">
      <c r="A764" s="165"/>
    </row>
    <row r="765" spans="1:1" x14ac:dyDescent="0.2">
      <c r="A765" s="165"/>
    </row>
    <row r="766" spans="1:1" x14ac:dyDescent="0.2">
      <c r="A766" s="165"/>
    </row>
    <row r="767" spans="1:1" x14ac:dyDescent="0.2">
      <c r="A767" s="165"/>
    </row>
    <row r="768" spans="1:1" x14ac:dyDescent="0.2">
      <c r="A768" s="165"/>
    </row>
    <row r="769" spans="1:1" x14ac:dyDescent="0.2">
      <c r="A769" s="165"/>
    </row>
    <row r="770" spans="1:1" x14ac:dyDescent="0.2">
      <c r="A770" s="165"/>
    </row>
    <row r="771" spans="1:1" x14ac:dyDescent="0.2">
      <c r="A771" s="165"/>
    </row>
    <row r="772" spans="1:1" x14ac:dyDescent="0.2">
      <c r="A772" s="165"/>
    </row>
    <row r="773" spans="1:1" x14ac:dyDescent="0.2">
      <c r="A773" s="165"/>
    </row>
    <row r="774" spans="1:1" x14ac:dyDescent="0.2">
      <c r="A774" s="165"/>
    </row>
    <row r="775" spans="1:1" x14ac:dyDescent="0.2">
      <c r="A775" s="165"/>
    </row>
    <row r="776" spans="1:1" x14ac:dyDescent="0.2">
      <c r="A776" s="165"/>
    </row>
    <row r="777" spans="1:1" x14ac:dyDescent="0.2">
      <c r="A777" s="165"/>
    </row>
    <row r="778" spans="1:1" x14ac:dyDescent="0.2">
      <c r="A778" s="165"/>
    </row>
    <row r="779" spans="1:1" x14ac:dyDescent="0.2">
      <c r="A779" s="165"/>
    </row>
    <row r="780" spans="1:1" x14ac:dyDescent="0.2">
      <c r="A780" s="165"/>
    </row>
    <row r="781" spans="1:1" x14ac:dyDescent="0.2">
      <c r="A781" s="165"/>
    </row>
    <row r="782" spans="1:1" x14ac:dyDescent="0.2">
      <c r="A782" s="165"/>
    </row>
    <row r="783" spans="1:1" x14ac:dyDescent="0.2">
      <c r="A783" s="165"/>
    </row>
    <row r="784" spans="1:1" x14ac:dyDescent="0.2">
      <c r="A784" s="165"/>
    </row>
    <row r="785" spans="1:1" x14ac:dyDescent="0.2">
      <c r="A785" s="165"/>
    </row>
    <row r="786" spans="1:1" x14ac:dyDescent="0.2">
      <c r="A786" s="165"/>
    </row>
    <row r="787" spans="1:1" x14ac:dyDescent="0.2">
      <c r="A787" s="165"/>
    </row>
    <row r="788" spans="1:1" x14ac:dyDescent="0.2">
      <c r="A788" s="165"/>
    </row>
    <row r="789" spans="1:1" x14ac:dyDescent="0.2">
      <c r="A789" s="165"/>
    </row>
    <row r="790" spans="1:1" x14ac:dyDescent="0.2">
      <c r="A790" s="165"/>
    </row>
    <row r="791" spans="1:1" x14ac:dyDescent="0.2">
      <c r="A791" s="165"/>
    </row>
    <row r="792" spans="1:1" x14ac:dyDescent="0.2">
      <c r="A792" s="165"/>
    </row>
    <row r="793" spans="1:1" x14ac:dyDescent="0.2">
      <c r="A793" s="165"/>
    </row>
    <row r="794" spans="1:1" x14ac:dyDescent="0.2">
      <c r="A794" s="165"/>
    </row>
    <row r="795" spans="1:1" x14ac:dyDescent="0.2">
      <c r="A795" s="165"/>
    </row>
    <row r="796" spans="1:1" x14ac:dyDescent="0.2">
      <c r="A796" s="165"/>
    </row>
    <row r="797" spans="1:1" x14ac:dyDescent="0.2">
      <c r="A797" s="165"/>
    </row>
    <row r="798" spans="1:1" x14ac:dyDescent="0.2">
      <c r="A798" s="165"/>
    </row>
    <row r="799" spans="1:1" x14ac:dyDescent="0.2">
      <c r="A799" s="165"/>
    </row>
    <row r="800" spans="1:1" x14ac:dyDescent="0.2">
      <c r="A800" s="165"/>
    </row>
    <row r="801" spans="1:1" x14ac:dyDescent="0.2">
      <c r="A801" s="165"/>
    </row>
    <row r="802" spans="1:1" x14ac:dyDescent="0.2">
      <c r="A802" s="165"/>
    </row>
    <row r="803" spans="1:1" x14ac:dyDescent="0.2">
      <c r="A803" s="165"/>
    </row>
    <row r="804" spans="1:1" x14ac:dyDescent="0.2">
      <c r="A804" s="165"/>
    </row>
    <row r="805" spans="1:1" x14ac:dyDescent="0.2">
      <c r="A805" s="165"/>
    </row>
    <row r="806" spans="1:1" x14ac:dyDescent="0.2">
      <c r="A806" s="165"/>
    </row>
    <row r="807" spans="1:1" x14ac:dyDescent="0.2">
      <c r="A807" s="165"/>
    </row>
    <row r="808" spans="1:1" x14ac:dyDescent="0.2">
      <c r="A808" s="165"/>
    </row>
    <row r="809" spans="1:1" x14ac:dyDescent="0.2">
      <c r="A809" s="165"/>
    </row>
    <row r="810" spans="1:1" x14ac:dyDescent="0.2">
      <c r="A810" s="165"/>
    </row>
    <row r="811" spans="1:1" x14ac:dyDescent="0.2">
      <c r="A811" s="165"/>
    </row>
    <row r="812" spans="1:1" x14ac:dyDescent="0.2">
      <c r="A812" s="165"/>
    </row>
    <row r="813" spans="1:1" x14ac:dyDescent="0.2">
      <c r="A813" s="165"/>
    </row>
    <row r="814" spans="1:1" x14ac:dyDescent="0.2">
      <c r="A814" s="165"/>
    </row>
    <row r="815" spans="1:1" x14ac:dyDescent="0.2">
      <c r="A815" s="165"/>
    </row>
    <row r="816" spans="1:1" x14ac:dyDescent="0.2">
      <c r="A816" s="165"/>
    </row>
    <row r="817" spans="1:1" x14ac:dyDescent="0.2">
      <c r="A817" s="165"/>
    </row>
    <row r="818" spans="1:1" x14ac:dyDescent="0.2">
      <c r="A818" s="165"/>
    </row>
    <row r="819" spans="1:1" x14ac:dyDescent="0.2">
      <c r="A819" s="165"/>
    </row>
    <row r="820" spans="1:1" x14ac:dyDescent="0.2">
      <c r="A820" s="165"/>
    </row>
    <row r="821" spans="1:1" x14ac:dyDescent="0.2">
      <c r="A821" s="165"/>
    </row>
    <row r="822" spans="1:1" x14ac:dyDescent="0.2">
      <c r="A822" s="165"/>
    </row>
    <row r="823" spans="1:1" x14ac:dyDescent="0.2">
      <c r="A823" s="165"/>
    </row>
    <row r="824" spans="1:1" x14ac:dyDescent="0.2">
      <c r="A824" s="165"/>
    </row>
    <row r="825" spans="1:1" x14ac:dyDescent="0.2">
      <c r="A825" s="165"/>
    </row>
    <row r="826" spans="1:1" x14ac:dyDescent="0.2">
      <c r="A826" s="165"/>
    </row>
    <row r="827" spans="1:1" x14ac:dyDescent="0.2">
      <c r="A827" s="165"/>
    </row>
    <row r="828" spans="1:1" x14ac:dyDescent="0.2">
      <c r="A828" s="165"/>
    </row>
    <row r="829" spans="1:1" x14ac:dyDescent="0.2">
      <c r="A829" s="165"/>
    </row>
    <row r="830" spans="1:1" x14ac:dyDescent="0.2">
      <c r="A830" s="165"/>
    </row>
    <row r="831" spans="1:1" x14ac:dyDescent="0.2">
      <c r="A831" s="165"/>
    </row>
    <row r="832" spans="1:1" x14ac:dyDescent="0.2">
      <c r="A832" s="165"/>
    </row>
    <row r="833" spans="1:1" x14ac:dyDescent="0.2">
      <c r="A833" s="165"/>
    </row>
    <row r="834" spans="1:1" x14ac:dyDescent="0.2">
      <c r="A834" s="165"/>
    </row>
    <row r="835" spans="1:1" x14ac:dyDescent="0.2">
      <c r="A835" s="165"/>
    </row>
    <row r="836" spans="1:1" x14ac:dyDescent="0.2">
      <c r="A836" s="165"/>
    </row>
    <row r="837" spans="1:1" x14ac:dyDescent="0.2">
      <c r="A837" s="165"/>
    </row>
    <row r="838" spans="1:1" x14ac:dyDescent="0.2">
      <c r="A838" s="165"/>
    </row>
    <row r="839" spans="1:1" x14ac:dyDescent="0.2">
      <c r="A839" s="165"/>
    </row>
    <row r="840" spans="1:1" x14ac:dyDescent="0.2">
      <c r="A840" s="165"/>
    </row>
    <row r="841" spans="1:1" x14ac:dyDescent="0.2">
      <c r="A841" s="165"/>
    </row>
    <row r="842" spans="1:1" x14ac:dyDescent="0.2">
      <c r="A842" s="165"/>
    </row>
    <row r="843" spans="1:1" x14ac:dyDescent="0.2">
      <c r="A843" s="165"/>
    </row>
    <row r="844" spans="1:1" x14ac:dyDescent="0.2">
      <c r="A844" s="165"/>
    </row>
    <row r="845" spans="1:1" x14ac:dyDescent="0.2">
      <c r="A845" s="165"/>
    </row>
    <row r="846" spans="1:1" x14ac:dyDescent="0.2">
      <c r="A846" s="165"/>
    </row>
    <row r="847" spans="1:1" x14ac:dyDescent="0.2">
      <c r="A847" s="165"/>
    </row>
    <row r="848" spans="1:1" x14ac:dyDescent="0.2">
      <c r="A848" s="165"/>
    </row>
    <row r="849" spans="1:1" x14ac:dyDescent="0.2">
      <c r="A849" s="165"/>
    </row>
    <row r="850" spans="1:1" x14ac:dyDescent="0.2">
      <c r="A850" s="165"/>
    </row>
    <row r="851" spans="1:1" x14ac:dyDescent="0.2">
      <c r="A851" s="165"/>
    </row>
    <row r="852" spans="1:1" x14ac:dyDescent="0.2">
      <c r="A852" s="165"/>
    </row>
    <row r="853" spans="1:1" x14ac:dyDescent="0.2">
      <c r="A853" s="165"/>
    </row>
    <row r="854" spans="1:1" x14ac:dyDescent="0.2">
      <c r="A854" s="165"/>
    </row>
    <row r="855" spans="1:1" x14ac:dyDescent="0.2">
      <c r="A855" s="165"/>
    </row>
    <row r="856" spans="1:1" x14ac:dyDescent="0.2">
      <c r="A856" s="165"/>
    </row>
    <row r="857" spans="1:1" x14ac:dyDescent="0.2">
      <c r="A857" s="165"/>
    </row>
    <row r="858" spans="1:1" x14ac:dyDescent="0.2">
      <c r="A858" s="165"/>
    </row>
    <row r="859" spans="1:1" x14ac:dyDescent="0.2">
      <c r="A859" s="165"/>
    </row>
    <row r="860" spans="1:1" x14ac:dyDescent="0.2">
      <c r="A860" s="165"/>
    </row>
    <row r="861" spans="1:1" x14ac:dyDescent="0.2">
      <c r="A861" s="165"/>
    </row>
    <row r="862" spans="1:1" x14ac:dyDescent="0.2">
      <c r="A862" s="165"/>
    </row>
    <row r="863" spans="1:1" x14ac:dyDescent="0.2">
      <c r="A863" s="165"/>
    </row>
    <row r="864" spans="1:1" x14ac:dyDescent="0.2">
      <c r="A864" s="165"/>
    </row>
    <row r="865" spans="1:1" x14ac:dyDescent="0.2">
      <c r="A865" s="165"/>
    </row>
    <row r="866" spans="1:1" x14ac:dyDescent="0.2">
      <c r="A866" s="165"/>
    </row>
    <row r="867" spans="1:1" x14ac:dyDescent="0.2">
      <c r="A867" s="165"/>
    </row>
    <row r="868" spans="1:1" x14ac:dyDescent="0.2">
      <c r="A868" s="165"/>
    </row>
    <row r="869" spans="1:1" x14ac:dyDescent="0.2">
      <c r="A869" s="165"/>
    </row>
    <row r="870" spans="1:1" x14ac:dyDescent="0.2">
      <c r="A870" s="165"/>
    </row>
    <row r="871" spans="1:1" x14ac:dyDescent="0.2">
      <c r="A871" s="165"/>
    </row>
    <row r="872" spans="1:1" x14ac:dyDescent="0.2">
      <c r="A872" s="165"/>
    </row>
    <row r="873" spans="1:1" x14ac:dyDescent="0.2">
      <c r="A873" s="165"/>
    </row>
    <row r="874" spans="1:1" x14ac:dyDescent="0.2">
      <c r="A874" s="165"/>
    </row>
    <row r="875" spans="1:1" x14ac:dyDescent="0.2">
      <c r="A875" s="165"/>
    </row>
    <row r="876" spans="1:1" x14ac:dyDescent="0.2">
      <c r="A876" s="165"/>
    </row>
    <row r="877" spans="1:1" x14ac:dyDescent="0.2">
      <c r="A877" s="165"/>
    </row>
    <row r="878" spans="1:1" x14ac:dyDescent="0.2">
      <c r="A878" s="165"/>
    </row>
    <row r="879" spans="1:1" x14ac:dyDescent="0.2">
      <c r="A879" s="165"/>
    </row>
    <row r="880" spans="1:1" x14ac:dyDescent="0.2">
      <c r="A880" s="165"/>
    </row>
    <row r="881" spans="1:1" x14ac:dyDescent="0.2">
      <c r="A881" s="165"/>
    </row>
    <row r="882" spans="1:1" x14ac:dyDescent="0.2">
      <c r="A882" s="165"/>
    </row>
    <row r="883" spans="1:1" x14ac:dyDescent="0.2">
      <c r="A883" s="165"/>
    </row>
    <row r="884" spans="1:1" x14ac:dyDescent="0.2">
      <c r="A884" s="165"/>
    </row>
    <row r="885" spans="1:1" x14ac:dyDescent="0.2">
      <c r="A885" s="165"/>
    </row>
    <row r="886" spans="1:1" x14ac:dyDescent="0.2">
      <c r="A886" s="165"/>
    </row>
    <row r="887" spans="1:1" x14ac:dyDescent="0.2">
      <c r="A887" s="165"/>
    </row>
    <row r="888" spans="1:1" x14ac:dyDescent="0.2">
      <c r="A888" s="165"/>
    </row>
    <row r="889" spans="1:1" x14ac:dyDescent="0.2">
      <c r="A889" s="165"/>
    </row>
    <row r="890" spans="1:1" x14ac:dyDescent="0.2">
      <c r="A890" s="165"/>
    </row>
    <row r="891" spans="1:1" x14ac:dyDescent="0.2">
      <c r="A891" s="165"/>
    </row>
    <row r="892" spans="1:1" x14ac:dyDescent="0.2">
      <c r="A892" s="165"/>
    </row>
    <row r="893" spans="1:1" x14ac:dyDescent="0.2">
      <c r="A893" s="165"/>
    </row>
    <row r="894" spans="1:1" x14ac:dyDescent="0.2">
      <c r="A894" s="165"/>
    </row>
    <row r="895" spans="1:1" x14ac:dyDescent="0.2">
      <c r="A895" s="165"/>
    </row>
    <row r="896" spans="1:1" x14ac:dyDescent="0.2">
      <c r="A896" s="165"/>
    </row>
    <row r="897" spans="1:1" x14ac:dyDescent="0.2">
      <c r="A897" s="165"/>
    </row>
    <row r="898" spans="1:1" x14ac:dyDescent="0.2">
      <c r="A898" s="165"/>
    </row>
    <row r="899" spans="1:1" x14ac:dyDescent="0.2">
      <c r="A899" s="165"/>
    </row>
    <row r="900" spans="1:1" x14ac:dyDescent="0.2">
      <c r="A900" s="165"/>
    </row>
    <row r="901" spans="1:1" x14ac:dyDescent="0.2">
      <c r="A901" s="165"/>
    </row>
    <row r="902" spans="1:1" x14ac:dyDescent="0.2">
      <c r="A902" s="165"/>
    </row>
    <row r="903" spans="1:1" x14ac:dyDescent="0.2">
      <c r="A903" s="165"/>
    </row>
    <row r="904" spans="1:1" x14ac:dyDescent="0.2">
      <c r="A904" s="165"/>
    </row>
    <row r="905" spans="1:1" x14ac:dyDescent="0.2">
      <c r="A905" s="165"/>
    </row>
    <row r="906" spans="1:1" x14ac:dyDescent="0.2">
      <c r="A906" s="165"/>
    </row>
    <row r="907" spans="1:1" x14ac:dyDescent="0.2">
      <c r="A907" s="165"/>
    </row>
    <row r="908" spans="1:1" x14ac:dyDescent="0.2">
      <c r="A908" s="165"/>
    </row>
    <row r="909" spans="1:1" x14ac:dyDescent="0.2">
      <c r="A909" s="165"/>
    </row>
    <row r="910" spans="1:1" x14ac:dyDescent="0.2">
      <c r="A910" s="165"/>
    </row>
    <row r="911" spans="1:1" x14ac:dyDescent="0.2">
      <c r="A911" s="165"/>
    </row>
    <row r="912" spans="1:1" x14ac:dyDescent="0.2">
      <c r="A912" s="165"/>
    </row>
    <row r="913" spans="1:1" x14ac:dyDescent="0.2">
      <c r="A913" s="165"/>
    </row>
    <row r="914" spans="1:1" x14ac:dyDescent="0.2">
      <c r="A914" s="165"/>
    </row>
    <row r="915" spans="1:1" x14ac:dyDescent="0.2">
      <c r="A915" s="165"/>
    </row>
    <row r="916" spans="1:1" x14ac:dyDescent="0.2">
      <c r="A916" s="165"/>
    </row>
    <row r="917" spans="1:1" x14ac:dyDescent="0.2">
      <c r="A917" s="165"/>
    </row>
    <row r="918" spans="1:1" x14ac:dyDescent="0.2">
      <c r="A918" s="165"/>
    </row>
    <row r="919" spans="1:1" x14ac:dyDescent="0.2">
      <c r="A919" s="165"/>
    </row>
    <row r="920" spans="1:1" x14ac:dyDescent="0.2">
      <c r="A920" s="165"/>
    </row>
    <row r="921" spans="1:1" x14ac:dyDescent="0.2">
      <c r="A921" s="165"/>
    </row>
    <row r="922" spans="1:1" x14ac:dyDescent="0.2">
      <c r="A922" s="165"/>
    </row>
    <row r="923" spans="1:1" x14ac:dyDescent="0.2">
      <c r="A923" s="165"/>
    </row>
    <row r="924" spans="1:1" x14ac:dyDescent="0.2">
      <c r="A924" s="165"/>
    </row>
    <row r="925" spans="1:1" x14ac:dyDescent="0.2">
      <c r="A925" s="165"/>
    </row>
    <row r="926" spans="1:1" x14ac:dyDescent="0.2">
      <c r="A926" s="165"/>
    </row>
    <row r="927" spans="1:1" x14ac:dyDescent="0.2">
      <c r="A927" s="165"/>
    </row>
    <row r="928" spans="1:1" x14ac:dyDescent="0.2">
      <c r="A928" s="165"/>
    </row>
    <row r="929" spans="1:1" x14ac:dyDescent="0.2">
      <c r="A929" s="165"/>
    </row>
    <row r="930" spans="1:1" x14ac:dyDescent="0.2">
      <c r="A930" s="165"/>
    </row>
    <row r="931" spans="1:1" x14ac:dyDescent="0.2">
      <c r="A931" s="165"/>
    </row>
    <row r="932" spans="1:1" x14ac:dyDescent="0.2">
      <c r="A932" s="165"/>
    </row>
    <row r="933" spans="1:1" x14ac:dyDescent="0.2">
      <c r="A933" s="165"/>
    </row>
    <row r="934" spans="1:1" x14ac:dyDescent="0.2">
      <c r="A934" s="165"/>
    </row>
    <row r="935" spans="1:1" x14ac:dyDescent="0.2">
      <c r="A935" s="165"/>
    </row>
    <row r="936" spans="1:1" x14ac:dyDescent="0.2">
      <c r="A936" s="165"/>
    </row>
    <row r="937" spans="1:1" x14ac:dyDescent="0.2">
      <c r="A937" s="165"/>
    </row>
    <row r="938" spans="1:1" x14ac:dyDescent="0.2">
      <c r="A938" s="165"/>
    </row>
    <row r="939" spans="1:1" x14ac:dyDescent="0.2">
      <c r="A939" s="165"/>
    </row>
    <row r="940" spans="1:1" x14ac:dyDescent="0.2">
      <c r="A940" s="165"/>
    </row>
    <row r="941" spans="1:1" x14ac:dyDescent="0.2">
      <c r="A941" s="165"/>
    </row>
    <row r="942" spans="1:1" x14ac:dyDescent="0.2">
      <c r="A942" s="165"/>
    </row>
    <row r="943" spans="1:1" x14ac:dyDescent="0.2">
      <c r="A943" s="165"/>
    </row>
    <row r="944" spans="1:1" x14ac:dyDescent="0.2">
      <c r="A944" s="165"/>
    </row>
    <row r="945" spans="1:1" x14ac:dyDescent="0.2">
      <c r="A945" s="165"/>
    </row>
    <row r="946" spans="1:1" x14ac:dyDescent="0.2">
      <c r="A946" s="165"/>
    </row>
    <row r="947" spans="1:1" x14ac:dyDescent="0.2">
      <c r="A947" s="165"/>
    </row>
    <row r="948" spans="1:1" x14ac:dyDescent="0.2">
      <c r="A948" s="165"/>
    </row>
    <row r="949" spans="1:1" x14ac:dyDescent="0.2">
      <c r="A949" s="165"/>
    </row>
    <row r="950" spans="1:1" x14ac:dyDescent="0.2">
      <c r="A950" s="165"/>
    </row>
    <row r="951" spans="1:1" x14ac:dyDescent="0.2">
      <c r="A951" s="165"/>
    </row>
    <row r="952" spans="1:1" x14ac:dyDescent="0.2">
      <c r="A952" s="165"/>
    </row>
    <row r="953" spans="1:1" x14ac:dyDescent="0.2">
      <c r="A953" s="165"/>
    </row>
    <row r="954" spans="1:1" x14ac:dyDescent="0.2">
      <c r="A954" s="165"/>
    </row>
    <row r="955" spans="1:1" x14ac:dyDescent="0.2">
      <c r="A955" s="165"/>
    </row>
    <row r="956" spans="1:1" x14ac:dyDescent="0.2">
      <c r="A956" s="165"/>
    </row>
    <row r="957" spans="1:1" x14ac:dyDescent="0.2">
      <c r="A957" s="165"/>
    </row>
    <row r="958" spans="1:1" x14ac:dyDescent="0.2">
      <c r="A958" s="165"/>
    </row>
    <row r="959" spans="1:1" x14ac:dyDescent="0.2">
      <c r="A959" s="165"/>
    </row>
    <row r="960" spans="1:1" x14ac:dyDescent="0.2">
      <c r="A960" s="165"/>
    </row>
    <row r="961" spans="1:1" x14ac:dyDescent="0.2">
      <c r="A961" s="165"/>
    </row>
    <row r="962" spans="1:1" x14ac:dyDescent="0.2">
      <c r="A962" s="165"/>
    </row>
    <row r="963" spans="1:1" x14ac:dyDescent="0.2">
      <c r="A963" s="165"/>
    </row>
    <row r="964" spans="1:1" x14ac:dyDescent="0.2">
      <c r="A964" s="165"/>
    </row>
    <row r="965" spans="1:1" x14ac:dyDescent="0.2">
      <c r="A965" s="165"/>
    </row>
    <row r="966" spans="1:1" x14ac:dyDescent="0.2">
      <c r="A966" s="165"/>
    </row>
    <row r="967" spans="1:1" x14ac:dyDescent="0.2">
      <c r="A967" s="165"/>
    </row>
    <row r="968" spans="1:1" x14ac:dyDescent="0.2">
      <c r="A968" s="165"/>
    </row>
    <row r="969" spans="1:1" x14ac:dyDescent="0.2">
      <c r="A969" s="165"/>
    </row>
    <row r="970" spans="1:1" x14ac:dyDescent="0.2">
      <c r="A970" s="165"/>
    </row>
    <row r="971" spans="1:1" x14ac:dyDescent="0.2">
      <c r="A971" s="165"/>
    </row>
    <row r="972" spans="1:1" x14ac:dyDescent="0.2">
      <c r="A972" s="165"/>
    </row>
    <row r="973" spans="1:1" x14ac:dyDescent="0.2">
      <c r="A973" s="165"/>
    </row>
    <row r="974" spans="1:1" x14ac:dyDescent="0.2">
      <c r="A974" s="165"/>
    </row>
    <row r="975" spans="1:1" x14ac:dyDescent="0.2">
      <c r="A975" s="165"/>
    </row>
    <row r="976" spans="1:1" x14ac:dyDescent="0.2">
      <c r="A976" s="165"/>
    </row>
    <row r="977" spans="1:1" x14ac:dyDescent="0.2">
      <c r="A977" s="165"/>
    </row>
    <row r="978" spans="1:1" x14ac:dyDescent="0.2">
      <c r="A978" s="165"/>
    </row>
    <row r="979" spans="1:1" x14ac:dyDescent="0.2">
      <c r="A979" s="165"/>
    </row>
    <row r="980" spans="1:1" x14ac:dyDescent="0.2">
      <c r="A980" s="165"/>
    </row>
    <row r="981" spans="1:1" x14ac:dyDescent="0.2">
      <c r="A981" s="165"/>
    </row>
    <row r="982" spans="1:1" x14ac:dyDescent="0.2">
      <c r="A982" s="165"/>
    </row>
    <row r="983" spans="1:1" x14ac:dyDescent="0.2">
      <c r="A983" s="165"/>
    </row>
    <row r="984" spans="1:1" x14ac:dyDescent="0.2">
      <c r="A984" s="165"/>
    </row>
    <row r="985" spans="1:1" x14ac:dyDescent="0.2">
      <c r="A985" s="165"/>
    </row>
    <row r="986" spans="1:1" x14ac:dyDescent="0.2">
      <c r="A986" s="165"/>
    </row>
    <row r="987" spans="1:1" x14ac:dyDescent="0.2">
      <c r="A987" s="165"/>
    </row>
    <row r="988" spans="1:1" x14ac:dyDescent="0.2">
      <c r="A988" s="165"/>
    </row>
    <row r="989" spans="1:1" x14ac:dyDescent="0.2">
      <c r="A989" s="165"/>
    </row>
    <row r="990" spans="1:1" x14ac:dyDescent="0.2">
      <c r="A990" s="165"/>
    </row>
    <row r="991" spans="1:1" x14ac:dyDescent="0.2">
      <c r="A991" s="165"/>
    </row>
    <row r="992" spans="1:1" x14ac:dyDescent="0.2">
      <c r="A992" s="165"/>
    </row>
    <row r="993" spans="1:1" x14ac:dyDescent="0.2">
      <c r="A993" s="165"/>
    </row>
    <row r="994" spans="1:1" x14ac:dyDescent="0.2">
      <c r="A994" s="165"/>
    </row>
    <row r="995" spans="1:1" x14ac:dyDescent="0.2">
      <c r="A995" s="165"/>
    </row>
    <row r="996" spans="1:1" x14ac:dyDescent="0.2">
      <c r="A996" s="165"/>
    </row>
    <row r="997" spans="1:1" x14ac:dyDescent="0.2">
      <c r="A997" s="165"/>
    </row>
    <row r="998" spans="1:1" x14ac:dyDescent="0.2">
      <c r="A998" s="165"/>
    </row>
    <row r="999" spans="1:1" x14ac:dyDescent="0.2">
      <c r="A999" s="165"/>
    </row>
    <row r="1000" spans="1:1" x14ac:dyDescent="0.2">
      <c r="A1000" s="165"/>
    </row>
    <row r="1001" spans="1:1" x14ac:dyDescent="0.2">
      <c r="A1001" s="165"/>
    </row>
    <row r="1002" spans="1:1" x14ac:dyDescent="0.2">
      <c r="A1002" s="165"/>
    </row>
    <row r="1003" spans="1:1" x14ac:dyDescent="0.2">
      <c r="A1003" s="165"/>
    </row>
    <row r="1004" spans="1:1" x14ac:dyDescent="0.2">
      <c r="A1004" s="165"/>
    </row>
    <row r="1005" spans="1:1" x14ac:dyDescent="0.2">
      <c r="A1005" s="165"/>
    </row>
    <row r="1006" spans="1:1" x14ac:dyDescent="0.2">
      <c r="A1006" s="165"/>
    </row>
    <row r="1007" spans="1:1" x14ac:dyDescent="0.2">
      <c r="A1007" s="165"/>
    </row>
    <row r="1008" spans="1:1" x14ac:dyDescent="0.2">
      <c r="A1008" s="165"/>
    </row>
    <row r="1009" spans="1:1" x14ac:dyDescent="0.2">
      <c r="A1009" s="165"/>
    </row>
    <row r="1010" spans="1:1" x14ac:dyDescent="0.2">
      <c r="A1010" s="165"/>
    </row>
    <row r="1011" spans="1:1" x14ac:dyDescent="0.2">
      <c r="A1011" s="165"/>
    </row>
    <row r="1012" spans="1:1" x14ac:dyDescent="0.2">
      <c r="A1012" s="165"/>
    </row>
    <row r="1013" spans="1:1" x14ac:dyDescent="0.2">
      <c r="A1013" s="165"/>
    </row>
    <row r="1014" spans="1:1" x14ac:dyDescent="0.2">
      <c r="A1014" s="165"/>
    </row>
    <row r="1015" spans="1:1" x14ac:dyDescent="0.2">
      <c r="A1015" s="165"/>
    </row>
    <row r="1016" spans="1:1" x14ac:dyDescent="0.2">
      <c r="A1016" s="165"/>
    </row>
    <row r="1017" spans="1:1" x14ac:dyDescent="0.2">
      <c r="A1017" s="165"/>
    </row>
    <row r="1018" spans="1:1" x14ac:dyDescent="0.2">
      <c r="A1018" s="165"/>
    </row>
    <row r="1019" spans="1:1" x14ac:dyDescent="0.2">
      <c r="A1019" s="165"/>
    </row>
    <row r="1020" spans="1:1" x14ac:dyDescent="0.2">
      <c r="A1020" s="165"/>
    </row>
    <row r="1021" spans="1:1" x14ac:dyDescent="0.2">
      <c r="A1021" s="165"/>
    </row>
    <row r="1022" spans="1:1" x14ac:dyDescent="0.2">
      <c r="A1022" s="165"/>
    </row>
    <row r="1023" spans="1:1" x14ac:dyDescent="0.2">
      <c r="A1023" s="165"/>
    </row>
    <row r="1024" spans="1:1" x14ac:dyDescent="0.2">
      <c r="A1024" s="165"/>
    </row>
    <row r="1025" spans="1:1" x14ac:dyDescent="0.2">
      <c r="A1025" s="165"/>
    </row>
    <row r="1026" spans="1:1" x14ac:dyDescent="0.2">
      <c r="A1026" s="165"/>
    </row>
    <row r="1027" spans="1:1" x14ac:dyDescent="0.2">
      <c r="A1027" s="165"/>
    </row>
    <row r="1028" spans="1:1" x14ac:dyDescent="0.2">
      <c r="A1028" s="165"/>
    </row>
    <row r="1029" spans="1:1" x14ac:dyDescent="0.2">
      <c r="A1029" s="165"/>
    </row>
    <row r="1030" spans="1:1" x14ac:dyDescent="0.2">
      <c r="A1030" s="165"/>
    </row>
    <row r="1031" spans="1:1" x14ac:dyDescent="0.2">
      <c r="A1031" s="165"/>
    </row>
    <row r="1032" spans="1:1" x14ac:dyDescent="0.2">
      <c r="A1032" s="165"/>
    </row>
    <row r="1033" spans="1:1" x14ac:dyDescent="0.2">
      <c r="A1033" s="165"/>
    </row>
    <row r="1034" spans="1:1" x14ac:dyDescent="0.2">
      <c r="A1034" s="165"/>
    </row>
    <row r="1035" spans="1:1" x14ac:dyDescent="0.2">
      <c r="A1035" s="165"/>
    </row>
    <row r="1036" spans="1:1" x14ac:dyDescent="0.2">
      <c r="A1036" s="165"/>
    </row>
    <row r="1037" spans="1:1" x14ac:dyDescent="0.2">
      <c r="A1037" s="165"/>
    </row>
    <row r="1038" spans="1:1" x14ac:dyDescent="0.2">
      <c r="A1038" s="165"/>
    </row>
    <row r="1039" spans="1:1" x14ac:dyDescent="0.2">
      <c r="A1039" s="165"/>
    </row>
    <row r="1040" spans="1:1" x14ac:dyDescent="0.2">
      <c r="A1040" s="165"/>
    </row>
    <row r="1041" spans="1:1" x14ac:dyDescent="0.2">
      <c r="A1041" s="165"/>
    </row>
    <row r="1042" spans="1:1" x14ac:dyDescent="0.2">
      <c r="A1042" s="165"/>
    </row>
    <row r="1043" spans="1:1" x14ac:dyDescent="0.2">
      <c r="A1043" s="165"/>
    </row>
    <row r="1044" spans="1:1" x14ac:dyDescent="0.2">
      <c r="A1044" s="165"/>
    </row>
    <row r="1045" spans="1:1" x14ac:dyDescent="0.2">
      <c r="A1045" s="165"/>
    </row>
    <row r="1046" spans="1:1" x14ac:dyDescent="0.2">
      <c r="A1046" s="165"/>
    </row>
    <row r="1047" spans="1:1" x14ac:dyDescent="0.2">
      <c r="A1047" s="165"/>
    </row>
    <row r="1048" spans="1:1" x14ac:dyDescent="0.2">
      <c r="A1048" s="165"/>
    </row>
    <row r="1049" spans="1:1" x14ac:dyDescent="0.2">
      <c r="A1049" s="165"/>
    </row>
    <row r="1050" spans="1:1" x14ac:dyDescent="0.2">
      <c r="A1050" s="165"/>
    </row>
    <row r="1051" spans="1:1" x14ac:dyDescent="0.2">
      <c r="A1051" s="165"/>
    </row>
    <row r="1052" spans="1:1" x14ac:dyDescent="0.2">
      <c r="A1052" s="165"/>
    </row>
    <row r="1053" spans="1:1" x14ac:dyDescent="0.2">
      <c r="A1053" s="165"/>
    </row>
    <row r="1054" spans="1:1" x14ac:dyDescent="0.2">
      <c r="A1054" s="165"/>
    </row>
    <row r="1055" spans="1:1" x14ac:dyDescent="0.2">
      <c r="A1055" s="165"/>
    </row>
    <row r="1056" spans="1:1" x14ac:dyDescent="0.2">
      <c r="A1056" s="165"/>
    </row>
    <row r="1057" spans="1:1" x14ac:dyDescent="0.2">
      <c r="A1057" s="165"/>
    </row>
    <row r="1058" spans="1:1" x14ac:dyDescent="0.2">
      <c r="A1058" s="165"/>
    </row>
    <row r="1059" spans="1:1" x14ac:dyDescent="0.2">
      <c r="A1059" s="165"/>
    </row>
    <row r="1060" spans="1:1" x14ac:dyDescent="0.2">
      <c r="A1060" s="165"/>
    </row>
    <row r="1061" spans="1:1" x14ac:dyDescent="0.2">
      <c r="A1061" s="165"/>
    </row>
    <row r="1062" spans="1:1" x14ac:dyDescent="0.2">
      <c r="A1062" s="165"/>
    </row>
    <row r="1063" spans="1:1" x14ac:dyDescent="0.2">
      <c r="A1063" s="165"/>
    </row>
    <row r="1064" spans="1:1" x14ac:dyDescent="0.2">
      <c r="A1064" s="165"/>
    </row>
    <row r="1065" spans="1:1" x14ac:dyDescent="0.2">
      <c r="A1065" s="165"/>
    </row>
    <row r="1066" spans="1:1" x14ac:dyDescent="0.2">
      <c r="A1066" s="165"/>
    </row>
    <row r="1067" spans="1:1" x14ac:dyDescent="0.2">
      <c r="A1067" s="165"/>
    </row>
    <row r="1068" spans="1:1" x14ac:dyDescent="0.2">
      <c r="A1068" s="165"/>
    </row>
    <row r="1069" spans="1:1" x14ac:dyDescent="0.2">
      <c r="A1069" s="165"/>
    </row>
    <row r="1070" spans="1:1" x14ac:dyDescent="0.2">
      <c r="A1070" s="165"/>
    </row>
    <row r="1071" spans="1:1" x14ac:dyDescent="0.2">
      <c r="A1071" s="165"/>
    </row>
    <row r="1072" spans="1:1" x14ac:dyDescent="0.2">
      <c r="A1072" s="165"/>
    </row>
    <row r="1073" spans="1:1" x14ac:dyDescent="0.2">
      <c r="A1073" s="165"/>
    </row>
    <row r="1074" spans="1:1" x14ac:dyDescent="0.2">
      <c r="A1074" s="165"/>
    </row>
    <row r="1075" spans="1:1" x14ac:dyDescent="0.2">
      <c r="A1075" s="165"/>
    </row>
    <row r="1076" spans="1:1" x14ac:dyDescent="0.2">
      <c r="A1076" s="165"/>
    </row>
    <row r="1077" spans="1:1" x14ac:dyDescent="0.2">
      <c r="A1077" s="165"/>
    </row>
    <row r="1078" spans="1:1" x14ac:dyDescent="0.2">
      <c r="A1078" s="165"/>
    </row>
    <row r="1079" spans="1:1" x14ac:dyDescent="0.2">
      <c r="A1079" s="165"/>
    </row>
    <row r="1080" spans="1:1" x14ac:dyDescent="0.2">
      <c r="A1080" s="165"/>
    </row>
    <row r="1081" spans="1:1" x14ac:dyDescent="0.2">
      <c r="A1081" s="165"/>
    </row>
    <row r="1082" spans="1:1" x14ac:dyDescent="0.2">
      <c r="A1082" s="165"/>
    </row>
    <row r="1083" spans="1:1" x14ac:dyDescent="0.2">
      <c r="A1083" s="165"/>
    </row>
    <row r="1084" spans="1:1" x14ac:dyDescent="0.2">
      <c r="A1084" s="165"/>
    </row>
    <row r="1085" spans="1:1" x14ac:dyDescent="0.2">
      <c r="A1085" s="165"/>
    </row>
    <row r="1086" spans="1:1" x14ac:dyDescent="0.2">
      <c r="A1086" s="165"/>
    </row>
    <row r="1087" spans="1:1" x14ac:dyDescent="0.2">
      <c r="A1087" s="165"/>
    </row>
    <row r="1088" spans="1:1" x14ac:dyDescent="0.2">
      <c r="A1088" s="165"/>
    </row>
    <row r="1089" spans="1:1" x14ac:dyDescent="0.2">
      <c r="A1089" s="165"/>
    </row>
    <row r="1090" spans="1:1" x14ac:dyDescent="0.2">
      <c r="A1090" s="165"/>
    </row>
    <row r="1091" spans="1:1" x14ac:dyDescent="0.2">
      <c r="A1091" s="165"/>
    </row>
    <row r="1092" spans="1:1" x14ac:dyDescent="0.2">
      <c r="A1092" s="165"/>
    </row>
    <row r="1093" spans="1:1" x14ac:dyDescent="0.2">
      <c r="A1093" s="165"/>
    </row>
    <row r="1094" spans="1:1" x14ac:dyDescent="0.2">
      <c r="A1094" s="165"/>
    </row>
    <row r="1095" spans="1:1" x14ac:dyDescent="0.2">
      <c r="A1095" s="165"/>
    </row>
    <row r="1096" spans="1:1" x14ac:dyDescent="0.2">
      <c r="A1096" s="165"/>
    </row>
    <row r="1097" spans="1:1" x14ac:dyDescent="0.2">
      <c r="A1097" s="165"/>
    </row>
    <row r="1098" spans="1:1" x14ac:dyDescent="0.2">
      <c r="A1098" s="165"/>
    </row>
    <row r="1099" spans="1:1" x14ac:dyDescent="0.2">
      <c r="A1099" s="165"/>
    </row>
    <row r="1100" spans="1:1" x14ac:dyDescent="0.2">
      <c r="A1100" s="165"/>
    </row>
    <row r="1101" spans="1:1" x14ac:dyDescent="0.2">
      <c r="A1101" s="165"/>
    </row>
    <row r="1102" spans="1:1" x14ac:dyDescent="0.2">
      <c r="A1102" s="165"/>
    </row>
    <row r="1103" spans="1:1" x14ac:dyDescent="0.2">
      <c r="A1103" s="165"/>
    </row>
    <row r="1104" spans="1:1" x14ac:dyDescent="0.2">
      <c r="A1104" s="165"/>
    </row>
    <row r="1105" spans="1:1" x14ac:dyDescent="0.2">
      <c r="A1105" s="165"/>
    </row>
    <row r="1106" spans="1:1" x14ac:dyDescent="0.2">
      <c r="A1106" s="165"/>
    </row>
    <row r="1107" spans="1:1" x14ac:dyDescent="0.2">
      <c r="A1107" s="165"/>
    </row>
    <row r="1108" spans="1:1" x14ac:dyDescent="0.2">
      <c r="A1108" s="165"/>
    </row>
    <row r="1109" spans="1:1" x14ac:dyDescent="0.2">
      <c r="A1109" s="165"/>
    </row>
    <row r="1110" spans="1:1" x14ac:dyDescent="0.2">
      <c r="A1110" s="165"/>
    </row>
    <row r="1111" spans="1:1" x14ac:dyDescent="0.2">
      <c r="A1111" s="165"/>
    </row>
    <row r="1112" spans="1:1" x14ac:dyDescent="0.2">
      <c r="A1112" s="165"/>
    </row>
    <row r="1113" spans="1:1" x14ac:dyDescent="0.2">
      <c r="A1113" s="165"/>
    </row>
    <row r="1114" spans="1:1" x14ac:dyDescent="0.2">
      <c r="A1114" s="165"/>
    </row>
    <row r="1115" spans="1:1" x14ac:dyDescent="0.2">
      <c r="A1115" s="165"/>
    </row>
    <row r="1116" spans="1:1" x14ac:dyDescent="0.2">
      <c r="A1116" s="165"/>
    </row>
    <row r="1117" spans="1:1" x14ac:dyDescent="0.2">
      <c r="A1117" s="165"/>
    </row>
    <row r="1118" spans="1:1" x14ac:dyDescent="0.2">
      <c r="A1118" s="165"/>
    </row>
    <row r="1119" spans="1:1" x14ac:dyDescent="0.2">
      <c r="A1119" s="165"/>
    </row>
    <row r="1120" spans="1:1" x14ac:dyDescent="0.2">
      <c r="A1120" s="165"/>
    </row>
    <row r="1121" spans="1:1" x14ac:dyDescent="0.2">
      <c r="A1121" s="165"/>
    </row>
    <row r="1122" spans="1:1" x14ac:dyDescent="0.2">
      <c r="A1122" s="165"/>
    </row>
    <row r="1123" spans="1:1" x14ac:dyDescent="0.2">
      <c r="A1123" s="165"/>
    </row>
    <row r="1124" spans="1:1" x14ac:dyDescent="0.2">
      <c r="A1124" s="165"/>
    </row>
    <row r="1125" spans="1:1" x14ac:dyDescent="0.2">
      <c r="A1125" s="165"/>
    </row>
    <row r="1126" spans="1:1" x14ac:dyDescent="0.2">
      <c r="A1126" s="165"/>
    </row>
    <row r="1127" spans="1:1" x14ac:dyDescent="0.2">
      <c r="A1127" s="165"/>
    </row>
    <row r="1128" spans="1:1" x14ac:dyDescent="0.2">
      <c r="A1128" s="165"/>
    </row>
    <row r="1129" spans="1:1" x14ac:dyDescent="0.2">
      <c r="A1129" s="165"/>
    </row>
    <row r="1130" spans="1:1" x14ac:dyDescent="0.2">
      <c r="A1130" s="165"/>
    </row>
    <row r="1131" spans="1:1" x14ac:dyDescent="0.2">
      <c r="A1131" s="165"/>
    </row>
    <row r="1132" spans="1:1" x14ac:dyDescent="0.2">
      <c r="A1132" s="165"/>
    </row>
    <row r="1133" spans="1:1" x14ac:dyDescent="0.2">
      <c r="A1133" s="165"/>
    </row>
    <row r="1134" spans="1:1" x14ac:dyDescent="0.2">
      <c r="A1134" s="165"/>
    </row>
    <row r="1135" spans="1:1" x14ac:dyDescent="0.2">
      <c r="A1135" s="165"/>
    </row>
    <row r="1136" spans="1:1" x14ac:dyDescent="0.2">
      <c r="A1136" s="165"/>
    </row>
    <row r="1137" spans="1:1" x14ac:dyDescent="0.2">
      <c r="A1137" s="165"/>
    </row>
    <row r="1138" spans="1:1" x14ac:dyDescent="0.2">
      <c r="A1138" s="165"/>
    </row>
    <row r="1139" spans="1:1" x14ac:dyDescent="0.2">
      <c r="A1139" s="165"/>
    </row>
    <row r="1140" spans="1:1" x14ac:dyDescent="0.2">
      <c r="A1140" s="165"/>
    </row>
    <row r="1141" spans="1:1" x14ac:dyDescent="0.2">
      <c r="A1141" s="165"/>
    </row>
    <row r="1142" spans="1:1" x14ac:dyDescent="0.2">
      <c r="A1142" s="165"/>
    </row>
    <row r="1143" spans="1:1" x14ac:dyDescent="0.2">
      <c r="A1143" s="165"/>
    </row>
    <row r="1144" spans="1:1" x14ac:dyDescent="0.2">
      <c r="A1144" s="165"/>
    </row>
    <row r="1145" spans="1:1" x14ac:dyDescent="0.2">
      <c r="A1145" s="165"/>
    </row>
    <row r="1146" spans="1:1" x14ac:dyDescent="0.2">
      <c r="A1146" s="165"/>
    </row>
    <row r="1147" spans="1:1" x14ac:dyDescent="0.2">
      <c r="A1147" s="165"/>
    </row>
    <row r="1148" spans="1:1" x14ac:dyDescent="0.2">
      <c r="A1148" s="165"/>
    </row>
    <row r="1149" spans="1:1" x14ac:dyDescent="0.2">
      <c r="A1149" s="165"/>
    </row>
    <row r="1150" spans="1:1" x14ac:dyDescent="0.2">
      <c r="A1150" s="165"/>
    </row>
    <row r="1151" spans="1:1" x14ac:dyDescent="0.2">
      <c r="A1151" s="165"/>
    </row>
    <row r="1152" spans="1:1" x14ac:dyDescent="0.2">
      <c r="A1152" s="165"/>
    </row>
    <row r="1153" spans="1:1" x14ac:dyDescent="0.2">
      <c r="A1153" s="165"/>
    </row>
    <row r="1154" spans="1:1" x14ac:dyDescent="0.2">
      <c r="A1154" s="165"/>
    </row>
    <row r="1155" spans="1:1" x14ac:dyDescent="0.2">
      <c r="A1155" s="165"/>
    </row>
    <row r="1156" spans="1:1" x14ac:dyDescent="0.2">
      <c r="A1156" s="165"/>
    </row>
    <row r="1157" spans="1:1" x14ac:dyDescent="0.2">
      <c r="A1157" s="165"/>
    </row>
    <row r="1158" spans="1:1" x14ac:dyDescent="0.2">
      <c r="A1158" s="165"/>
    </row>
    <row r="1159" spans="1:1" x14ac:dyDescent="0.2">
      <c r="A1159" s="165"/>
    </row>
    <row r="1160" spans="1:1" x14ac:dyDescent="0.2">
      <c r="A1160" s="165"/>
    </row>
    <row r="1161" spans="1:1" x14ac:dyDescent="0.2">
      <c r="A1161" s="165"/>
    </row>
    <row r="1162" spans="1:1" x14ac:dyDescent="0.2">
      <c r="A1162" s="165"/>
    </row>
    <row r="1163" spans="1:1" x14ac:dyDescent="0.2">
      <c r="A1163" s="165"/>
    </row>
    <row r="1164" spans="1:1" x14ac:dyDescent="0.2">
      <c r="A1164" s="165"/>
    </row>
    <row r="1165" spans="1:1" x14ac:dyDescent="0.2">
      <c r="A1165" s="165"/>
    </row>
    <row r="1166" spans="1:1" x14ac:dyDescent="0.2">
      <c r="A1166" s="165"/>
    </row>
    <row r="1167" spans="1:1" x14ac:dyDescent="0.2">
      <c r="A1167" s="165"/>
    </row>
    <row r="1168" spans="1:1" x14ac:dyDescent="0.2">
      <c r="A1168" s="165"/>
    </row>
    <row r="1169" spans="1:1" x14ac:dyDescent="0.2">
      <c r="A1169" s="165"/>
    </row>
    <row r="1170" spans="1:1" x14ac:dyDescent="0.2">
      <c r="A1170" s="165"/>
    </row>
    <row r="1171" spans="1:1" x14ac:dyDescent="0.2">
      <c r="A1171" s="165"/>
    </row>
    <row r="1172" spans="1:1" x14ac:dyDescent="0.2">
      <c r="A1172" s="165"/>
    </row>
    <row r="1173" spans="1:1" x14ac:dyDescent="0.2">
      <c r="A1173" s="165"/>
    </row>
    <row r="1174" spans="1:1" x14ac:dyDescent="0.2">
      <c r="A1174" s="165"/>
    </row>
    <row r="1175" spans="1:1" x14ac:dyDescent="0.2">
      <c r="A1175" s="165"/>
    </row>
    <row r="1176" spans="1:1" x14ac:dyDescent="0.2">
      <c r="A1176" s="165"/>
    </row>
    <row r="1177" spans="1:1" x14ac:dyDescent="0.2">
      <c r="A1177" s="165"/>
    </row>
    <row r="1178" spans="1:1" x14ac:dyDescent="0.2">
      <c r="A1178" s="165"/>
    </row>
    <row r="1179" spans="1:1" x14ac:dyDescent="0.2">
      <c r="A1179" s="165"/>
    </row>
    <row r="1180" spans="1:1" x14ac:dyDescent="0.2">
      <c r="A1180" s="165"/>
    </row>
    <row r="1181" spans="1:1" x14ac:dyDescent="0.2">
      <c r="A1181" s="165"/>
    </row>
    <row r="1182" spans="1:1" x14ac:dyDescent="0.2">
      <c r="A1182" s="165"/>
    </row>
    <row r="1183" spans="1:1" x14ac:dyDescent="0.2">
      <c r="A1183" s="165"/>
    </row>
    <row r="1184" spans="1:1" x14ac:dyDescent="0.2">
      <c r="A1184" s="165"/>
    </row>
    <row r="1185" spans="1:1" x14ac:dyDescent="0.2">
      <c r="A1185" s="165"/>
    </row>
    <row r="1186" spans="1:1" x14ac:dyDescent="0.2">
      <c r="A1186" s="165"/>
    </row>
    <row r="1187" spans="1:1" x14ac:dyDescent="0.2">
      <c r="A1187" s="165"/>
    </row>
    <row r="1188" spans="1:1" x14ac:dyDescent="0.2">
      <c r="A1188" s="165"/>
    </row>
    <row r="1189" spans="1:1" x14ac:dyDescent="0.2">
      <c r="A1189" s="165"/>
    </row>
    <row r="1190" spans="1:1" x14ac:dyDescent="0.2">
      <c r="A1190" s="165"/>
    </row>
    <row r="1191" spans="1:1" x14ac:dyDescent="0.2">
      <c r="A1191" s="165"/>
    </row>
    <row r="1192" spans="1:1" x14ac:dyDescent="0.2">
      <c r="A1192" s="165"/>
    </row>
    <row r="1193" spans="1:1" x14ac:dyDescent="0.2">
      <c r="A1193" s="165"/>
    </row>
    <row r="1194" spans="1:1" x14ac:dyDescent="0.2">
      <c r="A1194" s="165"/>
    </row>
    <row r="1195" spans="1:1" x14ac:dyDescent="0.2">
      <c r="A1195" s="165"/>
    </row>
    <row r="1196" spans="1:1" x14ac:dyDescent="0.2">
      <c r="A1196" s="165"/>
    </row>
    <row r="1197" spans="1:1" x14ac:dyDescent="0.2">
      <c r="A1197" s="165"/>
    </row>
    <row r="1198" spans="1:1" x14ac:dyDescent="0.2">
      <c r="A1198" s="165"/>
    </row>
    <row r="1199" spans="1:1" x14ac:dyDescent="0.2">
      <c r="A1199" s="165"/>
    </row>
    <row r="1200" spans="1:1" x14ac:dyDescent="0.2">
      <c r="A1200" s="165"/>
    </row>
    <row r="1201" spans="1:1" x14ac:dyDescent="0.2">
      <c r="A1201" s="165"/>
    </row>
    <row r="1202" spans="1:1" x14ac:dyDescent="0.2">
      <c r="A1202" s="165"/>
    </row>
    <row r="1203" spans="1:1" x14ac:dyDescent="0.2">
      <c r="A1203" s="165"/>
    </row>
    <row r="1204" spans="1:1" x14ac:dyDescent="0.2">
      <c r="A1204" s="165"/>
    </row>
    <row r="1205" spans="1:1" x14ac:dyDescent="0.2">
      <c r="A1205" s="165"/>
    </row>
    <row r="1206" spans="1:1" x14ac:dyDescent="0.2">
      <c r="A1206" s="165"/>
    </row>
    <row r="1207" spans="1:1" x14ac:dyDescent="0.2">
      <c r="A1207" s="165"/>
    </row>
    <row r="1208" spans="1:1" x14ac:dyDescent="0.2">
      <c r="A1208" s="165"/>
    </row>
    <row r="1209" spans="1:1" x14ac:dyDescent="0.2">
      <c r="A1209" s="165"/>
    </row>
    <row r="1210" spans="1:1" x14ac:dyDescent="0.2">
      <c r="A1210" s="165"/>
    </row>
    <row r="1211" spans="1:1" x14ac:dyDescent="0.2">
      <c r="A1211" s="165"/>
    </row>
    <row r="1212" spans="1:1" x14ac:dyDescent="0.2">
      <c r="A1212" s="165"/>
    </row>
    <row r="1213" spans="1:1" x14ac:dyDescent="0.2">
      <c r="A1213" s="165"/>
    </row>
    <row r="1214" spans="1:1" x14ac:dyDescent="0.2">
      <c r="A1214" s="165"/>
    </row>
    <row r="1215" spans="1:1" x14ac:dyDescent="0.2">
      <c r="A1215" s="165"/>
    </row>
    <row r="1216" spans="1:1" x14ac:dyDescent="0.2">
      <c r="A1216" s="165"/>
    </row>
    <row r="1217" spans="1:1" x14ac:dyDescent="0.2">
      <c r="A1217" s="165"/>
    </row>
    <row r="1218" spans="1:1" x14ac:dyDescent="0.2">
      <c r="A1218" s="165"/>
    </row>
    <row r="1219" spans="1:1" x14ac:dyDescent="0.2">
      <c r="A1219" s="165"/>
    </row>
    <row r="1220" spans="1:1" x14ac:dyDescent="0.2">
      <c r="A1220" s="165"/>
    </row>
    <row r="1221" spans="1:1" x14ac:dyDescent="0.2">
      <c r="A1221" s="165"/>
    </row>
    <row r="1222" spans="1:1" x14ac:dyDescent="0.2">
      <c r="A1222" s="165"/>
    </row>
    <row r="1223" spans="1:1" x14ac:dyDescent="0.2">
      <c r="A1223" s="165"/>
    </row>
    <row r="1224" spans="1:1" x14ac:dyDescent="0.2">
      <c r="A1224" s="165"/>
    </row>
    <row r="1225" spans="1:1" x14ac:dyDescent="0.2">
      <c r="A1225" s="165"/>
    </row>
    <row r="1226" spans="1:1" x14ac:dyDescent="0.2">
      <c r="A1226" s="165"/>
    </row>
    <row r="1227" spans="1:1" x14ac:dyDescent="0.2">
      <c r="A1227" s="165"/>
    </row>
    <row r="1228" spans="1:1" x14ac:dyDescent="0.2">
      <c r="A1228" s="165"/>
    </row>
    <row r="1229" spans="1:1" x14ac:dyDescent="0.2">
      <c r="A1229" s="165"/>
    </row>
    <row r="1230" spans="1:1" x14ac:dyDescent="0.2">
      <c r="A1230" s="165"/>
    </row>
    <row r="1231" spans="1:1" x14ac:dyDescent="0.2">
      <c r="A1231" s="165"/>
    </row>
    <row r="1232" spans="1:1" x14ac:dyDescent="0.2">
      <c r="A1232" s="165"/>
    </row>
    <row r="1233" spans="1:1" x14ac:dyDescent="0.2">
      <c r="A1233" s="165"/>
    </row>
    <row r="1234" spans="1:1" x14ac:dyDescent="0.2">
      <c r="A1234" s="165"/>
    </row>
    <row r="1235" spans="1:1" x14ac:dyDescent="0.2">
      <c r="A1235" s="165"/>
    </row>
    <row r="1236" spans="1:1" x14ac:dyDescent="0.2">
      <c r="A1236" s="165"/>
    </row>
    <row r="1237" spans="1:1" x14ac:dyDescent="0.2">
      <c r="A1237" s="165"/>
    </row>
    <row r="1238" spans="1:1" x14ac:dyDescent="0.2">
      <c r="A1238" s="165"/>
    </row>
    <row r="1239" spans="1:1" x14ac:dyDescent="0.2">
      <c r="A1239" s="165"/>
    </row>
    <row r="1240" spans="1:1" x14ac:dyDescent="0.2">
      <c r="A1240" s="165"/>
    </row>
    <row r="1241" spans="1:1" x14ac:dyDescent="0.2">
      <c r="A1241" s="165"/>
    </row>
    <row r="1242" spans="1:1" x14ac:dyDescent="0.2">
      <c r="A1242" s="165"/>
    </row>
    <row r="1243" spans="1:1" x14ac:dyDescent="0.2">
      <c r="A1243" s="165"/>
    </row>
    <row r="1244" spans="1:1" x14ac:dyDescent="0.2">
      <c r="A1244" s="165"/>
    </row>
    <row r="1245" spans="1:1" x14ac:dyDescent="0.2">
      <c r="A1245" s="165"/>
    </row>
    <row r="1246" spans="1:1" x14ac:dyDescent="0.2">
      <c r="A1246" s="165"/>
    </row>
    <row r="1247" spans="1:1" x14ac:dyDescent="0.2">
      <c r="A1247" s="165"/>
    </row>
    <row r="1248" spans="1:1" x14ac:dyDescent="0.2">
      <c r="A1248" s="165"/>
    </row>
    <row r="1249" spans="1:1" x14ac:dyDescent="0.2">
      <c r="A1249" s="165"/>
    </row>
    <row r="1250" spans="1:1" x14ac:dyDescent="0.2">
      <c r="A1250" s="165"/>
    </row>
    <row r="1251" spans="1:1" x14ac:dyDescent="0.2">
      <c r="A1251" s="165"/>
    </row>
    <row r="1252" spans="1:1" x14ac:dyDescent="0.2">
      <c r="A1252" s="165"/>
    </row>
    <row r="1253" spans="1:1" x14ac:dyDescent="0.2">
      <c r="A1253" s="165"/>
    </row>
    <row r="1254" spans="1:1" x14ac:dyDescent="0.2">
      <c r="A1254" s="165"/>
    </row>
    <row r="1255" spans="1:1" x14ac:dyDescent="0.2">
      <c r="A1255" s="165"/>
    </row>
    <row r="1256" spans="1:1" x14ac:dyDescent="0.2">
      <c r="A1256" s="165"/>
    </row>
    <row r="1257" spans="1:1" x14ac:dyDescent="0.2">
      <c r="A1257" s="165"/>
    </row>
    <row r="1258" spans="1:1" x14ac:dyDescent="0.2">
      <c r="A1258" s="165"/>
    </row>
    <row r="1259" spans="1:1" x14ac:dyDescent="0.2">
      <c r="A1259" s="165"/>
    </row>
    <row r="1260" spans="1:1" x14ac:dyDescent="0.2">
      <c r="A1260" s="165"/>
    </row>
    <row r="1261" spans="1:1" x14ac:dyDescent="0.2">
      <c r="A1261" s="165"/>
    </row>
    <row r="1262" spans="1:1" x14ac:dyDescent="0.2">
      <c r="A1262" s="165"/>
    </row>
    <row r="1263" spans="1:1" x14ac:dyDescent="0.2">
      <c r="A1263" s="165"/>
    </row>
    <row r="1264" spans="1:1" x14ac:dyDescent="0.2">
      <c r="A1264" s="165"/>
    </row>
    <row r="1265" spans="1:1" x14ac:dyDescent="0.2">
      <c r="A1265" s="165"/>
    </row>
    <row r="1266" spans="1:1" x14ac:dyDescent="0.2">
      <c r="A1266" s="165"/>
    </row>
    <row r="1267" spans="1:1" x14ac:dyDescent="0.2">
      <c r="A1267" s="165"/>
    </row>
    <row r="1268" spans="1:1" x14ac:dyDescent="0.2">
      <c r="A1268" s="165"/>
    </row>
    <row r="1269" spans="1:1" x14ac:dyDescent="0.2">
      <c r="A1269" s="165"/>
    </row>
    <row r="1270" spans="1:1" x14ac:dyDescent="0.2">
      <c r="A1270" s="165"/>
    </row>
    <row r="1271" spans="1:1" x14ac:dyDescent="0.2">
      <c r="A1271" s="165"/>
    </row>
    <row r="1272" spans="1:1" x14ac:dyDescent="0.2">
      <c r="A1272" s="165"/>
    </row>
    <row r="1273" spans="1:1" x14ac:dyDescent="0.2">
      <c r="A1273" s="165"/>
    </row>
    <row r="1274" spans="1:1" x14ac:dyDescent="0.2">
      <c r="A1274" s="165"/>
    </row>
    <row r="1275" spans="1:1" x14ac:dyDescent="0.2">
      <c r="A1275" s="165"/>
    </row>
    <row r="1276" spans="1:1" x14ac:dyDescent="0.2">
      <c r="A1276" s="165"/>
    </row>
    <row r="1277" spans="1:1" x14ac:dyDescent="0.2">
      <c r="A1277" s="165"/>
    </row>
    <row r="1278" spans="1:1" x14ac:dyDescent="0.2">
      <c r="A1278" s="165"/>
    </row>
    <row r="1279" spans="1:1" x14ac:dyDescent="0.2">
      <c r="A1279" s="165"/>
    </row>
    <row r="1280" spans="1:1" x14ac:dyDescent="0.2">
      <c r="A1280" s="165"/>
    </row>
    <row r="1281" spans="1:1" x14ac:dyDescent="0.2">
      <c r="A1281" s="165"/>
    </row>
    <row r="1282" spans="1:1" x14ac:dyDescent="0.2">
      <c r="A1282" s="165"/>
    </row>
    <row r="1283" spans="1:1" x14ac:dyDescent="0.2">
      <c r="A1283" s="165"/>
    </row>
    <row r="1284" spans="1:1" x14ac:dyDescent="0.2">
      <c r="A1284" s="165"/>
    </row>
    <row r="1285" spans="1:1" x14ac:dyDescent="0.2">
      <c r="A1285" s="165"/>
    </row>
    <row r="1286" spans="1:1" x14ac:dyDescent="0.2">
      <c r="A1286" s="165"/>
    </row>
    <row r="1287" spans="1:1" x14ac:dyDescent="0.2">
      <c r="A1287" s="165"/>
    </row>
    <row r="1288" spans="1:1" x14ac:dyDescent="0.2">
      <c r="A1288" s="165"/>
    </row>
    <row r="1289" spans="1:1" x14ac:dyDescent="0.2">
      <c r="A1289" s="165"/>
    </row>
    <row r="1290" spans="1:1" x14ac:dyDescent="0.2">
      <c r="A1290" s="165"/>
    </row>
    <row r="1291" spans="1:1" x14ac:dyDescent="0.2">
      <c r="A1291" s="165"/>
    </row>
    <row r="1292" spans="1:1" x14ac:dyDescent="0.2">
      <c r="A1292" s="165"/>
    </row>
    <row r="1293" spans="1:1" x14ac:dyDescent="0.2">
      <c r="A1293" s="165"/>
    </row>
    <row r="1294" spans="1:1" x14ac:dyDescent="0.2">
      <c r="A1294" s="165"/>
    </row>
    <row r="1295" spans="1:1" x14ac:dyDescent="0.2">
      <c r="A1295" s="165"/>
    </row>
    <row r="1296" spans="1:1" x14ac:dyDescent="0.2">
      <c r="A1296" s="165"/>
    </row>
    <row r="1297" spans="1:1" x14ac:dyDescent="0.2">
      <c r="A1297" s="165"/>
    </row>
    <row r="1298" spans="1:1" x14ac:dyDescent="0.2">
      <c r="A1298" s="165"/>
    </row>
    <row r="1299" spans="1:1" x14ac:dyDescent="0.2">
      <c r="A1299" s="165"/>
    </row>
    <row r="1300" spans="1:1" x14ac:dyDescent="0.2">
      <c r="A1300" s="165"/>
    </row>
    <row r="1301" spans="1:1" x14ac:dyDescent="0.2">
      <c r="A1301" s="165"/>
    </row>
    <row r="1302" spans="1:1" x14ac:dyDescent="0.2">
      <c r="A1302" s="165"/>
    </row>
    <row r="1303" spans="1:1" x14ac:dyDescent="0.2">
      <c r="A1303" s="165"/>
    </row>
    <row r="1304" spans="1:1" x14ac:dyDescent="0.2">
      <c r="A1304" s="165"/>
    </row>
    <row r="1305" spans="1:1" x14ac:dyDescent="0.2">
      <c r="A1305" s="165"/>
    </row>
    <row r="1306" spans="1:1" x14ac:dyDescent="0.2">
      <c r="A1306" s="165"/>
    </row>
    <row r="1307" spans="1:1" x14ac:dyDescent="0.2">
      <c r="A1307" s="165"/>
    </row>
    <row r="1308" spans="1:1" x14ac:dyDescent="0.2">
      <c r="A1308" s="165"/>
    </row>
    <row r="1309" spans="1:1" x14ac:dyDescent="0.2">
      <c r="A1309" s="165"/>
    </row>
    <row r="1310" spans="1:1" x14ac:dyDescent="0.2">
      <c r="A1310" s="165"/>
    </row>
    <row r="1311" spans="1:1" x14ac:dyDescent="0.2">
      <c r="A1311" s="165"/>
    </row>
    <row r="1312" spans="1:1" x14ac:dyDescent="0.2">
      <c r="A1312" s="165"/>
    </row>
    <row r="1313" spans="1:1" x14ac:dyDescent="0.2">
      <c r="A1313" s="165"/>
    </row>
    <row r="1314" spans="1:1" x14ac:dyDescent="0.2">
      <c r="A1314" s="165"/>
    </row>
    <row r="1315" spans="1:1" x14ac:dyDescent="0.2">
      <c r="A1315" s="165"/>
    </row>
    <row r="1316" spans="1:1" x14ac:dyDescent="0.2">
      <c r="A1316" s="165"/>
    </row>
    <row r="1317" spans="1:1" x14ac:dyDescent="0.2">
      <c r="A1317" s="165"/>
    </row>
    <row r="1318" spans="1:1" x14ac:dyDescent="0.2">
      <c r="A1318" s="165"/>
    </row>
    <row r="1319" spans="1:1" x14ac:dyDescent="0.2">
      <c r="A1319" s="165"/>
    </row>
    <row r="1320" spans="1:1" x14ac:dyDescent="0.2">
      <c r="A1320" s="165"/>
    </row>
    <row r="1321" spans="1:1" x14ac:dyDescent="0.2">
      <c r="A1321" s="165"/>
    </row>
    <row r="1322" spans="1:1" x14ac:dyDescent="0.2">
      <c r="A1322" s="165"/>
    </row>
    <row r="1323" spans="1:1" x14ac:dyDescent="0.2">
      <c r="A1323" s="165"/>
    </row>
    <row r="1324" spans="1:1" x14ac:dyDescent="0.2">
      <c r="A1324" s="165"/>
    </row>
    <row r="1325" spans="1:1" x14ac:dyDescent="0.2">
      <c r="A1325" s="165"/>
    </row>
    <row r="1326" spans="1:1" x14ac:dyDescent="0.2">
      <c r="A1326" s="165"/>
    </row>
    <row r="1327" spans="1:1" x14ac:dyDescent="0.2">
      <c r="A1327" s="165"/>
    </row>
    <row r="1328" spans="1:1" x14ac:dyDescent="0.2">
      <c r="A1328" s="165"/>
    </row>
    <row r="1329" spans="1:1" x14ac:dyDescent="0.2">
      <c r="A1329" s="165"/>
    </row>
    <row r="1330" spans="1:1" x14ac:dyDescent="0.2">
      <c r="A1330" s="165"/>
    </row>
    <row r="1331" spans="1:1" x14ac:dyDescent="0.2">
      <c r="A1331" s="165"/>
    </row>
    <row r="1332" spans="1:1" x14ac:dyDescent="0.2">
      <c r="A1332" s="165"/>
    </row>
    <row r="1333" spans="1:1" x14ac:dyDescent="0.2">
      <c r="A1333" s="165"/>
    </row>
    <row r="1334" spans="1:1" x14ac:dyDescent="0.2">
      <c r="A1334" s="165"/>
    </row>
    <row r="1335" spans="1:1" x14ac:dyDescent="0.2">
      <c r="A1335" s="165"/>
    </row>
    <row r="1336" spans="1:1" x14ac:dyDescent="0.2">
      <c r="A1336" s="165"/>
    </row>
    <row r="1337" spans="1:1" x14ac:dyDescent="0.2">
      <c r="A1337" s="165"/>
    </row>
    <row r="1338" spans="1:1" x14ac:dyDescent="0.2">
      <c r="A1338" s="165"/>
    </row>
    <row r="1339" spans="1:1" x14ac:dyDescent="0.2">
      <c r="A1339" s="165"/>
    </row>
    <row r="1340" spans="1:1" x14ac:dyDescent="0.2">
      <c r="A1340" s="165"/>
    </row>
    <row r="1341" spans="1:1" x14ac:dyDescent="0.2">
      <c r="A1341" s="165"/>
    </row>
    <row r="1342" spans="1:1" x14ac:dyDescent="0.2">
      <c r="A1342" s="165"/>
    </row>
    <row r="1343" spans="1:1" x14ac:dyDescent="0.2">
      <c r="A1343" s="165"/>
    </row>
    <row r="1344" spans="1:1" x14ac:dyDescent="0.2">
      <c r="A1344" s="165"/>
    </row>
    <row r="1345" spans="1:1" x14ac:dyDescent="0.2">
      <c r="A1345" s="165"/>
    </row>
    <row r="1346" spans="1:1" x14ac:dyDescent="0.2">
      <c r="A1346" s="165"/>
    </row>
    <row r="1347" spans="1:1" x14ac:dyDescent="0.2">
      <c r="A1347" s="165"/>
    </row>
    <row r="1348" spans="1:1" x14ac:dyDescent="0.2">
      <c r="A1348" s="165"/>
    </row>
    <row r="1349" spans="1:1" x14ac:dyDescent="0.2">
      <c r="A1349" s="165"/>
    </row>
    <row r="1350" spans="1:1" x14ac:dyDescent="0.2">
      <c r="A1350" s="165"/>
    </row>
    <row r="1351" spans="1:1" x14ac:dyDescent="0.2">
      <c r="A1351" s="165"/>
    </row>
    <row r="1352" spans="1:1" x14ac:dyDescent="0.2">
      <c r="A1352" s="165"/>
    </row>
    <row r="1353" spans="1:1" x14ac:dyDescent="0.2">
      <c r="A1353" s="165"/>
    </row>
    <row r="1354" spans="1:1" x14ac:dyDescent="0.2">
      <c r="A1354" s="165"/>
    </row>
    <row r="1355" spans="1:1" x14ac:dyDescent="0.2">
      <c r="A1355" s="165"/>
    </row>
    <row r="1356" spans="1:1" x14ac:dyDescent="0.2">
      <c r="A1356" s="165"/>
    </row>
    <row r="1357" spans="1:1" x14ac:dyDescent="0.2">
      <c r="A1357" s="165"/>
    </row>
    <row r="1358" spans="1:1" x14ac:dyDescent="0.2">
      <c r="A1358" s="165"/>
    </row>
    <row r="1359" spans="1:1" x14ac:dyDescent="0.2">
      <c r="A1359" s="165"/>
    </row>
    <row r="1360" spans="1:1" x14ac:dyDescent="0.2">
      <c r="A1360" s="165"/>
    </row>
    <row r="1361" spans="1:1" x14ac:dyDescent="0.2">
      <c r="A1361" s="165"/>
    </row>
    <row r="1362" spans="1:1" x14ac:dyDescent="0.2">
      <c r="A1362" s="165"/>
    </row>
    <row r="1363" spans="1:1" x14ac:dyDescent="0.2">
      <c r="A1363" s="165"/>
    </row>
    <row r="1364" spans="1:1" x14ac:dyDescent="0.2">
      <c r="A1364" s="165"/>
    </row>
    <row r="1365" spans="1:1" x14ac:dyDescent="0.2">
      <c r="A1365" s="165"/>
    </row>
    <row r="1366" spans="1:1" x14ac:dyDescent="0.2">
      <c r="A1366" s="165"/>
    </row>
    <row r="1367" spans="1:1" x14ac:dyDescent="0.2">
      <c r="A1367" s="165"/>
    </row>
    <row r="1368" spans="1:1" x14ac:dyDescent="0.2">
      <c r="A1368" s="165"/>
    </row>
    <row r="1369" spans="1:1" x14ac:dyDescent="0.2">
      <c r="A1369" s="165"/>
    </row>
    <row r="1370" spans="1:1" x14ac:dyDescent="0.2">
      <c r="A1370" s="165"/>
    </row>
    <row r="1371" spans="1:1" x14ac:dyDescent="0.2">
      <c r="A1371" s="165"/>
    </row>
    <row r="1372" spans="1:1" x14ac:dyDescent="0.2">
      <c r="A1372" s="165"/>
    </row>
    <row r="1373" spans="1:1" x14ac:dyDescent="0.2">
      <c r="A1373" s="165"/>
    </row>
    <row r="1374" spans="1:1" x14ac:dyDescent="0.2">
      <c r="A1374" s="165"/>
    </row>
    <row r="1375" spans="1:1" x14ac:dyDescent="0.2">
      <c r="A1375" s="165"/>
    </row>
    <row r="1376" spans="1:1" x14ac:dyDescent="0.2">
      <c r="A1376" s="165"/>
    </row>
    <row r="1377" spans="1:1" x14ac:dyDescent="0.2">
      <c r="A1377" s="165"/>
    </row>
    <row r="1378" spans="1:1" x14ac:dyDescent="0.2">
      <c r="A1378" s="165"/>
    </row>
    <row r="1379" spans="1:1" x14ac:dyDescent="0.2">
      <c r="A1379" s="165"/>
    </row>
    <row r="1380" spans="1:1" x14ac:dyDescent="0.2">
      <c r="A1380" s="165"/>
    </row>
    <row r="1381" spans="1:1" x14ac:dyDescent="0.2">
      <c r="A1381" s="165"/>
    </row>
    <row r="1382" spans="1:1" x14ac:dyDescent="0.2">
      <c r="A1382" s="165"/>
    </row>
    <row r="1383" spans="1:1" x14ac:dyDescent="0.2">
      <c r="A1383" s="165"/>
    </row>
    <row r="1384" spans="1:1" x14ac:dyDescent="0.2">
      <c r="A1384" s="165"/>
    </row>
    <row r="1385" spans="1:1" x14ac:dyDescent="0.2">
      <c r="A1385" s="165"/>
    </row>
    <row r="1386" spans="1:1" x14ac:dyDescent="0.2">
      <c r="A1386" s="165"/>
    </row>
    <row r="1387" spans="1:1" x14ac:dyDescent="0.2">
      <c r="A1387" s="165"/>
    </row>
    <row r="1388" spans="1:1" x14ac:dyDescent="0.2">
      <c r="A1388" s="165"/>
    </row>
    <row r="1389" spans="1:1" x14ac:dyDescent="0.2">
      <c r="A1389" s="165"/>
    </row>
    <row r="1390" spans="1:1" x14ac:dyDescent="0.2">
      <c r="A1390" s="165"/>
    </row>
    <row r="1391" spans="1:1" x14ac:dyDescent="0.2">
      <c r="A1391" s="165"/>
    </row>
    <row r="1392" spans="1:1" x14ac:dyDescent="0.2">
      <c r="A1392" s="165"/>
    </row>
    <row r="1393" spans="1:1" x14ac:dyDescent="0.2">
      <c r="A1393" s="165"/>
    </row>
    <row r="1394" spans="1:1" x14ac:dyDescent="0.2">
      <c r="A1394" s="165"/>
    </row>
    <row r="1395" spans="1:1" x14ac:dyDescent="0.2">
      <c r="A1395" s="165"/>
    </row>
    <row r="1396" spans="1:1" x14ac:dyDescent="0.2">
      <c r="A1396" s="165"/>
    </row>
    <row r="1397" spans="1:1" x14ac:dyDescent="0.2">
      <c r="A1397" s="165"/>
    </row>
    <row r="1398" spans="1:1" x14ac:dyDescent="0.2">
      <c r="A1398" s="165"/>
    </row>
    <row r="1399" spans="1:1" x14ac:dyDescent="0.2">
      <c r="A1399" s="165"/>
    </row>
    <row r="1400" spans="1:1" x14ac:dyDescent="0.2">
      <c r="A1400" s="165"/>
    </row>
    <row r="1401" spans="1:1" x14ac:dyDescent="0.2">
      <c r="A1401" s="165"/>
    </row>
    <row r="1402" spans="1:1" x14ac:dyDescent="0.2">
      <c r="A1402" s="165"/>
    </row>
    <row r="1403" spans="1:1" x14ac:dyDescent="0.2">
      <c r="A1403" s="165"/>
    </row>
    <row r="1404" spans="1:1" x14ac:dyDescent="0.2">
      <c r="A1404" s="165"/>
    </row>
    <row r="1405" spans="1:1" x14ac:dyDescent="0.2">
      <c r="A1405" s="165"/>
    </row>
    <row r="1406" spans="1:1" x14ac:dyDescent="0.2">
      <c r="A1406" s="165"/>
    </row>
    <row r="1407" spans="1:1" x14ac:dyDescent="0.2">
      <c r="A1407" s="165"/>
    </row>
    <row r="1408" spans="1:1" x14ac:dyDescent="0.2">
      <c r="A1408" s="165"/>
    </row>
    <row r="1409" spans="1:1" x14ac:dyDescent="0.2">
      <c r="A1409" s="165"/>
    </row>
    <row r="1410" spans="1:1" x14ac:dyDescent="0.2">
      <c r="A1410" s="165"/>
    </row>
    <row r="1411" spans="1:1" x14ac:dyDescent="0.2">
      <c r="A1411" s="165"/>
    </row>
    <row r="1412" spans="1:1" x14ac:dyDescent="0.2">
      <c r="A1412" s="165"/>
    </row>
    <row r="1413" spans="1:1" x14ac:dyDescent="0.2">
      <c r="A1413" s="165"/>
    </row>
    <row r="1414" spans="1:1" x14ac:dyDescent="0.2">
      <c r="A1414" s="165"/>
    </row>
    <row r="1415" spans="1:1" x14ac:dyDescent="0.2">
      <c r="A1415" s="165"/>
    </row>
    <row r="1416" spans="1:1" x14ac:dyDescent="0.2">
      <c r="A1416" s="165"/>
    </row>
    <row r="1417" spans="1:1" x14ac:dyDescent="0.2">
      <c r="A1417" s="165"/>
    </row>
    <row r="1418" spans="1:1" x14ac:dyDescent="0.2">
      <c r="A1418" s="165"/>
    </row>
    <row r="1419" spans="1:1" x14ac:dyDescent="0.2">
      <c r="A1419" s="165"/>
    </row>
    <row r="1420" spans="1:1" x14ac:dyDescent="0.2">
      <c r="A1420" s="165"/>
    </row>
    <row r="1421" spans="1:1" x14ac:dyDescent="0.2">
      <c r="A1421" s="165"/>
    </row>
    <row r="1422" spans="1:1" x14ac:dyDescent="0.2">
      <c r="A1422" s="165"/>
    </row>
    <row r="1423" spans="1:1" x14ac:dyDescent="0.2">
      <c r="A1423" s="165"/>
    </row>
    <row r="1424" spans="1:1" x14ac:dyDescent="0.2">
      <c r="A1424" s="165"/>
    </row>
    <row r="1425" spans="1:1" x14ac:dyDescent="0.2">
      <c r="A1425" s="165"/>
    </row>
    <row r="1426" spans="1:1" x14ac:dyDescent="0.2">
      <c r="A1426" s="165"/>
    </row>
    <row r="1427" spans="1:1" x14ac:dyDescent="0.2">
      <c r="A1427" s="165"/>
    </row>
    <row r="1428" spans="1:1" x14ac:dyDescent="0.2">
      <c r="A1428" s="165"/>
    </row>
    <row r="1429" spans="1:1" x14ac:dyDescent="0.2">
      <c r="A1429" s="165"/>
    </row>
    <row r="1430" spans="1:1" x14ac:dyDescent="0.2">
      <c r="A1430" s="165"/>
    </row>
    <row r="1431" spans="1:1" x14ac:dyDescent="0.2">
      <c r="A1431" s="165"/>
    </row>
    <row r="1432" spans="1:1" x14ac:dyDescent="0.2">
      <c r="A1432" s="165"/>
    </row>
    <row r="1433" spans="1:1" x14ac:dyDescent="0.2">
      <c r="A1433" s="165"/>
    </row>
    <row r="1434" spans="1:1" x14ac:dyDescent="0.2">
      <c r="A1434" s="165"/>
    </row>
    <row r="1435" spans="1:1" x14ac:dyDescent="0.2">
      <c r="A1435" s="165"/>
    </row>
    <row r="1436" spans="1:1" x14ac:dyDescent="0.2">
      <c r="A1436" s="165"/>
    </row>
    <row r="1437" spans="1:1" x14ac:dyDescent="0.2">
      <c r="A1437" s="165"/>
    </row>
    <row r="1438" spans="1:1" x14ac:dyDescent="0.2">
      <c r="A1438" s="165"/>
    </row>
    <row r="1439" spans="1:1" x14ac:dyDescent="0.2">
      <c r="A1439" s="165"/>
    </row>
    <row r="1440" spans="1:1" x14ac:dyDescent="0.2">
      <c r="A1440" s="165"/>
    </row>
    <row r="1441" spans="1:1" x14ac:dyDescent="0.2">
      <c r="A1441" s="165"/>
    </row>
    <row r="1442" spans="1:1" x14ac:dyDescent="0.2">
      <c r="A1442" s="165"/>
    </row>
    <row r="1443" spans="1:1" x14ac:dyDescent="0.2">
      <c r="A1443" s="165"/>
    </row>
    <row r="1444" spans="1:1" x14ac:dyDescent="0.2">
      <c r="A1444" s="165"/>
    </row>
    <row r="1445" spans="1:1" x14ac:dyDescent="0.2">
      <c r="A1445" s="165"/>
    </row>
    <row r="1446" spans="1:1" x14ac:dyDescent="0.2">
      <c r="A1446" s="165"/>
    </row>
    <row r="1447" spans="1:1" x14ac:dyDescent="0.2">
      <c r="A1447" s="165"/>
    </row>
    <row r="1448" spans="1:1" x14ac:dyDescent="0.2">
      <c r="A1448" s="165"/>
    </row>
    <row r="1449" spans="1:1" x14ac:dyDescent="0.2">
      <c r="A1449" s="165"/>
    </row>
    <row r="1450" spans="1:1" x14ac:dyDescent="0.2">
      <c r="A1450" s="165"/>
    </row>
    <row r="1451" spans="1:1" x14ac:dyDescent="0.2">
      <c r="A1451" s="165"/>
    </row>
    <row r="1452" spans="1:1" x14ac:dyDescent="0.2">
      <c r="A1452" s="165"/>
    </row>
    <row r="1453" spans="1:1" x14ac:dyDescent="0.2">
      <c r="A1453" s="165"/>
    </row>
    <row r="1454" spans="1:1" x14ac:dyDescent="0.2">
      <c r="A1454" s="165"/>
    </row>
    <row r="1455" spans="1:1" x14ac:dyDescent="0.2">
      <c r="A1455" s="165"/>
    </row>
    <row r="1456" spans="1:1" x14ac:dyDescent="0.2">
      <c r="A1456" s="165"/>
    </row>
    <row r="1457" spans="1:1" x14ac:dyDescent="0.2">
      <c r="A1457" s="165"/>
    </row>
    <row r="1458" spans="1:1" x14ac:dyDescent="0.2">
      <c r="A1458" s="165"/>
    </row>
    <row r="1459" spans="1:1" x14ac:dyDescent="0.2">
      <c r="A1459" s="165"/>
    </row>
    <row r="1460" spans="1:1" x14ac:dyDescent="0.2">
      <c r="A1460" s="165"/>
    </row>
    <row r="1461" spans="1:1" x14ac:dyDescent="0.2">
      <c r="A1461" s="165"/>
    </row>
    <row r="1462" spans="1:1" x14ac:dyDescent="0.2">
      <c r="A1462" s="165"/>
    </row>
    <row r="1463" spans="1:1" x14ac:dyDescent="0.2">
      <c r="A1463" s="165"/>
    </row>
    <row r="1464" spans="1:1" x14ac:dyDescent="0.2">
      <c r="A1464" s="165"/>
    </row>
    <row r="1465" spans="1:1" x14ac:dyDescent="0.2">
      <c r="A1465" s="165"/>
    </row>
    <row r="1466" spans="1:1" x14ac:dyDescent="0.2">
      <c r="A1466" s="165"/>
    </row>
    <row r="1467" spans="1:1" x14ac:dyDescent="0.2">
      <c r="A1467" s="165"/>
    </row>
    <row r="1468" spans="1:1" x14ac:dyDescent="0.2">
      <c r="A1468" s="165"/>
    </row>
    <row r="1469" spans="1:1" x14ac:dyDescent="0.2">
      <c r="A1469" s="165"/>
    </row>
    <row r="1470" spans="1:1" x14ac:dyDescent="0.2">
      <c r="A1470" s="165"/>
    </row>
    <row r="1471" spans="1:1" x14ac:dyDescent="0.2">
      <c r="A1471" s="165"/>
    </row>
    <row r="1472" spans="1:1" x14ac:dyDescent="0.2">
      <c r="A1472" s="165"/>
    </row>
    <row r="1473" spans="1:1" x14ac:dyDescent="0.2">
      <c r="A1473" s="165"/>
    </row>
    <row r="1474" spans="1:1" x14ac:dyDescent="0.2">
      <c r="A1474" s="165"/>
    </row>
    <row r="1475" spans="1:1" x14ac:dyDescent="0.2">
      <c r="A1475" s="165"/>
    </row>
    <row r="1476" spans="1:1" x14ac:dyDescent="0.2">
      <c r="A1476" s="165"/>
    </row>
    <row r="1477" spans="1:1" x14ac:dyDescent="0.2">
      <c r="A1477" s="165"/>
    </row>
    <row r="1478" spans="1:1" x14ac:dyDescent="0.2">
      <c r="A1478" s="165"/>
    </row>
    <row r="1479" spans="1:1" x14ac:dyDescent="0.2">
      <c r="A1479" s="165"/>
    </row>
    <row r="1480" spans="1:1" x14ac:dyDescent="0.2">
      <c r="A1480" s="165"/>
    </row>
    <row r="1481" spans="1:1" x14ac:dyDescent="0.2">
      <c r="A1481" s="165"/>
    </row>
    <row r="1482" spans="1:1" x14ac:dyDescent="0.2">
      <c r="A1482" s="165"/>
    </row>
    <row r="1483" spans="1:1" x14ac:dyDescent="0.2">
      <c r="A1483" s="165"/>
    </row>
    <row r="1484" spans="1:1" x14ac:dyDescent="0.2">
      <c r="A1484" s="165"/>
    </row>
    <row r="1485" spans="1:1" x14ac:dyDescent="0.2">
      <c r="A1485" s="165"/>
    </row>
    <row r="1486" spans="1:1" x14ac:dyDescent="0.2">
      <c r="A1486" s="165"/>
    </row>
    <row r="1487" spans="1:1" x14ac:dyDescent="0.2">
      <c r="A1487" s="165"/>
    </row>
    <row r="1488" spans="1:1" x14ac:dyDescent="0.2">
      <c r="A1488" s="165"/>
    </row>
    <row r="1489" spans="1:1" x14ac:dyDescent="0.2">
      <c r="A1489" s="165"/>
    </row>
    <row r="1490" spans="1:1" x14ac:dyDescent="0.2">
      <c r="A1490" s="165"/>
    </row>
    <row r="1491" spans="1:1" x14ac:dyDescent="0.2">
      <c r="A1491" s="165"/>
    </row>
    <row r="1492" spans="1:1" x14ac:dyDescent="0.2">
      <c r="A1492" s="165"/>
    </row>
    <row r="1493" spans="1:1" x14ac:dyDescent="0.2">
      <c r="A1493" s="165"/>
    </row>
    <row r="1494" spans="1:1" x14ac:dyDescent="0.2">
      <c r="A1494" s="165"/>
    </row>
    <row r="1495" spans="1:1" x14ac:dyDescent="0.2">
      <c r="A1495" s="165"/>
    </row>
    <row r="1496" spans="1:1" x14ac:dyDescent="0.2">
      <c r="A1496" s="165"/>
    </row>
    <row r="1497" spans="1:1" x14ac:dyDescent="0.2">
      <c r="A1497" s="165"/>
    </row>
    <row r="1498" spans="1:1" x14ac:dyDescent="0.2">
      <c r="A1498" s="165"/>
    </row>
    <row r="1499" spans="1:1" x14ac:dyDescent="0.2">
      <c r="A1499" s="165"/>
    </row>
    <row r="1500" spans="1:1" x14ac:dyDescent="0.2">
      <c r="A1500" s="165"/>
    </row>
    <row r="1501" spans="1:1" x14ac:dyDescent="0.2">
      <c r="A1501" s="165"/>
    </row>
    <row r="1502" spans="1:1" x14ac:dyDescent="0.2">
      <c r="A1502" s="165"/>
    </row>
    <row r="1503" spans="1:1" x14ac:dyDescent="0.2">
      <c r="A1503" s="165"/>
    </row>
    <row r="1504" spans="1:1" x14ac:dyDescent="0.2">
      <c r="A1504" s="165"/>
    </row>
    <row r="1505" spans="1:1" x14ac:dyDescent="0.2">
      <c r="A1505" s="165"/>
    </row>
    <row r="1506" spans="1:1" x14ac:dyDescent="0.2">
      <c r="A1506" s="165"/>
    </row>
    <row r="1507" spans="1:1" x14ac:dyDescent="0.2">
      <c r="A1507" s="165"/>
    </row>
    <row r="1508" spans="1:1" x14ac:dyDescent="0.2">
      <c r="A1508" s="165"/>
    </row>
    <row r="1509" spans="1:1" x14ac:dyDescent="0.2">
      <c r="A1509" s="165"/>
    </row>
    <row r="1510" spans="1:1" x14ac:dyDescent="0.2">
      <c r="A1510" s="165"/>
    </row>
    <row r="1511" spans="1:1" x14ac:dyDescent="0.2">
      <c r="A1511" s="165"/>
    </row>
    <row r="1512" spans="1:1" x14ac:dyDescent="0.2">
      <c r="A1512" s="165"/>
    </row>
    <row r="1513" spans="1:1" x14ac:dyDescent="0.2">
      <c r="A1513" s="165"/>
    </row>
    <row r="1514" spans="1:1" x14ac:dyDescent="0.2">
      <c r="A1514" s="165"/>
    </row>
    <row r="1515" spans="1:1" x14ac:dyDescent="0.2">
      <c r="A1515" s="165"/>
    </row>
    <row r="1516" spans="1:1" x14ac:dyDescent="0.2">
      <c r="A1516" s="165"/>
    </row>
    <row r="1517" spans="1:1" x14ac:dyDescent="0.2">
      <c r="A1517" s="165"/>
    </row>
    <row r="1518" spans="1:1" x14ac:dyDescent="0.2">
      <c r="A1518" s="165"/>
    </row>
  </sheetData>
  <mergeCells count="13">
    <mergeCell ref="B32:D32"/>
    <mergeCell ref="E32:F32"/>
    <mergeCell ref="H32:J32"/>
    <mergeCell ref="A72:J73"/>
    <mergeCell ref="B74:D74"/>
    <mergeCell ref="E74:F74"/>
    <mergeCell ref="H74:J74"/>
    <mergeCell ref="A30:J31"/>
    <mergeCell ref="A1:J1"/>
    <mergeCell ref="A2:J3"/>
    <mergeCell ref="B4:D4"/>
    <mergeCell ref="E4:F4"/>
    <mergeCell ref="H4:J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&amp;L_x000D_&amp;1#&amp;"Calibri"&amp;10&amp;K000000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6" ma:contentTypeDescription="Create a new document." ma:contentTypeScope="" ma:versionID="cbf2a7544e101f326c8f33a30acb3cae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08d5bf82418137a10b103f7852ffbe84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AC2FD4-30F7-44CA-863C-EBCCBC5CF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A5B2C3-6D06-4AD2-89D2-139BA6BEE406}">
  <ds:schemaRefs>
    <ds:schemaRef ds:uri="http://schemas.microsoft.com/office/2006/metadata/properties"/>
    <ds:schemaRef ds:uri="http://schemas.microsoft.com/office/infopath/2007/PartnerControls"/>
    <ds:schemaRef ds:uri="12570f71-645b-41be-b316-af6cb6d3d1b1"/>
    <ds:schemaRef ds:uri="89e6558f-5113-49e0-8f98-ced932a8e8dc"/>
  </ds:schemaRefs>
</ds:datastoreItem>
</file>

<file path=customXml/itemProps3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2023-06-29T11:33:02Z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